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1"/>
  </bookViews>
  <sheets>
    <sheet name="Vijfde gedeelte" sheetId="1" r:id="rId1"/>
    <sheet name="Vijfde gedeelte A" sheetId="2" r:id="rId2"/>
  </sheets>
  <definedNames/>
  <calcPr fullCalcOnLoad="1"/>
</workbook>
</file>

<file path=xl/comments2.xml><?xml version="1.0" encoding="utf-8"?>
<comments xmlns="http://schemas.openxmlformats.org/spreadsheetml/2006/main">
  <authors>
    <author>Patrik</author>
  </authors>
  <commentList>
    <comment ref="AM8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157</t>
        </r>
      </text>
    </comment>
    <comment ref="AM3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122</t>
        </r>
      </text>
    </comment>
    <comment ref="AN3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130</t>
        </r>
      </text>
    </comment>
  </commentList>
</comments>
</file>

<file path=xl/sharedStrings.xml><?xml version="1.0" encoding="utf-8"?>
<sst xmlns="http://schemas.openxmlformats.org/spreadsheetml/2006/main" count="236" uniqueCount="120">
  <si>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</si>
  <si>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</si>
  <si>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</si>
  <si>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</si>
  <si>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</si>
  <si>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</si>
  <si>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</si>
  <si>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</si>
  <si>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</si>
  <si>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</si>
  <si>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</si>
  <si>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</si>
  <si>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</si>
  <si>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</si>
  <si>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</si>
  <si>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</si>
  <si>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</si>
  <si>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</si>
  <si>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</si>
  <si>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</si>
  <si>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</si>
  <si>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</si>
  <si>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</si>
  <si>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Deventer</t>
  </si>
  <si>
    <t>Zwolle</t>
  </si>
  <si>
    <t>Totaal</t>
  </si>
  <si>
    <t>Amelo (stad)</t>
  </si>
  <si>
    <t>Amelo(Ambt</t>
  </si>
  <si>
    <t>Avereest</t>
  </si>
  <si>
    <t>Batham</t>
  </si>
  <si>
    <t>Blankenham</t>
  </si>
  <si>
    <t>Blokzijl</t>
  </si>
  <si>
    <t>Borne</t>
  </si>
  <si>
    <t>Dalfsen</t>
  </si>
  <si>
    <t>Delden(stad)</t>
  </si>
  <si>
    <t>Delden(Ambt)</t>
  </si>
  <si>
    <t>Denekamp</t>
  </si>
  <si>
    <t>Diepenheim</t>
  </si>
  <si>
    <t>Diepenvee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</si>
  <si>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</si>
  <si>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</si>
  <si>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</si>
  <si>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</si>
  <si>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</si>
  <si>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</si>
  <si>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</si>
  <si>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Ham (Den)</t>
  </si>
  <si>
    <t>Hardenberg (stad)</t>
  </si>
  <si>
    <t>Hardenberg (Ambt)</t>
  </si>
  <si>
    <t>Hasselt</t>
  </si>
  <si>
    <t>Heino</t>
  </si>
  <si>
    <t>Hellendoorn</t>
  </si>
  <si>
    <t>Hengelo</t>
  </si>
  <si>
    <t>Holten</t>
  </si>
  <si>
    <t>Ijselmuiden</t>
  </si>
  <si>
    <t>Kamperveen</t>
  </si>
  <si>
    <t>Kuine</t>
  </si>
  <si>
    <t>Lonneker</t>
  </si>
  <si>
    <t>Losser</t>
  </si>
  <si>
    <t>Markelo</t>
  </si>
  <si>
    <t>Nieuwleusen</t>
  </si>
  <si>
    <t>Oldenmarkt</t>
  </si>
  <si>
    <t>Oldenzaal</t>
  </si>
  <si>
    <t>Olst</t>
  </si>
  <si>
    <t>Ommen (stad)</t>
  </si>
  <si>
    <t>Ommen (Ambt)</t>
  </si>
  <si>
    <t>Ootmrsum</t>
  </si>
  <si>
    <t>Raalte</t>
  </si>
  <si>
    <t>Rijssen</t>
  </si>
  <si>
    <t>Steenwijk</t>
  </si>
  <si>
    <t>Steenwijkerwold</t>
  </si>
  <si>
    <t>Tubbergen</t>
  </si>
  <si>
    <t>Vollenhove (stad)</t>
  </si>
  <si>
    <t>Vollenhoven (Ambt)</t>
  </si>
  <si>
    <t>Viezenveen</t>
  </si>
  <si>
    <t>Wanneperveen</t>
  </si>
  <si>
    <t>Weerselo</t>
  </si>
  <si>
    <t>Wierden</t>
  </si>
  <si>
    <t>Wijhe</t>
  </si>
  <si>
    <t>Wilsum</t>
  </si>
  <si>
    <t>Zalk en Veecaten</t>
  </si>
  <si>
    <t>Zwartesluis</t>
  </si>
  <si>
    <t>Zwollerkerspel</t>
  </si>
  <si>
    <t>Kampen</t>
  </si>
  <si>
    <t>Staphorst</t>
  </si>
  <si>
    <t>Tot Der overige gem.</t>
  </si>
  <si>
    <t>Tot der Provincie</t>
  </si>
  <si>
    <t>PROVINCIE GRONINGEN;  VIJFDE GEDEELTE: INDEELING DER WERKELIJKE BEVOLKING NAAR DE KERKELIJKE GEZINDTEN</t>
  </si>
  <si>
    <t>Engelsche Presbyte</t>
  </si>
  <si>
    <t>Anglicaansch Eposcopalen</t>
  </si>
  <si>
    <t>Leden der Schotsche gemeente</t>
  </si>
  <si>
    <t>Duitsche Evanggelischen</t>
  </si>
  <si>
    <t>Aposolischen</t>
  </si>
  <si>
    <t>Evanglischen</t>
  </si>
  <si>
    <t>Vrije Evangelischen</t>
  </si>
  <si>
    <t>Vrije Prostestanten</t>
  </si>
  <si>
    <t>Darbisten</t>
  </si>
  <si>
    <t>Baptisten</t>
  </si>
  <si>
    <t>Methodisten</t>
  </si>
  <si>
    <t>Hernhutters (Evangelische of Moravische Broeder gemeente)</t>
  </si>
  <si>
    <t>Unatarissen</t>
  </si>
  <si>
    <t>Grieken</t>
  </si>
  <si>
    <t>Mormonen</t>
  </si>
  <si>
    <t>Mahomedanen</t>
  </si>
  <si>
    <t>Geen kerkgenootschap of gezindte</t>
  </si>
  <si>
    <t>Kerkgenootschap of gezindte onbekend</t>
  </si>
  <si>
    <t>M</t>
  </si>
  <si>
    <t>V</t>
  </si>
  <si>
    <t xml:space="preserve">Deventer </t>
  </si>
  <si>
    <t>Amelo(Ambt)</t>
  </si>
  <si>
    <t>Harderberg (Ambt)</t>
  </si>
  <si>
    <t>Kuinre</t>
  </si>
  <si>
    <t>Nieuwsleuven</t>
  </si>
  <si>
    <t>Oldemarkt</t>
  </si>
  <si>
    <t>Steenwijkwold</t>
  </si>
  <si>
    <t>Vollehove (Ambt)</t>
  </si>
  <si>
    <t>Vriezenveen</t>
  </si>
  <si>
    <t>Zwartsluis</t>
  </si>
  <si>
    <t>Totaal der overige gemeente</t>
  </si>
  <si>
    <t>PROVINCIE OVERIJSSEL;  VIJFDE GEDEELTE: INDEELING DER WERKELIJKE BEVOLKING NAAR DE KERKELIJKE GEZINDTEN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</si>
</sst>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5.28125" style="2" customWidth="1"/>
    <col min="3" max="5" width="8.8515625" style="2" customWidth="1"/>
    <col min="6" max="6" width="11.00390625" style="2" customWidth="1"/>
    <col min="7" max="7" width="8.8515625" style="2" customWidth="1"/>
    <col min="8" max="8" width="11.140625" style="2" customWidth="1"/>
    <col min="9" max="9" width="8.8515625" style="2" customWidth="1"/>
    <col min="10" max="10" width="10.57421875" style="2" customWidth="1"/>
    <col min="11" max="30" width="8.8515625" style="2" customWidth="1"/>
    <col min="31" max="31" width="6.7109375" style="22" customWidth="1"/>
    <col min="32" max="32" width="11.7109375" style="22" customWidth="1"/>
    <col min="33" max="33" width="5.8515625" style="22" customWidth="1"/>
    <col min="34" max="34" width="6.00390625" style="22" customWidth="1"/>
    <col min="35" max="36" width="8.8515625" style="22" customWidth="1"/>
    <col min="37" max="16384" width="8.8515625" style="2" customWidth="1"/>
  </cols>
  <sheetData>
    <row r="1" spans="1:36" ht="13.5" thickBot="1">
      <c r="A1" s="4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0"/>
      <c r="AF1" s="20"/>
      <c r="AG1" s="20"/>
      <c r="AH1" s="20"/>
      <c r="AI1" s="20"/>
      <c r="AJ1" s="21"/>
    </row>
    <row r="2" ht="13.5" thickBot="1"/>
    <row r="3" spans="1:36" s="16" customFormat="1" ht="12.75">
      <c r="A3" s="59" t="s">
        <v>0</v>
      </c>
      <c r="C3" s="62" t="s">
        <v>18</v>
      </c>
      <c r="D3" s="63"/>
      <c r="E3" s="63" t="s">
        <v>19</v>
      </c>
      <c r="F3" s="63"/>
      <c r="G3" s="63" t="s">
        <v>10</v>
      </c>
      <c r="H3" s="63"/>
      <c r="I3" s="63" t="s">
        <v>20</v>
      </c>
      <c r="J3" s="63"/>
      <c r="K3" s="63" t="s">
        <v>11</v>
      </c>
      <c r="L3" s="63"/>
      <c r="M3" s="63" t="s">
        <v>12</v>
      </c>
      <c r="N3" s="63"/>
      <c r="O3" s="63" t="s">
        <v>13</v>
      </c>
      <c r="P3" s="63"/>
      <c r="Q3" s="63" t="s">
        <v>22</v>
      </c>
      <c r="R3" s="63"/>
      <c r="S3" s="63" t="s">
        <v>14</v>
      </c>
      <c r="T3" s="63"/>
      <c r="U3" s="63" t="s">
        <v>15</v>
      </c>
      <c r="V3" s="63"/>
      <c r="W3" s="63" t="s">
        <v>16</v>
      </c>
      <c r="X3" s="63"/>
      <c r="Y3" s="63" t="s">
        <v>21</v>
      </c>
      <c r="Z3" s="63"/>
      <c r="AA3" s="63" t="s">
        <v>17</v>
      </c>
      <c r="AB3" s="63"/>
      <c r="AC3" s="63" t="s">
        <v>9</v>
      </c>
      <c r="AD3" s="69"/>
      <c r="AE3" s="71" t="s">
        <v>3</v>
      </c>
      <c r="AF3" s="74" t="s">
        <v>4</v>
      </c>
      <c r="AG3" s="74" t="s">
        <v>5</v>
      </c>
      <c r="AH3" s="77" t="s">
        <v>6</v>
      </c>
      <c r="AI3" s="74" t="s">
        <v>7</v>
      </c>
      <c r="AJ3" s="66" t="s">
        <v>8</v>
      </c>
    </row>
    <row r="4" spans="1:36" s="16" customFormat="1" ht="12.75">
      <c r="A4" s="60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70"/>
      <c r="AE4" s="72"/>
      <c r="AF4" s="75"/>
      <c r="AG4" s="75"/>
      <c r="AH4" s="75"/>
      <c r="AI4" s="75"/>
      <c r="AJ4" s="67"/>
    </row>
    <row r="5" spans="1:36" s="16" customFormat="1" ht="12.75">
      <c r="A5" s="60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70"/>
      <c r="AE5" s="72"/>
      <c r="AF5" s="75"/>
      <c r="AG5" s="75"/>
      <c r="AH5" s="75"/>
      <c r="AI5" s="75"/>
      <c r="AJ5" s="67"/>
    </row>
    <row r="6" spans="1:36" s="16" customFormat="1" ht="13.5" thickBot="1">
      <c r="A6" s="61"/>
      <c r="C6" s="17" t="s">
        <v>1</v>
      </c>
      <c r="D6" s="18" t="s">
        <v>2</v>
      </c>
      <c r="E6" s="18" t="s">
        <v>1</v>
      </c>
      <c r="F6" s="18" t="s">
        <v>2</v>
      </c>
      <c r="G6" s="18" t="s">
        <v>1</v>
      </c>
      <c r="H6" s="18" t="s">
        <v>2</v>
      </c>
      <c r="I6" s="18" t="s">
        <v>1</v>
      </c>
      <c r="J6" s="18" t="s">
        <v>2</v>
      </c>
      <c r="K6" s="18" t="s">
        <v>1</v>
      </c>
      <c r="L6" s="18" t="s">
        <v>2</v>
      </c>
      <c r="M6" s="18" t="s">
        <v>1</v>
      </c>
      <c r="N6" s="18" t="s">
        <v>2</v>
      </c>
      <c r="O6" s="18" t="s">
        <v>1</v>
      </c>
      <c r="P6" s="18" t="s">
        <v>2</v>
      </c>
      <c r="Q6" s="18" t="s">
        <v>1</v>
      </c>
      <c r="R6" s="18" t="s">
        <v>2</v>
      </c>
      <c r="S6" s="18" t="s">
        <v>1</v>
      </c>
      <c r="T6" s="18" t="s">
        <v>2</v>
      </c>
      <c r="U6" s="18" t="s">
        <v>1</v>
      </c>
      <c r="V6" s="18" t="s">
        <v>2</v>
      </c>
      <c r="W6" s="18" t="s">
        <v>1</v>
      </c>
      <c r="X6" s="18" t="s">
        <v>2</v>
      </c>
      <c r="Y6" s="18" t="s">
        <v>1</v>
      </c>
      <c r="Z6" s="18" t="s">
        <v>2</v>
      </c>
      <c r="AA6" s="18" t="s">
        <v>1</v>
      </c>
      <c r="AB6" s="18" t="s">
        <v>2</v>
      </c>
      <c r="AC6" s="18" t="s">
        <v>1</v>
      </c>
      <c r="AD6" s="19" t="s">
        <v>2</v>
      </c>
      <c r="AE6" s="73"/>
      <c r="AF6" s="76"/>
      <c r="AG6" s="76"/>
      <c r="AH6" s="76"/>
      <c r="AI6" s="76"/>
      <c r="AJ6" s="68"/>
    </row>
    <row r="7" ht="16.5" customHeight="1" thickBot="1"/>
    <row r="8" spans="1:36" ht="12.75">
      <c r="A8" s="9" t="s">
        <v>23</v>
      </c>
      <c r="C8" s="7">
        <v>7666</v>
      </c>
      <c r="D8" s="3">
        <v>8010</v>
      </c>
      <c r="E8" s="3">
        <v>9</v>
      </c>
      <c r="F8" s="3">
        <v>14</v>
      </c>
      <c r="G8" s="3">
        <v>18</v>
      </c>
      <c r="H8" s="3">
        <v>19</v>
      </c>
      <c r="I8" s="3">
        <v>180</v>
      </c>
      <c r="J8" s="3">
        <v>224</v>
      </c>
      <c r="K8" s="3">
        <v>131</v>
      </c>
      <c r="L8" s="3">
        <v>129</v>
      </c>
      <c r="M8" s="3">
        <v>265</v>
      </c>
      <c r="N8" s="3">
        <v>253</v>
      </c>
      <c r="O8" s="3">
        <v>81</v>
      </c>
      <c r="P8" s="3">
        <v>77</v>
      </c>
      <c r="Q8" s="3">
        <v>259</v>
      </c>
      <c r="R8" s="3">
        <v>121</v>
      </c>
      <c r="S8" s="3">
        <v>2372</v>
      </c>
      <c r="T8" s="3">
        <v>2385</v>
      </c>
      <c r="U8" s="3">
        <v>2</v>
      </c>
      <c r="V8" s="3"/>
      <c r="W8" s="3">
        <v>222</v>
      </c>
      <c r="X8" s="3">
        <v>205</v>
      </c>
      <c r="Y8" s="3">
        <v>7</v>
      </c>
      <c r="Z8" s="3">
        <v>4</v>
      </c>
      <c r="AA8" s="3">
        <v>157</v>
      </c>
      <c r="AB8" s="3">
        <v>104</v>
      </c>
      <c r="AC8" s="3">
        <f>AA8+Y8+W8+U8+S8+Q8+O8+M8+K8+I8+G8+E8+C8</f>
        <v>11369</v>
      </c>
      <c r="AD8" s="13">
        <f>AB8+Z8+X8+V8+T8+R8+P8+N8+L8+J8+H8+F8+D8</f>
        <v>11545</v>
      </c>
      <c r="AE8" s="23"/>
      <c r="AF8" s="23"/>
      <c r="AG8" s="24"/>
      <c r="AH8" s="24"/>
      <c r="AI8" s="23"/>
      <c r="AJ8" s="25">
        <v>260195</v>
      </c>
    </row>
    <row r="9" spans="1:36" ht="12.75">
      <c r="A9" s="10" t="s">
        <v>24</v>
      </c>
      <c r="C9" s="6">
        <v>7728</v>
      </c>
      <c r="D9" s="2">
        <v>8204</v>
      </c>
      <c r="E9" s="2">
        <v>29</v>
      </c>
      <c r="F9" s="2">
        <v>28</v>
      </c>
      <c r="G9" s="2">
        <v>17</v>
      </c>
      <c r="H9" s="2">
        <v>11</v>
      </c>
      <c r="I9" s="2">
        <v>484</v>
      </c>
      <c r="J9" s="2">
        <v>596</v>
      </c>
      <c r="K9" s="2">
        <v>148</v>
      </c>
      <c r="L9" s="2">
        <v>198</v>
      </c>
      <c r="M9" s="2">
        <v>74</v>
      </c>
      <c r="N9" s="2">
        <v>73</v>
      </c>
      <c r="O9" s="2">
        <v>217</v>
      </c>
      <c r="P9" s="2">
        <v>230</v>
      </c>
      <c r="Q9" s="2">
        <v>391</v>
      </c>
      <c r="R9" s="2">
        <v>423</v>
      </c>
      <c r="S9" s="2">
        <v>3197</v>
      </c>
      <c r="T9" s="2">
        <v>3436</v>
      </c>
      <c r="W9" s="2">
        <v>363</v>
      </c>
      <c r="X9" s="2">
        <v>324</v>
      </c>
      <c r="Y9" s="2">
        <v>1</v>
      </c>
      <c r="Z9" s="2">
        <v>1</v>
      </c>
      <c r="AA9" s="2">
        <v>127</v>
      </c>
      <c r="AB9" s="2">
        <v>84</v>
      </c>
      <c r="AC9" s="1">
        <f aca="true" t="shared" si="0" ref="AC9:AC61">AA9+Y9+W9+U9+S9+Q9+O9+M9+K9+I9+G9+E9+C9</f>
        <v>12776</v>
      </c>
      <c r="AD9" s="14">
        <f aca="true" t="shared" si="1" ref="AD9:AD61">AB9+Z9+X9+V9+T9+R9+P9+N9+L9+J9+H9+F9+D9</f>
        <v>13608</v>
      </c>
      <c r="AJ9" s="26"/>
    </row>
    <row r="10" spans="1:36" ht="12" customHeight="1">
      <c r="A10" s="10" t="s">
        <v>25</v>
      </c>
      <c r="C10" s="6">
        <f>C9+C8</f>
        <v>15394</v>
      </c>
      <c r="D10" s="2">
        <f aca="true" t="shared" si="2" ref="D10:AB10">D9+D8</f>
        <v>16214</v>
      </c>
      <c r="E10" s="2">
        <f t="shared" si="2"/>
        <v>38</v>
      </c>
      <c r="F10" s="2">
        <f t="shared" si="2"/>
        <v>42</v>
      </c>
      <c r="G10" s="2">
        <f t="shared" si="2"/>
        <v>35</v>
      </c>
      <c r="H10" s="2">
        <f t="shared" si="2"/>
        <v>30</v>
      </c>
      <c r="I10" s="2">
        <f t="shared" si="2"/>
        <v>664</v>
      </c>
      <c r="J10" s="2">
        <f t="shared" si="2"/>
        <v>820</v>
      </c>
      <c r="K10" s="2">
        <f t="shared" si="2"/>
        <v>279</v>
      </c>
      <c r="L10" s="2">
        <f t="shared" si="2"/>
        <v>327</v>
      </c>
      <c r="M10" s="2">
        <f t="shared" si="2"/>
        <v>339</v>
      </c>
      <c r="N10" s="2">
        <f t="shared" si="2"/>
        <v>326</v>
      </c>
      <c r="O10" s="2">
        <f t="shared" si="2"/>
        <v>298</v>
      </c>
      <c r="P10" s="2">
        <f t="shared" si="2"/>
        <v>307</v>
      </c>
      <c r="Q10" s="2">
        <f t="shared" si="2"/>
        <v>650</v>
      </c>
      <c r="R10" s="2">
        <f t="shared" si="2"/>
        <v>544</v>
      </c>
      <c r="S10" s="2">
        <f t="shared" si="2"/>
        <v>5569</v>
      </c>
      <c r="T10" s="2">
        <f t="shared" si="2"/>
        <v>5821</v>
      </c>
      <c r="U10" s="2">
        <f t="shared" si="2"/>
        <v>2</v>
      </c>
      <c r="V10" s="2">
        <f t="shared" si="2"/>
        <v>0</v>
      </c>
      <c r="W10" s="2">
        <f t="shared" si="2"/>
        <v>585</v>
      </c>
      <c r="X10" s="2">
        <f t="shared" si="2"/>
        <v>529</v>
      </c>
      <c r="Y10" s="2">
        <f t="shared" si="2"/>
        <v>8</v>
      </c>
      <c r="Z10" s="2">
        <f t="shared" si="2"/>
        <v>5</v>
      </c>
      <c r="AA10" s="2">
        <f t="shared" si="2"/>
        <v>284</v>
      </c>
      <c r="AB10" s="2">
        <f t="shared" si="2"/>
        <v>188</v>
      </c>
      <c r="AC10" s="1">
        <f t="shared" si="0"/>
        <v>24145</v>
      </c>
      <c r="AD10" s="14">
        <f t="shared" si="1"/>
        <v>25153</v>
      </c>
      <c r="AJ10" s="26"/>
    </row>
    <row r="11" spans="1:36" ht="12.75">
      <c r="A11" s="10" t="s">
        <v>26</v>
      </c>
      <c r="C11" s="6">
        <v>2643</v>
      </c>
      <c r="D11" s="2">
        <v>2852</v>
      </c>
      <c r="E11" s="2">
        <v>3</v>
      </c>
      <c r="F11" s="2">
        <v>1</v>
      </c>
      <c r="G11" s="2">
        <v>3</v>
      </c>
      <c r="H11" s="2">
        <v>5</v>
      </c>
      <c r="I11" s="2">
        <v>175</v>
      </c>
      <c r="J11" s="2">
        <v>185</v>
      </c>
      <c r="K11" s="2">
        <v>37</v>
      </c>
      <c r="L11" s="2">
        <v>53</v>
      </c>
      <c r="M11" s="2">
        <v>25</v>
      </c>
      <c r="N11" s="2">
        <v>21</v>
      </c>
      <c r="O11" s="2">
        <v>6</v>
      </c>
      <c r="P11" s="2">
        <v>10</v>
      </c>
      <c r="Q11" s="2">
        <v>6</v>
      </c>
      <c r="S11" s="2">
        <v>780</v>
      </c>
      <c r="T11" s="2">
        <v>847</v>
      </c>
      <c r="U11" s="2">
        <v>4</v>
      </c>
      <c r="V11" s="2">
        <v>4</v>
      </c>
      <c r="W11" s="2">
        <v>194</v>
      </c>
      <c r="X11" s="2">
        <v>226</v>
      </c>
      <c r="AA11" s="2">
        <v>111</v>
      </c>
      <c r="AB11" s="2">
        <v>73</v>
      </c>
      <c r="AC11" s="2">
        <f t="shared" si="0"/>
        <v>3987</v>
      </c>
      <c r="AD11" s="14">
        <f t="shared" si="1"/>
        <v>4277</v>
      </c>
      <c r="AJ11" s="26"/>
    </row>
    <row r="12" spans="1:36" ht="12.75">
      <c r="A12" s="10" t="s">
        <v>27</v>
      </c>
      <c r="C12" s="6">
        <v>1969</v>
      </c>
      <c r="D12" s="2">
        <v>1872</v>
      </c>
      <c r="I12" s="2">
        <v>55</v>
      </c>
      <c r="J12" s="2">
        <v>65</v>
      </c>
      <c r="K12" s="2">
        <v>9</v>
      </c>
      <c r="L12" s="2">
        <v>8</v>
      </c>
      <c r="M12" s="2">
        <v>13</v>
      </c>
      <c r="N12" s="2">
        <v>14</v>
      </c>
      <c r="O12" s="2">
        <v>2</v>
      </c>
      <c r="P12" s="2">
        <v>2</v>
      </c>
      <c r="Q12" s="2">
        <v>1</v>
      </c>
      <c r="S12" s="2">
        <v>434</v>
      </c>
      <c r="T12" s="2">
        <v>570</v>
      </c>
      <c r="W12" s="2">
        <v>4</v>
      </c>
      <c r="X12" s="2">
        <v>4</v>
      </c>
      <c r="AA12" s="2">
        <v>12</v>
      </c>
      <c r="AB12" s="2">
        <v>4</v>
      </c>
      <c r="AC12" s="2">
        <f t="shared" si="0"/>
        <v>2499</v>
      </c>
      <c r="AD12" s="14">
        <f t="shared" si="1"/>
        <v>2539</v>
      </c>
      <c r="AJ12" s="26"/>
    </row>
    <row r="13" spans="1:36" ht="12.75">
      <c r="A13" s="10" t="s">
        <v>28</v>
      </c>
      <c r="C13" s="6">
        <v>2339</v>
      </c>
      <c r="D13" s="2">
        <v>2207</v>
      </c>
      <c r="F13" s="2">
        <v>1</v>
      </c>
      <c r="G13" s="2">
        <v>4</v>
      </c>
      <c r="H13" s="2">
        <v>1</v>
      </c>
      <c r="I13" s="2">
        <v>488</v>
      </c>
      <c r="J13" s="2">
        <v>520</v>
      </c>
      <c r="K13" s="2">
        <v>4</v>
      </c>
      <c r="L13" s="2">
        <v>2</v>
      </c>
      <c r="Q13" s="2">
        <v>29</v>
      </c>
      <c r="R13" s="2">
        <v>24</v>
      </c>
      <c r="S13" s="2">
        <v>330</v>
      </c>
      <c r="T13" s="2">
        <v>303</v>
      </c>
      <c r="W13" s="2">
        <v>30</v>
      </c>
      <c r="X13" s="2">
        <v>33</v>
      </c>
      <c r="AA13" s="2">
        <v>22</v>
      </c>
      <c r="AB13" s="2">
        <v>9</v>
      </c>
      <c r="AC13" s="2">
        <f t="shared" si="0"/>
        <v>3246</v>
      </c>
      <c r="AD13" s="14">
        <f t="shared" si="1"/>
        <v>3100</v>
      </c>
      <c r="AJ13" s="26"/>
    </row>
    <row r="14" spans="1:36" ht="12.75">
      <c r="A14" s="10" t="s">
        <v>29</v>
      </c>
      <c r="C14" s="6">
        <v>658</v>
      </c>
      <c r="D14" s="2">
        <v>631</v>
      </c>
      <c r="H14" s="2">
        <v>1</v>
      </c>
      <c r="I14" s="2">
        <v>5</v>
      </c>
      <c r="L14" s="2">
        <v>1</v>
      </c>
      <c r="M14" s="2">
        <v>1</v>
      </c>
      <c r="S14" s="2">
        <v>30</v>
      </c>
      <c r="T14" s="2">
        <v>24</v>
      </c>
      <c r="W14" s="2">
        <v>7</v>
      </c>
      <c r="X14" s="2">
        <v>5</v>
      </c>
      <c r="AC14" s="2">
        <f t="shared" si="0"/>
        <v>701</v>
      </c>
      <c r="AD14" s="14">
        <f t="shared" si="1"/>
        <v>662</v>
      </c>
      <c r="AJ14" s="26"/>
    </row>
    <row r="15" spans="1:36" ht="12.75">
      <c r="A15" s="10" t="s">
        <v>30</v>
      </c>
      <c r="C15" s="6">
        <v>231</v>
      </c>
      <c r="D15" s="2">
        <v>237</v>
      </c>
      <c r="I15" s="2">
        <v>6</v>
      </c>
      <c r="J15" s="2">
        <v>5</v>
      </c>
      <c r="L15" s="2">
        <v>2</v>
      </c>
      <c r="S15" s="2">
        <v>9</v>
      </c>
      <c r="T15" s="2">
        <v>10</v>
      </c>
      <c r="AA15" s="2">
        <v>13</v>
      </c>
      <c r="AB15" s="2">
        <v>7</v>
      </c>
      <c r="AC15" s="2">
        <f t="shared" si="0"/>
        <v>259</v>
      </c>
      <c r="AD15" s="14">
        <f t="shared" si="1"/>
        <v>261</v>
      </c>
      <c r="AJ15" s="26"/>
    </row>
    <row r="16" spans="1:36" ht="12.75">
      <c r="A16" s="10" t="s">
        <v>31</v>
      </c>
      <c r="C16" s="6">
        <v>519</v>
      </c>
      <c r="D16" s="2">
        <v>561</v>
      </c>
      <c r="G16" s="2">
        <v>4</v>
      </c>
      <c r="H16" s="2">
        <v>3</v>
      </c>
      <c r="I16" s="2">
        <v>4</v>
      </c>
      <c r="J16" s="2">
        <v>10</v>
      </c>
      <c r="K16" s="2">
        <v>120</v>
      </c>
      <c r="L16" s="2">
        <v>110</v>
      </c>
      <c r="M16" s="2">
        <v>2</v>
      </c>
      <c r="N16" s="2">
        <v>3</v>
      </c>
      <c r="Q16" s="2">
        <v>63</v>
      </c>
      <c r="R16" s="2">
        <v>59</v>
      </c>
      <c r="S16" s="2">
        <v>10</v>
      </c>
      <c r="T16" s="2">
        <v>6</v>
      </c>
      <c r="W16" s="2">
        <v>16</v>
      </c>
      <c r="X16" s="2">
        <v>22</v>
      </c>
      <c r="AA16" s="2">
        <v>39</v>
      </c>
      <c r="AB16" s="2">
        <v>38</v>
      </c>
      <c r="AC16" s="2">
        <f t="shared" si="0"/>
        <v>777</v>
      </c>
      <c r="AD16" s="14">
        <f t="shared" si="1"/>
        <v>812</v>
      </c>
      <c r="AJ16" s="26"/>
    </row>
    <row r="17" spans="1:36" ht="12.75">
      <c r="A17" s="10" t="s">
        <v>32</v>
      </c>
      <c r="C17" s="6">
        <v>615</v>
      </c>
      <c r="D17" s="2">
        <v>596</v>
      </c>
      <c r="I17" s="2">
        <v>13</v>
      </c>
      <c r="J17" s="2">
        <v>8</v>
      </c>
      <c r="K17" s="2">
        <v>29</v>
      </c>
      <c r="L17" s="2">
        <v>36</v>
      </c>
      <c r="M17" s="2">
        <v>3</v>
      </c>
      <c r="N17" s="2">
        <v>1</v>
      </c>
      <c r="O17" s="2">
        <v>1</v>
      </c>
      <c r="P17" s="2">
        <v>1</v>
      </c>
      <c r="Q17" s="2">
        <v>21</v>
      </c>
      <c r="R17" s="2">
        <v>20</v>
      </c>
      <c r="S17" s="2">
        <v>1517</v>
      </c>
      <c r="T17" s="2">
        <v>1446</v>
      </c>
      <c r="W17" s="2">
        <v>67</v>
      </c>
      <c r="X17" s="2">
        <v>60</v>
      </c>
      <c r="AA17" s="2">
        <v>11</v>
      </c>
      <c r="AB17" s="2">
        <v>14</v>
      </c>
      <c r="AC17" s="2">
        <f t="shared" si="0"/>
        <v>2277</v>
      </c>
      <c r="AD17" s="14">
        <f t="shared" si="1"/>
        <v>2182</v>
      </c>
      <c r="AJ17" s="26"/>
    </row>
    <row r="18" spans="1:36" ht="12.75">
      <c r="A18" s="10" t="s">
        <v>33</v>
      </c>
      <c r="C18" s="6">
        <v>1674</v>
      </c>
      <c r="D18" s="2">
        <v>1419</v>
      </c>
      <c r="I18" s="2">
        <v>133</v>
      </c>
      <c r="J18" s="2">
        <v>137</v>
      </c>
      <c r="K18" s="2">
        <v>4</v>
      </c>
      <c r="L18" s="2">
        <v>2</v>
      </c>
      <c r="O18" s="2">
        <v>2</v>
      </c>
      <c r="P18" s="2">
        <v>2</v>
      </c>
      <c r="Q18" s="2">
        <v>123</v>
      </c>
      <c r="R18" s="2">
        <v>100</v>
      </c>
      <c r="S18" s="2">
        <v>881</v>
      </c>
      <c r="T18" s="2">
        <v>802</v>
      </c>
      <c r="W18" s="2">
        <v>15</v>
      </c>
      <c r="X18" s="2">
        <v>8</v>
      </c>
      <c r="AA18" s="2">
        <v>2</v>
      </c>
      <c r="AB18" s="2">
        <v>2</v>
      </c>
      <c r="AC18" s="2">
        <f t="shared" si="0"/>
        <v>2834</v>
      </c>
      <c r="AD18" s="14">
        <f t="shared" si="1"/>
        <v>2472</v>
      </c>
      <c r="AJ18" s="26"/>
    </row>
    <row r="19" spans="1:36" ht="12.75">
      <c r="A19" s="10" t="s">
        <v>34</v>
      </c>
      <c r="C19" s="6">
        <v>366</v>
      </c>
      <c r="D19" s="2">
        <v>416</v>
      </c>
      <c r="F19" s="2">
        <v>1</v>
      </c>
      <c r="G19" s="2">
        <v>2</v>
      </c>
      <c r="H19" s="2">
        <v>1</v>
      </c>
      <c r="I19" s="2">
        <v>5</v>
      </c>
      <c r="J19" s="2">
        <v>5</v>
      </c>
      <c r="K19" s="2">
        <v>3</v>
      </c>
      <c r="L19" s="2">
        <v>6</v>
      </c>
      <c r="M19" s="2">
        <v>4</v>
      </c>
      <c r="R19" s="2">
        <v>1</v>
      </c>
      <c r="S19" s="2">
        <v>462</v>
      </c>
      <c r="T19" s="2">
        <v>433</v>
      </c>
      <c r="W19" s="2">
        <v>26</v>
      </c>
      <c r="X19" s="2">
        <v>22</v>
      </c>
      <c r="AA19" s="2">
        <v>3</v>
      </c>
      <c r="AB19" s="2">
        <v>3</v>
      </c>
      <c r="AC19" s="2">
        <f t="shared" si="0"/>
        <v>871</v>
      </c>
      <c r="AD19" s="14">
        <f t="shared" si="1"/>
        <v>888</v>
      </c>
      <c r="AJ19" s="26"/>
    </row>
    <row r="20" spans="1:36" ht="12.75">
      <c r="A20" s="10" t="s">
        <v>35</v>
      </c>
      <c r="C20" s="6">
        <v>633</v>
      </c>
      <c r="D20" s="2">
        <v>630</v>
      </c>
      <c r="K20" s="2">
        <v>3</v>
      </c>
      <c r="L20" s="2">
        <v>3</v>
      </c>
      <c r="M20" s="2">
        <v>3</v>
      </c>
      <c r="N20" s="2">
        <v>4</v>
      </c>
      <c r="S20" s="2">
        <v>881</v>
      </c>
      <c r="T20" s="2">
        <v>757</v>
      </c>
      <c r="AA20" s="2">
        <v>3</v>
      </c>
      <c r="AB20" s="2">
        <v>2</v>
      </c>
      <c r="AC20" s="2">
        <f t="shared" si="0"/>
        <v>1523</v>
      </c>
      <c r="AD20" s="14">
        <f t="shared" si="1"/>
        <v>1396</v>
      </c>
      <c r="AJ20" s="26"/>
    </row>
    <row r="21" spans="1:36" ht="12.75">
      <c r="A21" s="10" t="s">
        <v>36</v>
      </c>
      <c r="C21" s="6">
        <v>226</v>
      </c>
      <c r="D21" s="2">
        <v>207</v>
      </c>
      <c r="Q21" s="2">
        <v>4</v>
      </c>
      <c r="R21" s="2">
        <v>3</v>
      </c>
      <c r="S21" s="2">
        <v>1750</v>
      </c>
      <c r="T21" s="2">
        <v>1638</v>
      </c>
      <c r="W21" s="2">
        <v>35</v>
      </c>
      <c r="X21" s="2">
        <v>27</v>
      </c>
      <c r="AB21" s="2">
        <v>1</v>
      </c>
      <c r="AC21" s="2">
        <f t="shared" si="0"/>
        <v>2015</v>
      </c>
      <c r="AD21" s="14">
        <f t="shared" si="1"/>
        <v>1876</v>
      </c>
      <c r="AJ21" s="26"/>
    </row>
    <row r="22" spans="1:36" ht="12.75">
      <c r="A22" s="10" t="s">
        <v>37</v>
      </c>
      <c r="C22" s="6">
        <v>700</v>
      </c>
      <c r="D22" s="2">
        <v>658</v>
      </c>
      <c r="I22" s="2">
        <v>5</v>
      </c>
      <c r="J22" s="2">
        <v>1</v>
      </c>
      <c r="L22" s="2">
        <v>2</v>
      </c>
      <c r="M22" s="2">
        <v>5</v>
      </c>
      <c r="N22" s="2">
        <v>6</v>
      </c>
      <c r="Q22" s="2">
        <v>2</v>
      </c>
      <c r="R22" s="2">
        <v>4</v>
      </c>
      <c r="S22" s="2">
        <v>84</v>
      </c>
      <c r="T22" s="2">
        <v>77</v>
      </c>
      <c r="W22" s="2">
        <v>8</v>
      </c>
      <c r="X22" s="2">
        <v>7</v>
      </c>
      <c r="AB22" s="2">
        <v>1</v>
      </c>
      <c r="AC22" s="2">
        <f t="shared" si="0"/>
        <v>804</v>
      </c>
      <c r="AD22" s="14">
        <f t="shared" si="1"/>
        <v>756</v>
      </c>
      <c r="AJ22" s="26"/>
    </row>
    <row r="23" spans="1:36" ht="12.75">
      <c r="A23" s="10" t="s">
        <v>38</v>
      </c>
      <c r="C23" s="6">
        <v>1302</v>
      </c>
      <c r="D23" s="2">
        <v>1233</v>
      </c>
      <c r="I23" s="2">
        <v>6</v>
      </c>
      <c r="J23" s="2">
        <v>5</v>
      </c>
      <c r="L23" s="2">
        <v>1</v>
      </c>
      <c r="N23" s="2">
        <v>1</v>
      </c>
      <c r="S23" s="2">
        <v>707</v>
      </c>
      <c r="T23" s="2">
        <v>605</v>
      </c>
      <c r="AC23" s="2">
        <f t="shared" si="0"/>
        <v>2015</v>
      </c>
      <c r="AD23" s="14">
        <f t="shared" si="1"/>
        <v>1845</v>
      </c>
      <c r="AJ23" s="26"/>
    </row>
    <row r="24" spans="1:36" ht="12.75">
      <c r="A24" s="10" t="s">
        <v>39</v>
      </c>
      <c r="C24" s="6">
        <v>4544</v>
      </c>
      <c r="D24" s="2">
        <v>4665</v>
      </c>
      <c r="E24" s="2">
        <v>3</v>
      </c>
      <c r="F24" s="2">
        <v>2</v>
      </c>
      <c r="G24" s="2">
        <v>1</v>
      </c>
      <c r="H24" s="2">
        <v>10</v>
      </c>
      <c r="I24" s="2">
        <v>123</v>
      </c>
      <c r="J24" s="2">
        <v>141</v>
      </c>
      <c r="K24" s="2">
        <v>87</v>
      </c>
      <c r="L24" s="2">
        <v>88</v>
      </c>
      <c r="M24" s="2">
        <v>38</v>
      </c>
      <c r="N24" s="2">
        <v>35</v>
      </c>
      <c r="O24" s="2">
        <v>11</v>
      </c>
      <c r="P24" s="2">
        <v>10</v>
      </c>
      <c r="Q24" s="2">
        <v>165</v>
      </c>
      <c r="R24" s="2">
        <v>166</v>
      </c>
      <c r="S24" s="2">
        <v>2184</v>
      </c>
      <c r="T24" s="2">
        <v>2247</v>
      </c>
      <c r="W24" s="2">
        <v>252</v>
      </c>
      <c r="X24" s="2">
        <v>267</v>
      </c>
      <c r="AA24" s="2">
        <v>122</v>
      </c>
      <c r="AB24" s="2">
        <v>68</v>
      </c>
      <c r="AC24" s="2">
        <f t="shared" si="0"/>
        <v>7530</v>
      </c>
      <c r="AD24" s="14">
        <f t="shared" si="1"/>
        <v>7699</v>
      </c>
      <c r="AJ24" s="26"/>
    </row>
    <row r="25" spans="1:36" ht="12.75">
      <c r="A25" s="10" t="s">
        <v>40</v>
      </c>
      <c r="C25" s="6">
        <v>1173</v>
      </c>
      <c r="D25" s="2">
        <v>1132</v>
      </c>
      <c r="I25" s="2">
        <v>174</v>
      </c>
      <c r="J25" s="2">
        <v>173</v>
      </c>
      <c r="K25" s="2">
        <v>1</v>
      </c>
      <c r="L25" s="2">
        <v>7</v>
      </c>
      <c r="P25" s="2">
        <v>1</v>
      </c>
      <c r="Q25" s="2">
        <v>95</v>
      </c>
      <c r="R25" s="2">
        <v>89</v>
      </c>
      <c r="S25" s="2">
        <v>1</v>
      </c>
      <c r="W25" s="2">
        <v>3</v>
      </c>
      <c r="X25" s="2">
        <v>4</v>
      </c>
      <c r="AA25" s="2">
        <v>19</v>
      </c>
      <c r="AB25" s="2">
        <v>15</v>
      </c>
      <c r="AC25" s="2">
        <f t="shared" si="0"/>
        <v>1466</v>
      </c>
      <c r="AD25" s="14">
        <f t="shared" si="1"/>
        <v>1421</v>
      </c>
      <c r="AJ25" s="26"/>
    </row>
    <row r="26" spans="1:36" ht="12.75">
      <c r="A26" s="10" t="s">
        <v>41</v>
      </c>
      <c r="C26" s="6">
        <v>497</v>
      </c>
      <c r="D26" s="2">
        <v>478</v>
      </c>
      <c r="I26" s="2">
        <v>1</v>
      </c>
      <c r="K26" s="2">
        <v>532</v>
      </c>
      <c r="L26" s="2">
        <v>422</v>
      </c>
      <c r="S26" s="2">
        <v>7</v>
      </c>
      <c r="T26" s="2">
        <v>3</v>
      </c>
      <c r="AA26" s="2">
        <v>8</v>
      </c>
      <c r="AB26" s="2">
        <v>5</v>
      </c>
      <c r="AC26" s="2">
        <f t="shared" si="0"/>
        <v>1045</v>
      </c>
      <c r="AD26" s="14">
        <f t="shared" si="1"/>
        <v>908</v>
      </c>
      <c r="AJ26" s="26"/>
    </row>
    <row r="27" spans="1:36" ht="12.75">
      <c r="A27" s="10" t="s">
        <v>42</v>
      </c>
      <c r="C27" s="6">
        <v>983</v>
      </c>
      <c r="D27" s="2">
        <v>1018</v>
      </c>
      <c r="E27" s="2">
        <v>2</v>
      </c>
      <c r="F27" s="2">
        <v>1</v>
      </c>
      <c r="I27" s="2">
        <v>4</v>
      </c>
      <c r="J27" s="2">
        <v>1</v>
      </c>
      <c r="K27" s="2">
        <v>12</v>
      </c>
      <c r="L27" s="2">
        <v>23</v>
      </c>
      <c r="M27" s="2">
        <v>6</v>
      </c>
      <c r="N27" s="2">
        <v>6</v>
      </c>
      <c r="P27" s="2">
        <v>2</v>
      </c>
      <c r="Q27" s="2">
        <v>1</v>
      </c>
      <c r="R27" s="2">
        <v>2</v>
      </c>
      <c r="S27" s="2">
        <v>326</v>
      </c>
      <c r="T27" s="2">
        <v>308</v>
      </c>
      <c r="U27" s="2">
        <v>1</v>
      </c>
      <c r="W27" s="2">
        <v>78</v>
      </c>
      <c r="X27" s="2">
        <v>65</v>
      </c>
      <c r="AA27" s="2">
        <v>7</v>
      </c>
      <c r="AC27" s="2">
        <f t="shared" si="0"/>
        <v>1420</v>
      </c>
      <c r="AD27" s="14">
        <f t="shared" si="1"/>
        <v>1426</v>
      </c>
      <c r="AJ27" s="26"/>
    </row>
    <row r="28" spans="1:36" ht="12.75">
      <c r="A28" s="10" t="s">
        <v>43</v>
      </c>
      <c r="C28" s="6">
        <v>286</v>
      </c>
      <c r="D28" s="2">
        <v>288</v>
      </c>
      <c r="I28" s="2">
        <v>22</v>
      </c>
      <c r="J28" s="2">
        <v>23</v>
      </c>
      <c r="Q28" s="2">
        <v>2</v>
      </c>
      <c r="R28" s="2">
        <v>3</v>
      </c>
      <c r="AC28" s="2">
        <f t="shared" si="0"/>
        <v>310</v>
      </c>
      <c r="AD28" s="14">
        <f t="shared" si="1"/>
        <v>314</v>
      </c>
      <c r="AJ28" s="26"/>
    </row>
    <row r="29" spans="1:36" ht="12.75">
      <c r="A29" s="10" t="s">
        <v>44</v>
      </c>
      <c r="C29" s="6">
        <v>1232</v>
      </c>
      <c r="D29" s="2">
        <v>1123</v>
      </c>
      <c r="I29" s="2">
        <v>302</v>
      </c>
      <c r="J29" s="2">
        <v>257</v>
      </c>
      <c r="K29" s="2">
        <v>1</v>
      </c>
      <c r="L29" s="2">
        <v>2</v>
      </c>
      <c r="O29" s="2">
        <v>1</v>
      </c>
      <c r="P29" s="2">
        <v>3</v>
      </c>
      <c r="Q29" s="2">
        <v>92</v>
      </c>
      <c r="R29" s="2">
        <v>80</v>
      </c>
      <c r="S29" s="2">
        <v>136</v>
      </c>
      <c r="T29" s="2">
        <v>125</v>
      </c>
      <c r="W29" s="2">
        <v>7</v>
      </c>
      <c r="X29" s="2">
        <v>5</v>
      </c>
      <c r="AA29" s="2">
        <v>8</v>
      </c>
      <c r="AB29" s="2">
        <v>9</v>
      </c>
      <c r="AC29" s="2">
        <f t="shared" si="0"/>
        <v>1779</v>
      </c>
      <c r="AD29" s="14">
        <f t="shared" si="1"/>
        <v>1604</v>
      </c>
      <c r="AJ29" s="26"/>
    </row>
    <row r="30" spans="1:36" ht="12.75">
      <c r="A30" s="10" t="s">
        <v>45</v>
      </c>
      <c r="C30" s="6">
        <v>681</v>
      </c>
      <c r="D30" s="2">
        <v>627</v>
      </c>
      <c r="K30" s="2">
        <v>1</v>
      </c>
      <c r="M30" s="2">
        <v>1</v>
      </c>
      <c r="Q30" s="2">
        <v>1</v>
      </c>
      <c r="S30" s="2">
        <v>1767</v>
      </c>
      <c r="T30" s="2">
        <v>1719</v>
      </c>
      <c r="W30" s="2">
        <v>35</v>
      </c>
      <c r="X30" s="2">
        <v>33</v>
      </c>
      <c r="AA30" s="2">
        <v>5</v>
      </c>
      <c r="AB30" s="2">
        <v>3</v>
      </c>
      <c r="AC30" s="2">
        <f t="shared" si="0"/>
        <v>2491</v>
      </c>
      <c r="AD30" s="14">
        <f t="shared" si="1"/>
        <v>2382</v>
      </c>
      <c r="AJ30" s="26"/>
    </row>
    <row r="31" spans="1:36" ht="12.75">
      <c r="A31" s="10" t="s">
        <v>46</v>
      </c>
      <c r="C31" s="6">
        <v>1718</v>
      </c>
      <c r="D31" s="2">
        <v>1528</v>
      </c>
      <c r="H31" s="2">
        <v>1</v>
      </c>
      <c r="I31" s="2">
        <v>453</v>
      </c>
      <c r="J31" s="2">
        <v>449</v>
      </c>
      <c r="P31" s="2">
        <v>1</v>
      </c>
      <c r="Q31" s="2">
        <v>2</v>
      </c>
      <c r="R31" s="2">
        <v>1</v>
      </c>
      <c r="S31" s="2">
        <v>163</v>
      </c>
      <c r="T31" s="2">
        <v>136</v>
      </c>
      <c r="W31" s="2">
        <v>11</v>
      </c>
      <c r="X31" s="2">
        <v>8</v>
      </c>
      <c r="AA31" s="2">
        <v>3</v>
      </c>
      <c r="AB31" s="2">
        <v>1</v>
      </c>
      <c r="AC31" s="2">
        <f t="shared" si="0"/>
        <v>2350</v>
      </c>
      <c r="AD31" s="14">
        <f t="shared" si="1"/>
        <v>2125</v>
      </c>
      <c r="AJ31" s="26"/>
    </row>
    <row r="32" spans="1:36" ht="12.75">
      <c r="A32" s="10" t="s">
        <v>47</v>
      </c>
      <c r="C32" s="6">
        <v>418</v>
      </c>
      <c r="D32" s="2">
        <v>392</v>
      </c>
      <c r="I32" s="2">
        <v>24</v>
      </c>
      <c r="J32" s="2">
        <v>35</v>
      </c>
      <c r="Q32" s="2">
        <v>251</v>
      </c>
      <c r="R32" s="2">
        <v>199</v>
      </c>
      <c r="S32" s="2">
        <v>9</v>
      </c>
      <c r="T32" s="2">
        <v>4</v>
      </c>
      <c r="W32" s="2">
        <v>29</v>
      </c>
      <c r="X32" s="2">
        <v>22</v>
      </c>
      <c r="AA32" s="2">
        <v>2</v>
      </c>
      <c r="AB32" s="2">
        <v>1</v>
      </c>
      <c r="AC32" s="2">
        <f t="shared" si="0"/>
        <v>733</v>
      </c>
      <c r="AD32" s="14">
        <f t="shared" si="1"/>
        <v>653</v>
      </c>
      <c r="AJ32" s="26"/>
    </row>
    <row r="33" spans="1:36" ht="12.75">
      <c r="A33" s="10" t="s">
        <v>48</v>
      </c>
      <c r="C33" s="6">
        <v>2302</v>
      </c>
      <c r="D33" s="2">
        <v>2128</v>
      </c>
      <c r="I33" s="2">
        <v>974</v>
      </c>
      <c r="J33" s="2">
        <v>770</v>
      </c>
      <c r="K33" s="2">
        <v>5</v>
      </c>
      <c r="L33" s="2">
        <v>5</v>
      </c>
      <c r="M33" s="2">
        <v>5</v>
      </c>
      <c r="Q33" s="2">
        <v>458</v>
      </c>
      <c r="R33" s="2">
        <v>384</v>
      </c>
      <c r="S33" s="2">
        <v>581</v>
      </c>
      <c r="T33" s="2">
        <v>532</v>
      </c>
      <c r="W33" s="2">
        <v>9</v>
      </c>
      <c r="X33" s="2">
        <v>7</v>
      </c>
      <c r="AA33" s="2">
        <v>6</v>
      </c>
      <c r="AB33" s="2">
        <v>11</v>
      </c>
      <c r="AC33" s="2">
        <f t="shared" si="0"/>
        <v>4340</v>
      </c>
      <c r="AD33" s="14">
        <f t="shared" si="1"/>
        <v>3837</v>
      </c>
      <c r="AJ33" s="26"/>
    </row>
    <row r="34" spans="1:36" ht="12.75">
      <c r="A34" s="10" t="s">
        <v>49</v>
      </c>
      <c r="C34" s="6">
        <v>925</v>
      </c>
      <c r="D34" s="2">
        <v>916</v>
      </c>
      <c r="I34" s="2">
        <v>164</v>
      </c>
      <c r="J34" s="2">
        <v>152</v>
      </c>
      <c r="M34" s="2">
        <v>1</v>
      </c>
      <c r="N34" s="2">
        <v>1</v>
      </c>
      <c r="Q34" s="2">
        <v>63</v>
      </c>
      <c r="R34" s="2">
        <v>51</v>
      </c>
      <c r="S34" s="2">
        <v>72</v>
      </c>
      <c r="T34" s="2">
        <v>56</v>
      </c>
      <c r="W34" s="2">
        <v>23</v>
      </c>
      <c r="X34" s="2">
        <v>17</v>
      </c>
      <c r="AA34" s="2">
        <v>8</v>
      </c>
      <c r="AB34" s="2">
        <v>3</v>
      </c>
      <c r="AC34" s="2">
        <f t="shared" si="0"/>
        <v>1256</v>
      </c>
      <c r="AD34" s="14">
        <f t="shared" si="1"/>
        <v>1196</v>
      </c>
      <c r="AJ34" s="26"/>
    </row>
    <row r="35" spans="1:36" ht="12.75">
      <c r="A35" s="10" t="s">
        <v>50</v>
      </c>
      <c r="C35" s="6">
        <v>497</v>
      </c>
      <c r="D35" s="2">
        <v>431</v>
      </c>
      <c r="I35" s="2">
        <v>36</v>
      </c>
      <c r="J35" s="2">
        <v>29</v>
      </c>
      <c r="M35" s="2">
        <v>2</v>
      </c>
      <c r="S35" s="2">
        <v>549</v>
      </c>
      <c r="T35" s="2">
        <v>507</v>
      </c>
      <c r="W35" s="2">
        <v>1</v>
      </c>
      <c r="AC35" s="2">
        <f t="shared" si="0"/>
        <v>1085</v>
      </c>
      <c r="AD35" s="14">
        <f t="shared" si="1"/>
        <v>967</v>
      </c>
      <c r="AJ35" s="26"/>
    </row>
    <row r="36" spans="1:36" ht="12.75">
      <c r="A36" s="10" t="s">
        <v>51</v>
      </c>
      <c r="C36" s="6">
        <v>1975</v>
      </c>
      <c r="D36" s="2">
        <v>1864</v>
      </c>
      <c r="I36" s="2">
        <v>404</v>
      </c>
      <c r="J36" s="2">
        <v>400</v>
      </c>
      <c r="K36" s="2">
        <v>9</v>
      </c>
      <c r="L36" s="2">
        <v>6</v>
      </c>
      <c r="M36" s="2">
        <v>1</v>
      </c>
      <c r="N36" s="2">
        <v>2</v>
      </c>
      <c r="P36" s="2">
        <v>1</v>
      </c>
      <c r="Q36" s="2">
        <v>6</v>
      </c>
      <c r="R36" s="2">
        <v>4</v>
      </c>
      <c r="S36" s="2">
        <v>746</v>
      </c>
      <c r="T36" s="2">
        <v>637</v>
      </c>
      <c r="W36" s="2">
        <v>10</v>
      </c>
      <c r="X36" s="2">
        <v>10</v>
      </c>
      <c r="AA36" s="2">
        <v>102</v>
      </c>
      <c r="AB36" s="2">
        <v>88</v>
      </c>
      <c r="AC36" s="2">
        <f t="shared" si="0"/>
        <v>3253</v>
      </c>
      <c r="AD36" s="14">
        <f t="shared" si="1"/>
        <v>3012</v>
      </c>
      <c r="AJ36" s="26"/>
    </row>
    <row r="37" spans="1:36" ht="12.75">
      <c r="A37" s="10" t="s">
        <v>52</v>
      </c>
      <c r="C37" s="6">
        <v>2811</v>
      </c>
      <c r="D37" s="2">
        <v>2772</v>
      </c>
      <c r="E37" s="2">
        <v>1</v>
      </c>
      <c r="F37" s="2">
        <v>1</v>
      </c>
      <c r="H37" s="2">
        <v>1</v>
      </c>
      <c r="I37" s="2">
        <v>9</v>
      </c>
      <c r="J37" s="2">
        <v>14</v>
      </c>
      <c r="K37" s="2">
        <v>132</v>
      </c>
      <c r="L37" s="2">
        <v>142</v>
      </c>
      <c r="M37" s="2">
        <v>9</v>
      </c>
      <c r="N37" s="2">
        <v>4</v>
      </c>
      <c r="O37" s="2">
        <v>5</v>
      </c>
      <c r="P37" s="2">
        <v>5</v>
      </c>
      <c r="Q37" s="2">
        <v>111</v>
      </c>
      <c r="R37" s="2">
        <v>114</v>
      </c>
      <c r="S37" s="2">
        <v>1891</v>
      </c>
      <c r="T37" s="2">
        <v>1854</v>
      </c>
      <c r="U37" s="2">
        <v>1</v>
      </c>
      <c r="W37" s="2">
        <v>67</v>
      </c>
      <c r="X37" s="2">
        <v>57</v>
      </c>
      <c r="Y37" s="2">
        <v>4</v>
      </c>
      <c r="Z37" s="2">
        <v>7</v>
      </c>
      <c r="AA37" s="2">
        <v>122</v>
      </c>
      <c r="AB37" s="2">
        <v>130</v>
      </c>
      <c r="AC37" s="2">
        <f t="shared" si="0"/>
        <v>5163</v>
      </c>
      <c r="AD37" s="14">
        <f t="shared" si="1"/>
        <v>5101</v>
      </c>
      <c r="AJ37" s="26"/>
    </row>
    <row r="38" spans="1:36" ht="12.75">
      <c r="A38" s="10" t="s">
        <v>53</v>
      </c>
      <c r="C38" s="6">
        <v>1254</v>
      </c>
      <c r="D38" s="2">
        <v>1142</v>
      </c>
      <c r="I38" s="2">
        <v>130</v>
      </c>
      <c r="J38" s="2">
        <v>127</v>
      </c>
      <c r="Q38" s="2">
        <v>13</v>
      </c>
      <c r="R38" s="2">
        <v>8</v>
      </c>
      <c r="S38" s="2">
        <v>44</v>
      </c>
      <c r="T38" s="2">
        <v>40</v>
      </c>
      <c r="W38" s="2">
        <v>14</v>
      </c>
      <c r="X38" s="2">
        <v>7</v>
      </c>
      <c r="AA38" s="2">
        <v>2</v>
      </c>
      <c r="AB38" s="2">
        <v>1</v>
      </c>
      <c r="AC38" s="2">
        <f t="shared" si="0"/>
        <v>1457</v>
      </c>
      <c r="AD38" s="14">
        <f t="shared" si="1"/>
        <v>1325</v>
      </c>
      <c r="AJ38" s="26"/>
    </row>
    <row r="39" spans="1:36" ht="12.75">
      <c r="A39" s="10" t="s">
        <v>54</v>
      </c>
      <c r="C39" s="6">
        <v>772</v>
      </c>
      <c r="D39" s="2">
        <v>747</v>
      </c>
      <c r="I39" s="2">
        <v>19</v>
      </c>
      <c r="J39" s="2">
        <v>29</v>
      </c>
      <c r="K39" s="2">
        <v>1</v>
      </c>
      <c r="L39" s="2">
        <v>3</v>
      </c>
      <c r="M39" s="2">
        <v>1</v>
      </c>
      <c r="N39" s="2">
        <v>6</v>
      </c>
      <c r="S39" s="2">
        <v>279</v>
      </c>
      <c r="T39" s="2">
        <v>294</v>
      </c>
      <c r="AA39" s="2">
        <v>2</v>
      </c>
      <c r="AB39" s="2">
        <v>1</v>
      </c>
      <c r="AC39" s="2">
        <f t="shared" si="0"/>
        <v>1074</v>
      </c>
      <c r="AD39" s="14">
        <f t="shared" si="1"/>
        <v>1080</v>
      </c>
      <c r="AJ39" s="26"/>
    </row>
    <row r="40" spans="1:36" ht="12.75">
      <c r="A40" s="10" t="s">
        <v>83</v>
      </c>
      <c r="C40" s="6">
        <v>5866</v>
      </c>
      <c r="D40" s="2">
        <v>5768</v>
      </c>
      <c r="E40" s="2">
        <v>19</v>
      </c>
      <c r="F40" s="2">
        <v>13</v>
      </c>
      <c r="G40" s="2">
        <v>8</v>
      </c>
      <c r="H40" s="2">
        <v>10</v>
      </c>
      <c r="I40" s="2">
        <v>1099</v>
      </c>
      <c r="J40" s="2">
        <v>1157</v>
      </c>
      <c r="K40" s="2">
        <v>150</v>
      </c>
      <c r="L40" s="2">
        <v>125</v>
      </c>
      <c r="M40" s="2">
        <v>142</v>
      </c>
      <c r="N40" s="2">
        <v>124</v>
      </c>
      <c r="O40" s="2">
        <v>17</v>
      </c>
      <c r="P40" s="2">
        <v>22</v>
      </c>
      <c r="Q40" s="2">
        <v>398</v>
      </c>
      <c r="R40" s="2">
        <v>413</v>
      </c>
      <c r="S40" s="2">
        <v>1336</v>
      </c>
      <c r="T40" s="2">
        <v>1321</v>
      </c>
      <c r="U40" s="2">
        <v>1</v>
      </c>
      <c r="W40" s="2">
        <v>147</v>
      </c>
      <c r="X40" s="2">
        <v>161</v>
      </c>
      <c r="Y40" s="2">
        <v>4</v>
      </c>
      <c r="Z40" s="2">
        <v>1</v>
      </c>
      <c r="AA40" s="2">
        <v>212</v>
      </c>
      <c r="AB40" s="2">
        <v>173</v>
      </c>
      <c r="AC40" s="2">
        <f t="shared" si="0"/>
        <v>9399</v>
      </c>
      <c r="AD40" s="14">
        <f t="shared" si="1"/>
        <v>9288</v>
      </c>
      <c r="AJ40" s="26"/>
    </row>
    <row r="41" spans="1:36" ht="12.75">
      <c r="A41" s="10" t="s">
        <v>55</v>
      </c>
      <c r="C41" s="6">
        <v>263</v>
      </c>
      <c r="D41" s="2">
        <v>255</v>
      </c>
      <c r="I41" s="2">
        <v>48</v>
      </c>
      <c r="J41" s="2">
        <v>38</v>
      </c>
      <c r="K41" s="2">
        <v>4</v>
      </c>
      <c r="L41" s="2">
        <v>2</v>
      </c>
      <c r="Q41" s="2">
        <v>12</v>
      </c>
      <c r="R41" s="2">
        <v>10</v>
      </c>
      <c r="S41" s="2">
        <v>8</v>
      </c>
      <c r="T41" s="2">
        <v>5</v>
      </c>
      <c r="AA41" s="2">
        <v>17</v>
      </c>
      <c r="AB41" s="2">
        <v>12</v>
      </c>
      <c r="AC41" s="2">
        <f t="shared" si="0"/>
        <v>352</v>
      </c>
      <c r="AD41" s="14">
        <f t="shared" si="1"/>
        <v>322</v>
      </c>
      <c r="AJ41" s="26">
        <v>260196</v>
      </c>
    </row>
    <row r="42" spans="1:36" ht="12.75">
      <c r="A42" s="10" t="s">
        <v>56</v>
      </c>
      <c r="C42" s="6">
        <v>321</v>
      </c>
      <c r="D42" s="2">
        <v>333</v>
      </c>
      <c r="I42" s="2">
        <v>1</v>
      </c>
      <c r="J42" s="2">
        <v>1</v>
      </c>
      <c r="K42" s="2">
        <v>5</v>
      </c>
      <c r="M42" s="2">
        <v>1</v>
      </c>
      <c r="N42" s="2">
        <v>1</v>
      </c>
      <c r="Q42" s="2">
        <v>20</v>
      </c>
      <c r="R42" s="2">
        <v>27</v>
      </c>
      <c r="S42" s="2">
        <v>67</v>
      </c>
      <c r="T42" s="2">
        <v>66</v>
      </c>
      <c r="W42" s="2">
        <v>3</v>
      </c>
      <c r="X42" s="2">
        <v>3</v>
      </c>
      <c r="AA42" s="2">
        <v>9</v>
      </c>
      <c r="AB42" s="2">
        <v>10</v>
      </c>
      <c r="AC42" s="2">
        <f t="shared" si="0"/>
        <v>427</v>
      </c>
      <c r="AD42" s="14">
        <f t="shared" si="1"/>
        <v>441</v>
      </c>
      <c r="AJ42" s="26"/>
    </row>
    <row r="43" spans="1:36" ht="12.75">
      <c r="A43" s="10" t="s">
        <v>57</v>
      </c>
      <c r="C43" s="6">
        <v>2754</v>
      </c>
      <c r="D43" s="2">
        <v>2538</v>
      </c>
      <c r="G43" s="2">
        <v>1</v>
      </c>
      <c r="I43" s="2">
        <v>12</v>
      </c>
      <c r="J43" s="2">
        <v>12</v>
      </c>
      <c r="K43" s="2">
        <v>5</v>
      </c>
      <c r="L43" s="2">
        <v>3</v>
      </c>
      <c r="M43" s="2">
        <v>1</v>
      </c>
      <c r="N43" s="2">
        <v>2</v>
      </c>
      <c r="O43" s="2">
        <v>1</v>
      </c>
      <c r="Q43" s="2">
        <v>71</v>
      </c>
      <c r="R43" s="2">
        <v>54</v>
      </c>
      <c r="S43" s="2">
        <v>1061</v>
      </c>
      <c r="T43" s="2">
        <v>965</v>
      </c>
      <c r="AA43" s="2">
        <v>10</v>
      </c>
      <c r="AB43" s="2">
        <v>1</v>
      </c>
      <c r="AC43" s="2">
        <f t="shared" si="0"/>
        <v>3916</v>
      </c>
      <c r="AD43" s="14">
        <f t="shared" si="1"/>
        <v>3575</v>
      </c>
      <c r="AJ43" s="26"/>
    </row>
    <row r="44" spans="1:36" ht="12.75">
      <c r="A44" s="10" t="s">
        <v>58</v>
      </c>
      <c r="C44" s="6">
        <v>187</v>
      </c>
      <c r="D44" s="2">
        <v>172</v>
      </c>
      <c r="H44" s="2">
        <v>1</v>
      </c>
      <c r="K44" s="2">
        <v>2</v>
      </c>
      <c r="M44" s="2">
        <v>2</v>
      </c>
      <c r="N44" s="2">
        <v>2</v>
      </c>
      <c r="S44" s="2">
        <v>2222</v>
      </c>
      <c r="T44" s="2">
        <v>2107</v>
      </c>
      <c r="W44" s="2">
        <v>8</v>
      </c>
      <c r="X44" s="2">
        <v>6</v>
      </c>
      <c r="AA44" s="2">
        <v>2</v>
      </c>
      <c r="AC44" s="2">
        <f t="shared" si="0"/>
        <v>2423</v>
      </c>
      <c r="AD44" s="14">
        <f t="shared" si="1"/>
        <v>2288</v>
      </c>
      <c r="AJ44" s="26"/>
    </row>
    <row r="45" spans="1:36" ht="12.75">
      <c r="A45" s="10" t="s">
        <v>59</v>
      </c>
      <c r="C45" s="6">
        <v>2142</v>
      </c>
      <c r="D45" s="2">
        <v>1757</v>
      </c>
      <c r="G45" s="2">
        <v>1</v>
      </c>
      <c r="I45" s="2">
        <v>33</v>
      </c>
      <c r="J45" s="2">
        <v>22</v>
      </c>
      <c r="K45" s="2">
        <v>1</v>
      </c>
      <c r="L45" s="2">
        <v>1</v>
      </c>
      <c r="M45" s="2">
        <v>3</v>
      </c>
      <c r="N45" s="2">
        <v>4</v>
      </c>
      <c r="O45" s="2">
        <v>1</v>
      </c>
      <c r="P45" s="2">
        <v>3</v>
      </c>
      <c r="Q45" s="2">
        <v>6</v>
      </c>
      <c r="R45" s="2">
        <v>1</v>
      </c>
      <c r="S45" s="2">
        <v>118</v>
      </c>
      <c r="T45" s="2">
        <v>119</v>
      </c>
      <c r="W45" s="2">
        <v>8</v>
      </c>
      <c r="X45" s="2">
        <v>8</v>
      </c>
      <c r="AA45" s="2">
        <v>2</v>
      </c>
      <c r="AB45" s="2">
        <v>6</v>
      </c>
      <c r="AC45" s="2">
        <f t="shared" si="0"/>
        <v>2315</v>
      </c>
      <c r="AD45" s="14">
        <f t="shared" si="1"/>
        <v>1921</v>
      </c>
      <c r="AJ45" s="26"/>
    </row>
    <row r="46" spans="1:36" ht="12.75">
      <c r="A46" s="10" t="s">
        <v>60</v>
      </c>
      <c r="C46" s="6">
        <v>1015</v>
      </c>
      <c r="D46" s="2">
        <v>915</v>
      </c>
      <c r="I46" s="2">
        <v>93</v>
      </c>
      <c r="J46" s="2">
        <v>85</v>
      </c>
      <c r="L46" s="2">
        <v>1</v>
      </c>
      <c r="Q46" s="2">
        <v>138</v>
      </c>
      <c r="R46" s="2">
        <v>122</v>
      </c>
      <c r="S46" s="2">
        <v>1</v>
      </c>
      <c r="T46" s="2">
        <v>2</v>
      </c>
      <c r="AA46" s="2">
        <v>3</v>
      </c>
      <c r="AB46" s="2">
        <v>2</v>
      </c>
      <c r="AC46" s="2">
        <f t="shared" si="0"/>
        <v>1250</v>
      </c>
      <c r="AD46" s="14">
        <f t="shared" si="1"/>
        <v>1127</v>
      </c>
      <c r="AJ46" s="26"/>
    </row>
    <row r="47" spans="1:36" ht="12.75">
      <c r="A47" s="10" t="s">
        <v>61</v>
      </c>
      <c r="C47" s="6">
        <v>1209</v>
      </c>
      <c r="D47" s="2">
        <v>1115</v>
      </c>
      <c r="K47" s="2">
        <v>3</v>
      </c>
      <c r="L47" s="2">
        <v>1</v>
      </c>
      <c r="Q47" s="2">
        <v>20</v>
      </c>
      <c r="R47" s="2">
        <v>22</v>
      </c>
      <c r="S47" s="2">
        <v>217</v>
      </c>
      <c r="T47" s="2">
        <v>211</v>
      </c>
      <c r="W47" s="2">
        <v>1</v>
      </c>
      <c r="AA47" s="2">
        <v>70</v>
      </c>
      <c r="AB47" s="2">
        <v>49</v>
      </c>
      <c r="AC47" s="2">
        <f t="shared" si="0"/>
        <v>1520</v>
      </c>
      <c r="AD47" s="14">
        <f t="shared" si="1"/>
        <v>1398</v>
      </c>
      <c r="AJ47" s="26"/>
    </row>
    <row r="48" spans="1:36" ht="12.75">
      <c r="A48" s="10" t="s">
        <v>62</v>
      </c>
      <c r="C48" s="6">
        <v>345</v>
      </c>
      <c r="D48" s="2">
        <v>397</v>
      </c>
      <c r="E48" s="2">
        <v>1</v>
      </c>
      <c r="G48" s="2">
        <v>1</v>
      </c>
      <c r="H48" s="2">
        <v>6</v>
      </c>
      <c r="I48" s="2">
        <v>1</v>
      </c>
      <c r="K48" s="2">
        <v>4</v>
      </c>
      <c r="L48" s="2">
        <v>6</v>
      </c>
      <c r="M48" s="2">
        <v>10</v>
      </c>
      <c r="N48" s="2">
        <v>6</v>
      </c>
      <c r="O48" s="2">
        <v>1</v>
      </c>
      <c r="P48" s="2">
        <v>2</v>
      </c>
      <c r="Q48" s="2">
        <v>2</v>
      </c>
      <c r="R48" s="2">
        <v>4</v>
      </c>
      <c r="S48" s="2">
        <v>1557</v>
      </c>
      <c r="T48" s="2">
        <v>1804</v>
      </c>
      <c r="W48" s="2">
        <v>93</v>
      </c>
      <c r="X48" s="2">
        <v>105</v>
      </c>
      <c r="AA48" s="2">
        <v>1</v>
      </c>
      <c r="AC48" s="2">
        <f t="shared" si="0"/>
        <v>2016</v>
      </c>
      <c r="AD48" s="14">
        <f t="shared" si="1"/>
        <v>2330</v>
      </c>
      <c r="AJ48" s="26"/>
    </row>
    <row r="49" spans="1:36" ht="12.75">
      <c r="A49" s="10" t="s">
        <v>63</v>
      </c>
      <c r="C49" s="6">
        <v>1788</v>
      </c>
      <c r="D49" s="2">
        <v>1670</v>
      </c>
      <c r="E49" s="2">
        <v>1</v>
      </c>
      <c r="F49" s="2">
        <v>1</v>
      </c>
      <c r="I49" s="2">
        <v>18</v>
      </c>
      <c r="J49" s="2">
        <v>19</v>
      </c>
      <c r="K49" s="2">
        <v>4</v>
      </c>
      <c r="M49" s="2">
        <v>3</v>
      </c>
      <c r="N49" s="2">
        <v>2</v>
      </c>
      <c r="O49" s="2">
        <v>1</v>
      </c>
      <c r="P49" s="2">
        <v>2</v>
      </c>
      <c r="Q49" s="2">
        <v>4</v>
      </c>
      <c r="R49" s="2">
        <v>5</v>
      </c>
      <c r="S49" s="2">
        <v>593</v>
      </c>
      <c r="T49" s="2">
        <v>517</v>
      </c>
      <c r="W49" s="2">
        <v>12</v>
      </c>
      <c r="X49" s="2">
        <v>9</v>
      </c>
      <c r="AA49" s="2">
        <v>11</v>
      </c>
      <c r="AB49" s="2">
        <v>6</v>
      </c>
      <c r="AC49" s="2">
        <f t="shared" si="0"/>
        <v>2435</v>
      </c>
      <c r="AD49" s="14">
        <f t="shared" si="1"/>
        <v>2231</v>
      </c>
      <c r="AJ49" s="26"/>
    </row>
    <row r="50" spans="1:36" ht="12.75">
      <c r="A50" s="10" t="s">
        <v>64</v>
      </c>
      <c r="C50" s="6">
        <v>698</v>
      </c>
      <c r="D50" s="2">
        <v>463</v>
      </c>
      <c r="E50" s="2">
        <v>1</v>
      </c>
      <c r="F50" s="2">
        <v>1</v>
      </c>
      <c r="I50" s="2">
        <v>213</v>
      </c>
      <c r="J50" s="2">
        <v>220</v>
      </c>
      <c r="K50" s="2">
        <v>4</v>
      </c>
      <c r="M50" s="2">
        <v>8</v>
      </c>
      <c r="Q50" s="2">
        <v>1</v>
      </c>
      <c r="S50" s="2">
        <v>82</v>
      </c>
      <c r="T50" s="2">
        <v>64</v>
      </c>
      <c r="W50" s="2">
        <v>14</v>
      </c>
      <c r="X50" s="2">
        <v>22</v>
      </c>
      <c r="AA50" s="2">
        <v>4</v>
      </c>
      <c r="AB50" s="2">
        <v>2</v>
      </c>
      <c r="AC50" s="2">
        <f t="shared" si="0"/>
        <v>1025</v>
      </c>
      <c r="AD50" s="14">
        <f t="shared" si="1"/>
        <v>772</v>
      </c>
      <c r="AJ50" s="26"/>
    </row>
    <row r="51" spans="1:36" ht="12.75">
      <c r="A51" s="10" t="s">
        <v>65</v>
      </c>
      <c r="C51" s="6">
        <v>1464</v>
      </c>
      <c r="D51" s="2">
        <v>1271</v>
      </c>
      <c r="F51" s="2">
        <v>1</v>
      </c>
      <c r="I51" s="2">
        <v>406</v>
      </c>
      <c r="J51" s="2">
        <v>379</v>
      </c>
      <c r="N51" s="2">
        <v>1</v>
      </c>
      <c r="Q51" s="2">
        <v>20</v>
      </c>
      <c r="R51" s="2">
        <v>20</v>
      </c>
      <c r="S51" s="2">
        <v>235</v>
      </c>
      <c r="T51" s="2">
        <v>205</v>
      </c>
      <c r="AA51" s="2">
        <v>4</v>
      </c>
      <c r="AC51" s="2">
        <f t="shared" si="0"/>
        <v>2129</v>
      </c>
      <c r="AD51" s="14">
        <f t="shared" si="1"/>
        <v>1877</v>
      </c>
      <c r="AJ51" s="26"/>
    </row>
    <row r="52" spans="1:36" ht="12.75">
      <c r="A52" s="10" t="s">
        <v>66</v>
      </c>
      <c r="C52" s="6">
        <v>139</v>
      </c>
      <c r="D52" s="2">
        <v>118</v>
      </c>
      <c r="M52" s="2">
        <v>1</v>
      </c>
      <c r="N52" s="2">
        <v>1</v>
      </c>
      <c r="S52" s="2">
        <v>578</v>
      </c>
      <c r="T52" s="2">
        <v>648</v>
      </c>
      <c r="W52" s="2">
        <v>19</v>
      </c>
      <c r="X52" s="2">
        <v>14</v>
      </c>
      <c r="AC52" s="2">
        <f t="shared" si="0"/>
        <v>737</v>
      </c>
      <c r="AD52" s="14">
        <f t="shared" si="1"/>
        <v>781</v>
      </c>
      <c r="AJ52" s="26"/>
    </row>
    <row r="53" spans="1:36" ht="12.75">
      <c r="A53" s="10" t="s">
        <v>67</v>
      </c>
      <c r="C53" s="6">
        <v>794</v>
      </c>
      <c r="D53" s="2">
        <v>760</v>
      </c>
      <c r="G53" s="2">
        <v>1</v>
      </c>
      <c r="I53" s="2">
        <v>37</v>
      </c>
      <c r="J53" s="2">
        <v>29</v>
      </c>
      <c r="K53" s="2">
        <v>1</v>
      </c>
      <c r="L53" s="2">
        <v>2</v>
      </c>
      <c r="N53" s="2">
        <v>1</v>
      </c>
      <c r="S53" s="2">
        <v>2068</v>
      </c>
      <c r="T53" s="2">
        <v>1935</v>
      </c>
      <c r="W53" s="2">
        <v>33</v>
      </c>
      <c r="X53" s="2">
        <v>27</v>
      </c>
      <c r="Y53" s="2">
        <v>1</v>
      </c>
      <c r="AA53" s="2">
        <v>3</v>
      </c>
      <c r="AB53" s="2">
        <v>3</v>
      </c>
      <c r="AC53" s="2">
        <f t="shared" si="0"/>
        <v>2938</v>
      </c>
      <c r="AD53" s="14">
        <f t="shared" si="1"/>
        <v>2757</v>
      </c>
      <c r="AJ53" s="26"/>
    </row>
    <row r="54" spans="1:36" ht="12.75">
      <c r="A54" s="10" t="s">
        <v>68</v>
      </c>
      <c r="C54" s="6">
        <v>1446</v>
      </c>
      <c r="D54" s="2">
        <v>1367</v>
      </c>
      <c r="I54" s="2">
        <v>488</v>
      </c>
      <c r="J54" s="2">
        <v>459</v>
      </c>
      <c r="K54" s="2">
        <v>1</v>
      </c>
      <c r="M54" s="2">
        <v>2</v>
      </c>
      <c r="N54" s="2">
        <v>1</v>
      </c>
      <c r="P54" s="2">
        <v>1</v>
      </c>
      <c r="Q54" s="2">
        <v>86</v>
      </c>
      <c r="R54" s="2">
        <v>78</v>
      </c>
      <c r="S54" s="2">
        <v>378</v>
      </c>
      <c r="T54" s="2">
        <v>369</v>
      </c>
      <c r="W54" s="2">
        <v>55</v>
      </c>
      <c r="X54" s="2">
        <v>43</v>
      </c>
      <c r="Z54" s="2">
        <v>1</v>
      </c>
      <c r="AA54" s="2">
        <v>3</v>
      </c>
      <c r="AB54" s="2">
        <v>1</v>
      </c>
      <c r="AC54" s="2">
        <f t="shared" si="0"/>
        <v>2459</v>
      </c>
      <c r="AD54" s="14">
        <f t="shared" si="1"/>
        <v>2320</v>
      </c>
      <c r="AJ54" s="26"/>
    </row>
    <row r="55" spans="1:36" ht="12.75">
      <c r="A55" s="10" t="s">
        <v>84</v>
      </c>
      <c r="C55" s="6">
        <v>2305</v>
      </c>
      <c r="D55" s="2">
        <v>2203</v>
      </c>
      <c r="G55" s="2">
        <v>5</v>
      </c>
      <c r="H55" s="2">
        <v>1</v>
      </c>
      <c r="I55" s="2">
        <v>389</v>
      </c>
      <c r="J55" s="2">
        <v>374</v>
      </c>
      <c r="K55" s="2">
        <v>5</v>
      </c>
      <c r="L55" s="2">
        <v>3</v>
      </c>
      <c r="N55" s="2">
        <v>1</v>
      </c>
      <c r="Q55" s="2">
        <v>14</v>
      </c>
      <c r="R55" s="2">
        <v>17</v>
      </c>
      <c r="S55" s="2">
        <v>4</v>
      </c>
      <c r="T55" s="2">
        <v>3</v>
      </c>
      <c r="W55" s="2">
        <v>5</v>
      </c>
      <c r="X55" s="2">
        <v>2</v>
      </c>
      <c r="AA55" s="2">
        <v>1</v>
      </c>
      <c r="AC55" s="2">
        <f t="shared" si="0"/>
        <v>2728</v>
      </c>
      <c r="AD55" s="14">
        <f t="shared" si="1"/>
        <v>2604</v>
      </c>
      <c r="AJ55" s="26"/>
    </row>
    <row r="56" spans="1:36" ht="12.75">
      <c r="A56" s="10" t="s">
        <v>69</v>
      </c>
      <c r="C56" s="6">
        <v>1786</v>
      </c>
      <c r="D56" s="2">
        <v>1898</v>
      </c>
      <c r="E56" s="2">
        <v>4</v>
      </c>
      <c r="F56" s="2">
        <v>3</v>
      </c>
      <c r="I56" s="2">
        <v>159</v>
      </c>
      <c r="J56" s="2">
        <v>149</v>
      </c>
      <c r="K56" s="2">
        <v>83</v>
      </c>
      <c r="L56" s="2">
        <v>96</v>
      </c>
      <c r="M56" s="2">
        <v>1</v>
      </c>
      <c r="N56" s="2">
        <v>3</v>
      </c>
      <c r="O56" s="2">
        <v>1</v>
      </c>
      <c r="P56" s="2">
        <v>1</v>
      </c>
      <c r="Q56" s="2">
        <v>270</v>
      </c>
      <c r="R56" s="2">
        <v>247</v>
      </c>
      <c r="S56" s="2">
        <v>146</v>
      </c>
      <c r="T56" s="2">
        <v>158</v>
      </c>
      <c r="W56" s="2">
        <v>116</v>
      </c>
      <c r="X56" s="2">
        <v>109</v>
      </c>
      <c r="AA56" s="2">
        <v>63</v>
      </c>
      <c r="AB56" s="2">
        <v>52</v>
      </c>
      <c r="AC56" s="2">
        <f t="shared" si="0"/>
        <v>2629</v>
      </c>
      <c r="AD56" s="14">
        <f t="shared" si="1"/>
        <v>2716</v>
      </c>
      <c r="AJ56" s="26"/>
    </row>
    <row r="57" spans="1:36" ht="12.75">
      <c r="A57" s="10" t="s">
        <v>70</v>
      </c>
      <c r="C57" s="6">
        <v>2255</v>
      </c>
      <c r="D57" s="2">
        <v>2010</v>
      </c>
      <c r="I57" s="2">
        <v>146</v>
      </c>
      <c r="J57" s="2">
        <v>145</v>
      </c>
      <c r="K57" s="2">
        <v>69</v>
      </c>
      <c r="L57" s="2">
        <v>75</v>
      </c>
      <c r="M57" s="2">
        <v>3</v>
      </c>
      <c r="P57" s="2">
        <v>2</v>
      </c>
      <c r="Q57" s="2">
        <v>81</v>
      </c>
      <c r="R57" s="2">
        <v>66</v>
      </c>
      <c r="S57" s="2">
        <v>423</v>
      </c>
      <c r="T57" s="2">
        <v>360</v>
      </c>
      <c r="W57" s="2">
        <v>8</v>
      </c>
      <c r="X57" s="2">
        <v>6</v>
      </c>
      <c r="AA57" s="2">
        <v>260</v>
      </c>
      <c r="AB57" s="2">
        <v>217</v>
      </c>
      <c r="AC57" s="2">
        <f t="shared" si="0"/>
        <v>3245</v>
      </c>
      <c r="AD57" s="14">
        <f t="shared" si="1"/>
        <v>2881</v>
      </c>
      <c r="AJ57" s="26"/>
    </row>
    <row r="58" spans="1:36" ht="12.75">
      <c r="A58" s="10" t="s">
        <v>71</v>
      </c>
      <c r="C58" s="6">
        <v>217</v>
      </c>
      <c r="D58" s="2">
        <v>188</v>
      </c>
      <c r="I58" s="2">
        <v>3</v>
      </c>
      <c r="J58" s="2">
        <v>2</v>
      </c>
      <c r="K58" s="2">
        <v>4</v>
      </c>
      <c r="L58" s="2">
        <v>2</v>
      </c>
      <c r="S58" s="2">
        <v>3064</v>
      </c>
      <c r="T58" s="2">
        <v>2803</v>
      </c>
      <c r="W58" s="2">
        <v>2</v>
      </c>
      <c r="X58" s="2">
        <v>6</v>
      </c>
      <c r="AA58" s="2">
        <v>4</v>
      </c>
      <c r="AC58" s="2">
        <f t="shared" si="0"/>
        <v>3294</v>
      </c>
      <c r="AD58" s="14">
        <f t="shared" si="1"/>
        <v>3001</v>
      </c>
      <c r="AJ58" s="26"/>
    </row>
    <row r="59" spans="1:36" ht="12.75">
      <c r="A59" s="10" t="s">
        <v>72</v>
      </c>
      <c r="C59" s="6">
        <v>711</v>
      </c>
      <c r="D59" s="2">
        <v>634</v>
      </c>
      <c r="G59" s="2">
        <v>1</v>
      </c>
      <c r="H59" s="2">
        <v>1</v>
      </c>
      <c r="K59" s="2">
        <v>2</v>
      </c>
      <c r="L59" s="2">
        <v>5</v>
      </c>
      <c r="Q59" s="2">
        <v>71</v>
      </c>
      <c r="R59" s="2">
        <v>52</v>
      </c>
      <c r="S59" s="2">
        <v>114</v>
      </c>
      <c r="T59" s="2">
        <v>108</v>
      </c>
      <c r="AA59" s="2">
        <v>2</v>
      </c>
      <c r="AB59" s="2">
        <v>2</v>
      </c>
      <c r="AC59" s="2">
        <f t="shared" si="0"/>
        <v>901</v>
      </c>
      <c r="AD59" s="14">
        <f t="shared" si="1"/>
        <v>802</v>
      </c>
      <c r="AJ59" s="26"/>
    </row>
    <row r="60" spans="1:36" ht="12.75">
      <c r="A60" s="10" t="s">
        <v>73</v>
      </c>
      <c r="C60" s="6">
        <v>857</v>
      </c>
      <c r="D60" s="2">
        <v>772</v>
      </c>
      <c r="I60" s="2">
        <v>137</v>
      </c>
      <c r="J60" s="2">
        <v>125</v>
      </c>
      <c r="K60" s="2">
        <v>1</v>
      </c>
      <c r="L60" s="2">
        <v>8</v>
      </c>
      <c r="Q60" s="2">
        <v>196</v>
      </c>
      <c r="R60" s="2">
        <v>182</v>
      </c>
      <c r="S60" s="2">
        <v>14</v>
      </c>
      <c r="T60" s="2">
        <v>11</v>
      </c>
      <c r="AA60" s="2">
        <v>7</v>
      </c>
      <c r="AC60" s="2">
        <f t="shared" si="0"/>
        <v>1212</v>
      </c>
      <c r="AD60" s="14">
        <f t="shared" si="1"/>
        <v>1098</v>
      </c>
      <c r="AJ60" s="26"/>
    </row>
    <row r="61" spans="1:36" ht="12.75">
      <c r="A61" s="10" t="s">
        <v>74</v>
      </c>
      <c r="C61" s="6">
        <v>1742</v>
      </c>
      <c r="D61" s="2">
        <v>1608</v>
      </c>
      <c r="I61" s="2">
        <v>41</v>
      </c>
      <c r="J61" s="2">
        <v>36</v>
      </c>
      <c r="K61" s="2">
        <v>2</v>
      </c>
      <c r="L61" s="2">
        <v>1</v>
      </c>
      <c r="N61" s="2">
        <v>2</v>
      </c>
      <c r="Q61" s="2">
        <v>3</v>
      </c>
      <c r="R61" s="2">
        <v>3</v>
      </c>
      <c r="S61" s="2">
        <v>193</v>
      </c>
      <c r="T61" s="2">
        <v>179</v>
      </c>
      <c r="W61" s="2">
        <v>20</v>
      </c>
      <c r="X61" s="2">
        <v>9</v>
      </c>
      <c r="AA61" s="2">
        <v>8</v>
      </c>
      <c r="AB61" s="2">
        <v>6</v>
      </c>
      <c r="AC61" s="2">
        <f t="shared" si="0"/>
        <v>2009</v>
      </c>
      <c r="AD61" s="14">
        <f t="shared" si="1"/>
        <v>1844</v>
      </c>
      <c r="AJ61" s="26"/>
    </row>
    <row r="62" spans="1:36" ht="12.75">
      <c r="A62" s="10" t="s">
        <v>75</v>
      </c>
      <c r="C62" s="6">
        <v>742</v>
      </c>
      <c r="D62" s="2">
        <v>655</v>
      </c>
      <c r="G62" s="2">
        <v>1</v>
      </c>
      <c r="H62" s="2">
        <v>1</v>
      </c>
      <c r="I62" s="2">
        <v>43</v>
      </c>
      <c r="J62" s="2">
        <v>51</v>
      </c>
      <c r="K62" s="2">
        <v>7</v>
      </c>
      <c r="L62" s="2">
        <v>4</v>
      </c>
      <c r="N62" s="2">
        <v>1</v>
      </c>
      <c r="P62" s="2">
        <v>1</v>
      </c>
      <c r="Q62" s="2">
        <v>11</v>
      </c>
      <c r="R62" s="2">
        <v>9</v>
      </c>
      <c r="T62" s="2">
        <v>1</v>
      </c>
      <c r="W62" s="2">
        <v>1</v>
      </c>
      <c r="AA62" s="2">
        <v>2</v>
      </c>
      <c r="AB62" s="2">
        <v>4</v>
      </c>
      <c r="AC62" s="2">
        <f aca="true" t="shared" si="3" ref="AC62:AC71">AA62+Y62+W62+U62+S62+Q62+O62+M62+K62+I62+G62+E62+C62</f>
        <v>807</v>
      </c>
      <c r="AD62" s="14">
        <f aca="true" t="shared" si="4" ref="AD62:AD71">AB62+Z62+X62+V62+T62+R62+P62+N62+L62+J62+H62+F62+D62</f>
        <v>727</v>
      </c>
      <c r="AJ62" s="26"/>
    </row>
    <row r="63" spans="1:36" ht="12.75">
      <c r="A63" s="10" t="s">
        <v>76</v>
      </c>
      <c r="C63" s="6">
        <v>89</v>
      </c>
      <c r="D63" s="2">
        <v>83</v>
      </c>
      <c r="L63" s="2">
        <v>1</v>
      </c>
      <c r="M63" s="2">
        <v>1</v>
      </c>
      <c r="O63" s="2">
        <v>1</v>
      </c>
      <c r="S63" s="2">
        <v>2189</v>
      </c>
      <c r="T63" s="2">
        <v>2212</v>
      </c>
      <c r="AA63" s="2">
        <v>1</v>
      </c>
      <c r="AC63" s="2">
        <f t="shared" si="3"/>
        <v>2281</v>
      </c>
      <c r="AD63" s="14">
        <f t="shared" si="4"/>
        <v>2296</v>
      </c>
      <c r="AJ63" s="26"/>
    </row>
    <row r="64" spans="1:36" ht="12.75">
      <c r="A64" s="10" t="s">
        <v>77</v>
      </c>
      <c r="C64" s="6">
        <v>2041</v>
      </c>
      <c r="D64" s="2">
        <v>1881</v>
      </c>
      <c r="I64" s="2">
        <v>209</v>
      </c>
      <c r="J64" s="2">
        <v>204</v>
      </c>
      <c r="M64" s="2">
        <v>2</v>
      </c>
      <c r="N64" s="2">
        <v>3</v>
      </c>
      <c r="O64" s="2">
        <v>1</v>
      </c>
      <c r="P64" s="2">
        <v>1</v>
      </c>
      <c r="Q64" s="2">
        <v>21</v>
      </c>
      <c r="R64" s="2">
        <v>20</v>
      </c>
      <c r="S64" s="2">
        <v>880</v>
      </c>
      <c r="T64" s="2">
        <v>754</v>
      </c>
      <c r="W64" s="2">
        <v>17</v>
      </c>
      <c r="X64" s="2">
        <v>11</v>
      </c>
      <c r="AA64" s="2">
        <v>14</v>
      </c>
      <c r="AB64" s="2">
        <v>5</v>
      </c>
      <c r="AC64" s="2">
        <f t="shared" si="3"/>
        <v>3185</v>
      </c>
      <c r="AD64" s="14">
        <f t="shared" si="4"/>
        <v>2879</v>
      </c>
      <c r="AJ64" s="26"/>
    </row>
    <row r="65" spans="1:36" ht="12.75">
      <c r="A65" s="10" t="s">
        <v>78</v>
      </c>
      <c r="C65" s="6">
        <v>1426</v>
      </c>
      <c r="D65" s="2">
        <v>1336</v>
      </c>
      <c r="I65" s="2">
        <v>62</v>
      </c>
      <c r="J65" s="2">
        <v>71</v>
      </c>
      <c r="M65" s="2">
        <v>5</v>
      </c>
      <c r="P65" s="2">
        <v>1</v>
      </c>
      <c r="Q65" s="2">
        <v>2</v>
      </c>
      <c r="S65" s="2">
        <v>620</v>
      </c>
      <c r="T65" s="2">
        <v>535</v>
      </c>
      <c r="W65" s="2">
        <v>9</v>
      </c>
      <c r="X65" s="2">
        <v>6</v>
      </c>
      <c r="AA65" s="2">
        <v>6</v>
      </c>
      <c r="AB65" s="2">
        <v>7</v>
      </c>
      <c r="AC65" s="2">
        <f t="shared" si="3"/>
        <v>2130</v>
      </c>
      <c r="AD65" s="14">
        <f t="shared" si="4"/>
        <v>1956</v>
      </c>
      <c r="AJ65" s="26"/>
    </row>
    <row r="66" spans="1:36" ht="12.75">
      <c r="A66" s="10" t="s">
        <v>79</v>
      </c>
      <c r="C66" s="6">
        <v>337</v>
      </c>
      <c r="D66" s="2">
        <v>303</v>
      </c>
      <c r="I66" s="2">
        <v>32</v>
      </c>
      <c r="J66" s="2">
        <v>34</v>
      </c>
      <c r="S66" s="2">
        <v>1</v>
      </c>
      <c r="T66" s="2">
        <v>1</v>
      </c>
      <c r="AC66" s="2">
        <f t="shared" si="3"/>
        <v>370</v>
      </c>
      <c r="AD66" s="14">
        <f t="shared" si="4"/>
        <v>338</v>
      </c>
      <c r="AJ66" s="26"/>
    </row>
    <row r="67" spans="1:36" ht="12.75">
      <c r="A67" s="10" t="s">
        <v>80</v>
      </c>
      <c r="C67" s="6">
        <v>296</v>
      </c>
      <c r="D67" s="2">
        <v>300</v>
      </c>
      <c r="I67" s="2">
        <v>155</v>
      </c>
      <c r="J67" s="2">
        <v>132</v>
      </c>
      <c r="S67" s="2">
        <v>42</v>
      </c>
      <c r="T67" s="2">
        <v>44</v>
      </c>
      <c r="AC67" s="2">
        <f t="shared" si="3"/>
        <v>493</v>
      </c>
      <c r="AD67" s="14">
        <f t="shared" si="4"/>
        <v>476</v>
      </c>
      <c r="AJ67" s="26"/>
    </row>
    <row r="68" spans="1:36" ht="12.75">
      <c r="A68" s="10" t="s">
        <v>81</v>
      </c>
      <c r="C68" s="6">
        <v>855</v>
      </c>
      <c r="D68" s="2">
        <v>807</v>
      </c>
      <c r="I68" s="2">
        <v>358</v>
      </c>
      <c r="J68" s="2">
        <v>373</v>
      </c>
      <c r="K68" s="2">
        <v>22</v>
      </c>
      <c r="L68" s="2">
        <v>27</v>
      </c>
      <c r="M68" s="2">
        <v>1</v>
      </c>
      <c r="O68" s="2">
        <v>3</v>
      </c>
      <c r="P68" s="2">
        <v>6</v>
      </c>
      <c r="Q68" s="2">
        <v>661</v>
      </c>
      <c r="R68" s="2">
        <v>709</v>
      </c>
      <c r="S68" s="2">
        <v>8</v>
      </c>
      <c r="T68" s="2">
        <v>1</v>
      </c>
      <c r="W68" s="2">
        <v>34</v>
      </c>
      <c r="X68" s="2">
        <v>27</v>
      </c>
      <c r="AA68" s="2">
        <v>62</v>
      </c>
      <c r="AB68" s="2">
        <v>48</v>
      </c>
      <c r="AC68" s="2">
        <f t="shared" si="3"/>
        <v>2004</v>
      </c>
      <c r="AD68" s="14">
        <f t="shared" si="4"/>
        <v>1998</v>
      </c>
      <c r="AJ68" s="26"/>
    </row>
    <row r="69" spans="1:36" ht="12.75">
      <c r="A69" s="10" t="s">
        <v>82</v>
      </c>
      <c r="C69" s="6">
        <v>2123</v>
      </c>
      <c r="D69" s="2">
        <v>1952</v>
      </c>
      <c r="H69" s="2">
        <v>1</v>
      </c>
      <c r="I69" s="2">
        <v>299</v>
      </c>
      <c r="J69" s="2">
        <v>260</v>
      </c>
      <c r="K69" s="2">
        <v>3</v>
      </c>
      <c r="L69" s="2">
        <v>6</v>
      </c>
      <c r="M69" s="2">
        <v>1</v>
      </c>
      <c r="N69" s="2">
        <v>2</v>
      </c>
      <c r="O69" s="2">
        <v>2</v>
      </c>
      <c r="P69" s="2">
        <v>3</v>
      </c>
      <c r="Q69" s="2">
        <v>58</v>
      </c>
      <c r="R69" s="2">
        <v>62</v>
      </c>
      <c r="S69" s="2">
        <v>540</v>
      </c>
      <c r="T69" s="2">
        <v>473</v>
      </c>
      <c r="AA69" s="2">
        <v>6</v>
      </c>
      <c r="AB69" s="2">
        <v>3</v>
      </c>
      <c r="AC69" s="2">
        <f t="shared" si="3"/>
        <v>3032</v>
      </c>
      <c r="AD69" s="14">
        <f t="shared" si="4"/>
        <v>2762</v>
      </c>
      <c r="AJ69" s="26"/>
    </row>
    <row r="70" spans="1:36" ht="12.75">
      <c r="A70" s="10" t="s">
        <v>85</v>
      </c>
      <c r="C70" s="6">
        <v>74156</v>
      </c>
      <c r="D70" s="2">
        <v>70299</v>
      </c>
      <c r="E70" s="2">
        <v>35</v>
      </c>
      <c r="F70" s="2">
        <v>26</v>
      </c>
      <c r="G70" s="2">
        <v>33</v>
      </c>
      <c r="H70" s="2">
        <v>44</v>
      </c>
      <c r="I70" s="2">
        <v>8216</v>
      </c>
      <c r="J70" s="2">
        <v>7918</v>
      </c>
      <c r="K70" s="2">
        <v>1372</v>
      </c>
      <c r="L70" s="2">
        <v>1293</v>
      </c>
      <c r="M70" s="2">
        <v>307</v>
      </c>
      <c r="N70" s="2">
        <v>261</v>
      </c>
      <c r="O70" s="2">
        <v>57</v>
      </c>
      <c r="P70" s="2">
        <v>81</v>
      </c>
      <c r="Q70" s="2">
        <v>3675</v>
      </c>
      <c r="R70" s="2">
        <v>3440</v>
      </c>
      <c r="S70" s="2">
        <v>35380</v>
      </c>
      <c r="T70" s="2">
        <v>33961</v>
      </c>
      <c r="U70" s="2">
        <v>7</v>
      </c>
      <c r="V70" s="2">
        <v>4</v>
      </c>
      <c r="W70" s="2">
        <v>1556</v>
      </c>
      <c r="X70" s="2">
        <v>1490</v>
      </c>
      <c r="Y70" s="2">
        <v>9</v>
      </c>
      <c r="Z70" s="2">
        <v>10</v>
      </c>
      <c r="AA70" s="2">
        <v>1419</v>
      </c>
      <c r="AB70" s="2">
        <v>1099</v>
      </c>
      <c r="AC70" s="2">
        <f t="shared" si="3"/>
        <v>126222</v>
      </c>
      <c r="AD70" s="14">
        <f t="shared" si="4"/>
        <v>119926</v>
      </c>
      <c r="AJ70" s="26"/>
    </row>
    <row r="71" spans="1:36" ht="13.5" thickBot="1">
      <c r="A71" s="11" t="s">
        <v>86</v>
      </c>
      <c r="C71" s="8">
        <v>89550</v>
      </c>
      <c r="D71" s="12">
        <v>86513</v>
      </c>
      <c r="E71" s="12">
        <v>73</v>
      </c>
      <c r="F71" s="12">
        <v>68</v>
      </c>
      <c r="G71" s="12">
        <v>68</v>
      </c>
      <c r="H71" s="12">
        <v>74</v>
      </c>
      <c r="I71" s="12">
        <v>8880</v>
      </c>
      <c r="J71" s="12">
        <v>8738</v>
      </c>
      <c r="K71" s="12">
        <v>1651</v>
      </c>
      <c r="L71" s="12">
        <v>1620</v>
      </c>
      <c r="M71" s="12">
        <v>646</v>
      </c>
      <c r="N71" s="12">
        <v>587</v>
      </c>
      <c r="O71" s="12">
        <v>355</v>
      </c>
      <c r="P71" s="12">
        <v>388</v>
      </c>
      <c r="Q71" s="12">
        <v>4325</v>
      </c>
      <c r="R71" s="12">
        <v>3984</v>
      </c>
      <c r="S71" s="12">
        <v>40958</v>
      </c>
      <c r="T71" s="12">
        <v>39782</v>
      </c>
      <c r="U71" s="12">
        <v>9</v>
      </c>
      <c r="V71" s="12">
        <v>4</v>
      </c>
      <c r="W71" s="12">
        <v>2131</v>
      </c>
      <c r="X71" s="12">
        <v>2019</v>
      </c>
      <c r="Y71" s="12">
        <v>17</v>
      </c>
      <c r="Z71" s="12">
        <v>15</v>
      </c>
      <c r="AA71" s="12">
        <v>1703</v>
      </c>
      <c r="AB71" s="12">
        <v>1287</v>
      </c>
      <c r="AC71" s="12">
        <f t="shared" si="3"/>
        <v>150366</v>
      </c>
      <c r="AD71" s="15">
        <f t="shared" si="4"/>
        <v>145079</v>
      </c>
      <c r="AE71" s="27"/>
      <c r="AF71" s="27"/>
      <c r="AG71" s="27"/>
      <c r="AH71" s="27"/>
      <c r="AI71" s="27"/>
      <c r="AJ71" s="28"/>
    </row>
  </sheetData>
  <mergeCells count="21">
    <mergeCell ref="Q3:R5"/>
    <mergeCell ref="AG3:AG6"/>
    <mergeCell ref="AH3:AH6"/>
    <mergeCell ref="AI3:AI6"/>
    <mergeCell ref="S3:T5"/>
    <mergeCell ref="U3:V5"/>
    <mergeCell ref="W3:X5"/>
    <mergeCell ref="Y3:Z5"/>
    <mergeCell ref="AJ3:AJ6"/>
    <mergeCell ref="AA3:AB5"/>
    <mergeCell ref="AC3:AD5"/>
    <mergeCell ref="AE3:AE6"/>
    <mergeCell ref="AF3:AF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31" customWidth="1"/>
    <col min="2" max="2" width="5.140625" style="31" customWidth="1"/>
    <col min="3" max="5" width="8.8515625" style="31" customWidth="1"/>
    <col min="6" max="6" width="11.00390625" style="31" customWidth="1"/>
    <col min="7" max="7" width="8.8515625" style="31" customWidth="1"/>
    <col min="8" max="8" width="11.140625" style="31" customWidth="1"/>
    <col min="9" max="9" width="8.8515625" style="31" customWidth="1"/>
    <col min="10" max="10" width="10.57421875" style="31" customWidth="1"/>
    <col min="11" max="35" width="8.8515625" style="31" customWidth="1"/>
    <col min="36" max="36" width="9.57421875" style="31" customWidth="1"/>
    <col min="37" max="40" width="8.8515625" style="31" customWidth="1"/>
    <col min="41" max="41" width="6.7109375" style="30" customWidth="1"/>
    <col min="42" max="42" width="11.7109375" style="30" customWidth="1"/>
    <col min="43" max="43" width="5.8515625" style="30" customWidth="1"/>
    <col min="44" max="44" width="6.00390625" style="30" customWidth="1"/>
    <col min="45" max="46" width="8.8515625" style="30" customWidth="1"/>
    <col min="47" max="16384" width="8.8515625" style="31" customWidth="1"/>
  </cols>
  <sheetData>
    <row r="1" spans="1:46" ht="13.5" thickBot="1">
      <c r="A1" s="35" t="s">
        <v>119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51"/>
      <c r="AP1" s="51"/>
      <c r="AQ1" s="51"/>
      <c r="AR1" s="51"/>
      <c r="AS1" s="51"/>
      <c r="AT1" s="52"/>
    </row>
    <row r="2" ht="13.5" thickBot="1"/>
    <row r="3" spans="1:46" s="47" customFormat="1" ht="12.75">
      <c r="A3" s="96" t="s">
        <v>0</v>
      </c>
      <c r="C3" s="99" t="s">
        <v>88</v>
      </c>
      <c r="D3" s="84"/>
      <c r="E3" s="78" t="s">
        <v>89</v>
      </c>
      <c r="F3" s="84"/>
      <c r="G3" s="78" t="s">
        <v>90</v>
      </c>
      <c r="H3" s="84"/>
      <c r="I3" s="78" t="s">
        <v>91</v>
      </c>
      <c r="J3" s="84"/>
      <c r="K3" s="78" t="s">
        <v>92</v>
      </c>
      <c r="L3" s="84"/>
      <c r="M3" s="78" t="s">
        <v>93</v>
      </c>
      <c r="N3" s="84"/>
      <c r="O3" s="78" t="s">
        <v>94</v>
      </c>
      <c r="P3" s="84"/>
      <c r="Q3" s="78" t="s">
        <v>95</v>
      </c>
      <c r="R3" s="78"/>
      <c r="S3" s="78" t="s">
        <v>96</v>
      </c>
      <c r="T3" s="84"/>
      <c r="U3" s="78" t="s">
        <v>97</v>
      </c>
      <c r="V3" s="84"/>
      <c r="W3" s="78" t="s">
        <v>98</v>
      </c>
      <c r="X3" s="84"/>
      <c r="Y3" s="78" t="s">
        <v>99</v>
      </c>
      <c r="Z3" s="84"/>
      <c r="AA3" s="78" t="s">
        <v>100</v>
      </c>
      <c r="AB3" s="84"/>
      <c r="AC3" s="78" t="s">
        <v>101</v>
      </c>
      <c r="AD3" s="78"/>
      <c r="AE3" s="78" t="s">
        <v>102</v>
      </c>
      <c r="AF3" s="78"/>
      <c r="AG3" s="78" t="s">
        <v>103</v>
      </c>
      <c r="AH3" s="78"/>
      <c r="AI3" s="94" t="s">
        <v>104</v>
      </c>
      <c r="AJ3" s="94"/>
      <c r="AK3" s="94" t="s">
        <v>105</v>
      </c>
      <c r="AL3" s="94"/>
      <c r="AM3" s="78" t="s">
        <v>9</v>
      </c>
      <c r="AN3" s="89"/>
      <c r="AO3" s="91" t="s">
        <v>3</v>
      </c>
      <c r="AP3" s="80" t="s">
        <v>4</v>
      </c>
      <c r="AQ3" s="80" t="s">
        <v>5</v>
      </c>
      <c r="AR3" s="83" t="s">
        <v>6</v>
      </c>
      <c r="AS3" s="80" t="s">
        <v>7</v>
      </c>
      <c r="AT3" s="86" t="s">
        <v>8</v>
      </c>
    </row>
    <row r="4" spans="1:46" s="47" customFormat="1" ht="12.75">
      <c r="A4" s="97"/>
      <c r="C4" s="100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79"/>
      <c r="R4" s="79"/>
      <c r="S4" s="85"/>
      <c r="T4" s="85"/>
      <c r="U4" s="85"/>
      <c r="V4" s="85"/>
      <c r="W4" s="85"/>
      <c r="X4" s="85"/>
      <c r="Y4" s="85"/>
      <c r="Z4" s="85"/>
      <c r="AA4" s="85"/>
      <c r="AB4" s="85"/>
      <c r="AC4" s="79"/>
      <c r="AD4" s="79"/>
      <c r="AE4" s="79"/>
      <c r="AF4" s="79"/>
      <c r="AG4" s="79"/>
      <c r="AH4" s="79"/>
      <c r="AI4" s="95"/>
      <c r="AJ4" s="95"/>
      <c r="AK4" s="95"/>
      <c r="AL4" s="95"/>
      <c r="AM4" s="85"/>
      <c r="AN4" s="90"/>
      <c r="AO4" s="92"/>
      <c r="AP4" s="81"/>
      <c r="AQ4" s="81"/>
      <c r="AR4" s="81"/>
      <c r="AS4" s="81"/>
      <c r="AT4" s="87"/>
    </row>
    <row r="5" spans="1:46" s="47" customFormat="1" ht="12.75">
      <c r="A5" s="97"/>
      <c r="C5" s="100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79"/>
      <c r="R5" s="79"/>
      <c r="S5" s="85"/>
      <c r="T5" s="85"/>
      <c r="U5" s="85"/>
      <c r="V5" s="85"/>
      <c r="W5" s="85"/>
      <c r="X5" s="85"/>
      <c r="Y5" s="85"/>
      <c r="Z5" s="85"/>
      <c r="AA5" s="85"/>
      <c r="AB5" s="85"/>
      <c r="AC5" s="79"/>
      <c r="AD5" s="79"/>
      <c r="AE5" s="79"/>
      <c r="AF5" s="79"/>
      <c r="AG5" s="79"/>
      <c r="AH5" s="79"/>
      <c r="AI5" s="95"/>
      <c r="AJ5" s="95"/>
      <c r="AK5" s="95"/>
      <c r="AL5" s="95"/>
      <c r="AM5" s="85"/>
      <c r="AN5" s="90"/>
      <c r="AO5" s="92"/>
      <c r="AP5" s="81"/>
      <c r="AQ5" s="81"/>
      <c r="AR5" s="81"/>
      <c r="AS5" s="81"/>
      <c r="AT5" s="87"/>
    </row>
    <row r="6" spans="1:46" s="47" customFormat="1" ht="13.5" thickBot="1">
      <c r="A6" s="98"/>
      <c r="C6" s="48" t="s">
        <v>1</v>
      </c>
      <c r="D6" s="49" t="s">
        <v>2</v>
      </c>
      <c r="E6" s="49" t="s">
        <v>1</v>
      </c>
      <c r="F6" s="49" t="s">
        <v>2</v>
      </c>
      <c r="G6" s="49" t="s">
        <v>1</v>
      </c>
      <c r="H6" s="49" t="s">
        <v>2</v>
      </c>
      <c r="I6" s="49" t="s">
        <v>1</v>
      </c>
      <c r="J6" s="49" t="s">
        <v>2</v>
      </c>
      <c r="K6" s="49" t="s">
        <v>1</v>
      </c>
      <c r="L6" s="49" t="s">
        <v>2</v>
      </c>
      <c r="M6" s="49" t="s">
        <v>1</v>
      </c>
      <c r="N6" s="49" t="s">
        <v>2</v>
      </c>
      <c r="O6" s="49" t="s">
        <v>1</v>
      </c>
      <c r="P6" s="49" t="s">
        <v>2</v>
      </c>
      <c r="Q6" s="49" t="s">
        <v>1</v>
      </c>
      <c r="R6" s="49" t="s">
        <v>2</v>
      </c>
      <c r="S6" s="49" t="s">
        <v>1</v>
      </c>
      <c r="T6" s="49" t="s">
        <v>2</v>
      </c>
      <c r="U6" s="49" t="s">
        <v>1</v>
      </c>
      <c r="V6" s="49" t="s">
        <v>2</v>
      </c>
      <c r="W6" s="49" t="s">
        <v>1</v>
      </c>
      <c r="X6" s="49" t="s">
        <v>2</v>
      </c>
      <c r="Y6" s="49" t="s">
        <v>1</v>
      </c>
      <c r="Z6" s="49" t="s">
        <v>2</v>
      </c>
      <c r="AA6" s="49" t="s">
        <v>1</v>
      </c>
      <c r="AB6" s="49" t="s">
        <v>2</v>
      </c>
      <c r="AC6" s="49" t="s">
        <v>106</v>
      </c>
      <c r="AD6" s="49" t="s">
        <v>107</v>
      </c>
      <c r="AE6" s="49" t="s">
        <v>106</v>
      </c>
      <c r="AF6" s="49" t="s">
        <v>107</v>
      </c>
      <c r="AG6" s="49" t="s">
        <v>106</v>
      </c>
      <c r="AH6" s="49" t="s">
        <v>107</v>
      </c>
      <c r="AI6" s="49" t="s">
        <v>106</v>
      </c>
      <c r="AJ6" s="49" t="s">
        <v>107</v>
      </c>
      <c r="AK6" s="49" t="s">
        <v>106</v>
      </c>
      <c r="AL6" s="49" t="s">
        <v>107</v>
      </c>
      <c r="AM6" s="49" t="s">
        <v>1</v>
      </c>
      <c r="AN6" s="50" t="s">
        <v>2</v>
      </c>
      <c r="AO6" s="93"/>
      <c r="AP6" s="82"/>
      <c r="AQ6" s="82"/>
      <c r="AR6" s="82"/>
      <c r="AS6" s="82"/>
      <c r="AT6" s="88"/>
    </row>
    <row r="7" spans="1:46" ht="13.5" thickBot="1">
      <c r="A7" s="33"/>
      <c r="B7" s="3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53"/>
      <c r="AP7" s="53"/>
      <c r="AQ7" s="53"/>
      <c r="AR7" s="53"/>
      <c r="AS7" s="53"/>
      <c r="AT7" s="53"/>
    </row>
    <row r="8" spans="1:46" ht="12.75">
      <c r="A8" s="40" t="s">
        <v>108</v>
      </c>
      <c r="C8" s="38"/>
      <c r="D8" s="34"/>
      <c r="E8" s="34"/>
      <c r="F8" s="34"/>
      <c r="G8" s="34"/>
      <c r="H8" s="34"/>
      <c r="I8" s="34"/>
      <c r="J8" s="34"/>
      <c r="K8" s="34"/>
      <c r="L8" s="34"/>
      <c r="M8" s="34"/>
      <c r="N8" s="34">
        <v>2</v>
      </c>
      <c r="O8" s="34">
        <v>2</v>
      </c>
      <c r="P8" s="34">
        <v>1</v>
      </c>
      <c r="Q8" s="34">
        <v>1</v>
      </c>
      <c r="R8" s="34"/>
      <c r="S8" s="34"/>
      <c r="T8" s="34"/>
      <c r="U8" s="34">
        <v>19</v>
      </c>
      <c r="V8" s="34">
        <v>13</v>
      </c>
      <c r="W8" s="34"/>
      <c r="X8" s="34"/>
      <c r="Y8" s="34"/>
      <c r="Z8" s="34"/>
      <c r="AA8" s="34">
        <v>1</v>
      </c>
      <c r="AB8" s="34"/>
      <c r="AC8" s="34"/>
      <c r="AD8" s="34"/>
      <c r="AE8" s="34">
        <v>5</v>
      </c>
      <c r="AF8" s="34">
        <v>5</v>
      </c>
      <c r="AG8" s="34"/>
      <c r="AH8" s="34"/>
      <c r="AI8" s="34">
        <v>129</v>
      </c>
      <c r="AJ8" s="34">
        <v>82</v>
      </c>
      <c r="AK8" s="34">
        <v>1</v>
      </c>
      <c r="AL8" s="34">
        <v>1</v>
      </c>
      <c r="AM8" s="34">
        <f>-AK8+AI8+AG8+AE8+AC8+AA8+Y8+W8+U8+S8+Q8+O8+M8+K8+I8+G8+E8+C8</f>
        <v>156</v>
      </c>
      <c r="AN8" s="44">
        <f>AL8+AJ8+AH8+AF8+AD8+AB8+Z8+X8+V8+T8+R8+P8+N8+L8+J8+H8+F8+D8</f>
        <v>104</v>
      </c>
      <c r="AO8" s="54"/>
      <c r="AP8" s="54"/>
      <c r="AQ8" s="54"/>
      <c r="AR8" s="54"/>
      <c r="AS8" s="54"/>
      <c r="AT8" s="55">
        <v>260197</v>
      </c>
    </row>
    <row r="9" spans="1:46" ht="12.75">
      <c r="A9" s="41" t="s">
        <v>24</v>
      </c>
      <c r="C9" s="37">
        <v>2</v>
      </c>
      <c r="F9" s="31">
        <v>1</v>
      </c>
      <c r="N9" s="31">
        <v>1</v>
      </c>
      <c r="AE9" s="31">
        <v>6</v>
      </c>
      <c r="AF9" s="31">
        <v>5</v>
      </c>
      <c r="AI9" s="31">
        <v>119</v>
      </c>
      <c r="AJ9" s="31">
        <v>77</v>
      </c>
      <c r="AM9" s="31">
        <f>-AK9+AI9+AG9+AE9+AC9+AA9+Y9+W9+U9+S9+Q9+O9+M9+K9+I9+G9+E9+C9</f>
        <v>127</v>
      </c>
      <c r="AN9" s="45">
        <f>AL9+AJ9+AH9+AF9+AD9+AB9+Z9+X9+V9+T9+R9+P9+N9+L9+J9+H9+F9+D9</f>
        <v>84</v>
      </c>
      <c r="AT9" s="56"/>
    </row>
    <row r="10" spans="1:46" ht="12.75">
      <c r="A10" s="41" t="s">
        <v>25</v>
      </c>
      <c r="C10" s="37">
        <f>C9+C8</f>
        <v>2</v>
      </c>
      <c r="D10" s="31">
        <f aca="true" t="shared" si="0" ref="D10:AN10">D9+D8</f>
        <v>0</v>
      </c>
      <c r="E10" s="31">
        <f t="shared" si="0"/>
        <v>0</v>
      </c>
      <c r="F10" s="31">
        <f t="shared" si="0"/>
        <v>1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3</v>
      </c>
      <c r="O10" s="31">
        <f t="shared" si="0"/>
        <v>2</v>
      </c>
      <c r="P10" s="31">
        <f t="shared" si="0"/>
        <v>1</v>
      </c>
      <c r="Q10" s="31">
        <f t="shared" si="0"/>
        <v>1</v>
      </c>
      <c r="R10" s="31">
        <f t="shared" si="0"/>
        <v>0</v>
      </c>
      <c r="S10" s="31">
        <f t="shared" si="0"/>
        <v>0</v>
      </c>
      <c r="T10" s="31">
        <f t="shared" si="0"/>
        <v>0</v>
      </c>
      <c r="U10" s="31">
        <f t="shared" si="0"/>
        <v>19</v>
      </c>
      <c r="V10" s="31">
        <f t="shared" si="0"/>
        <v>13</v>
      </c>
      <c r="W10" s="31">
        <f t="shared" si="0"/>
        <v>0</v>
      </c>
      <c r="X10" s="31">
        <f t="shared" si="0"/>
        <v>0</v>
      </c>
      <c r="Y10" s="31">
        <f t="shared" si="0"/>
        <v>0</v>
      </c>
      <c r="Z10" s="31">
        <f t="shared" si="0"/>
        <v>0</v>
      </c>
      <c r="AA10" s="31">
        <f t="shared" si="0"/>
        <v>1</v>
      </c>
      <c r="AB10" s="31">
        <f t="shared" si="0"/>
        <v>0</v>
      </c>
      <c r="AC10" s="31">
        <f t="shared" si="0"/>
        <v>0</v>
      </c>
      <c r="AD10" s="31">
        <f t="shared" si="0"/>
        <v>0</v>
      </c>
      <c r="AE10" s="31">
        <f t="shared" si="0"/>
        <v>11</v>
      </c>
      <c r="AF10" s="31">
        <f t="shared" si="0"/>
        <v>10</v>
      </c>
      <c r="AG10" s="31">
        <f t="shared" si="0"/>
        <v>0</v>
      </c>
      <c r="AH10" s="31">
        <f t="shared" si="0"/>
        <v>0</v>
      </c>
      <c r="AI10" s="31">
        <f t="shared" si="0"/>
        <v>248</v>
      </c>
      <c r="AJ10" s="31">
        <f t="shared" si="0"/>
        <v>159</v>
      </c>
      <c r="AK10" s="31">
        <f t="shared" si="0"/>
        <v>1</v>
      </c>
      <c r="AL10" s="31">
        <f t="shared" si="0"/>
        <v>1</v>
      </c>
      <c r="AM10" s="31">
        <f t="shared" si="0"/>
        <v>283</v>
      </c>
      <c r="AN10" s="45">
        <f t="shared" si="0"/>
        <v>188</v>
      </c>
      <c r="AT10" s="56"/>
    </row>
    <row r="11" spans="1:46" ht="12.75">
      <c r="A11" s="41" t="s">
        <v>26</v>
      </c>
      <c r="C11" s="37"/>
      <c r="E11" s="31">
        <v>4</v>
      </c>
      <c r="F11" s="31">
        <v>4</v>
      </c>
      <c r="J11" s="31">
        <v>1</v>
      </c>
      <c r="N11" s="31">
        <v>1</v>
      </c>
      <c r="U11" s="31">
        <v>1</v>
      </c>
      <c r="V11" s="31">
        <v>1</v>
      </c>
      <c r="AI11" s="31">
        <v>101</v>
      </c>
      <c r="AJ11" s="31">
        <v>66</v>
      </c>
      <c r="AK11" s="31">
        <v>5</v>
      </c>
      <c r="AM11" s="31">
        <f>AK11+AI11+AG11+AE11+AC11+AA11+Y11+W11+U11+S11+Q11+O11+M11+K11+I11+G11+E11+C11</f>
        <v>111</v>
      </c>
      <c r="AN11" s="45">
        <f>AL11+AJ11+AH11+AF11+AD11+AB11+Z11+X11+V11+T11+R11+P11+N11+L11+J11+H11+F11+D11</f>
        <v>73</v>
      </c>
      <c r="AT11" s="56"/>
    </row>
    <row r="12" spans="1:46" ht="12.75">
      <c r="A12" s="41" t="s">
        <v>109</v>
      </c>
      <c r="C12" s="37"/>
      <c r="M12" s="31">
        <v>1</v>
      </c>
      <c r="AI12" s="31">
        <v>11</v>
      </c>
      <c r="AJ12" s="31">
        <v>4</v>
      </c>
      <c r="AM12" s="31">
        <f aca="true" t="shared" si="1" ref="AM12:AM62">AK12+AI12+AG12+AE12+AC12+AA12+Y12+W12+U12+S12+Q12+O12+M12+K12+I12+G12+E12+C12</f>
        <v>12</v>
      </c>
      <c r="AN12" s="45">
        <f aca="true" t="shared" si="2" ref="AN12:AN62">AL12+AJ12+AH12+AF12+AD12+AB12+Z12+X12+V12+T12+R12+P12+N12+L12+J12+H12+F12+D12</f>
        <v>4</v>
      </c>
      <c r="AT12" s="56"/>
    </row>
    <row r="13" spans="1:46" ht="12.75">
      <c r="A13" s="41" t="s">
        <v>28</v>
      </c>
      <c r="C13" s="37"/>
      <c r="AE13" s="31">
        <v>2</v>
      </c>
      <c r="AF13" s="31">
        <v>3</v>
      </c>
      <c r="AI13" s="31">
        <v>19</v>
      </c>
      <c r="AJ13" s="31">
        <v>5</v>
      </c>
      <c r="AK13" s="31">
        <v>1</v>
      </c>
      <c r="AL13" s="31">
        <v>1</v>
      </c>
      <c r="AM13" s="31">
        <f t="shared" si="1"/>
        <v>22</v>
      </c>
      <c r="AN13" s="45">
        <f t="shared" si="2"/>
        <v>9</v>
      </c>
      <c r="AT13" s="56"/>
    </row>
    <row r="14" spans="1:46" ht="11.25" customHeight="1">
      <c r="A14" s="41" t="s">
        <v>30</v>
      </c>
      <c r="C14" s="37"/>
      <c r="O14" s="31">
        <v>7</v>
      </c>
      <c r="P14" s="31">
        <v>3</v>
      </c>
      <c r="Q14" s="31">
        <v>1</v>
      </c>
      <c r="AK14" s="31">
        <v>5</v>
      </c>
      <c r="AL14" s="31">
        <v>4</v>
      </c>
      <c r="AM14" s="31">
        <f t="shared" si="1"/>
        <v>13</v>
      </c>
      <c r="AN14" s="45">
        <f t="shared" si="2"/>
        <v>7</v>
      </c>
      <c r="AT14" s="56"/>
    </row>
    <row r="15" spans="1:46" ht="12.75">
      <c r="A15" s="41" t="s">
        <v>31</v>
      </c>
      <c r="C15" s="37"/>
      <c r="K15" s="31">
        <v>2</v>
      </c>
      <c r="L15" s="31">
        <v>1</v>
      </c>
      <c r="AI15" s="31">
        <v>37</v>
      </c>
      <c r="AJ15" s="31">
        <v>37</v>
      </c>
      <c r="AM15" s="31">
        <f t="shared" si="1"/>
        <v>39</v>
      </c>
      <c r="AN15" s="45">
        <f t="shared" si="2"/>
        <v>38</v>
      </c>
      <c r="AT15" s="56"/>
    </row>
    <row r="16" spans="1:46" ht="12.75">
      <c r="A16" s="41" t="s">
        <v>32</v>
      </c>
      <c r="C16" s="37"/>
      <c r="M16" s="31">
        <v>1</v>
      </c>
      <c r="N16" s="31">
        <v>2</v>
      </c>
      <c r="AI16" s="31">
        <v>10</v>
      </c>
      <c r="AJ16" s="31">
        <v>12</v>
      </c>
      <c r="AM16" s="31">
        <f t="shared" si="1"/>
        <v>11</v>
      </c>
      <c r="AN16" s="45">
        <f t="shared" si="2"/>
        <v>14</v>
      </c>
      <c r="AT16" s="56"/>
    </row>
    <row r="17" spans="1:46" ht="12.75">
      <c r="A17" s="41" t="s">
        <v>33</v>
      </c>
      <c r="C17" s="37"/>
      <c r="AI17" s="31">
        <v>2</v>
      </c>
      <c r="AJ17" s="31">
        <v>2</v>
      </c>
      <c r="AM17" s="31">
        <f t="shared" si="1"/>
        <v>2</v>
      </c>
      <c r="AN17" s="45">
        <f t="shared" si="2"/>
        <v>2</v>
      </c>
      <c r="AT17" s="56"/>
    </row>
    <row r="18" spans="1:46" ht="12.75">
      <c r="A18" s="41" t="s">
        <v>34</v>
      </c>
      <c r="C18" s="37"/>
      <c r="AI18" s="31">
        <v>3</v>
      </c>
      <c r="AJ18" s="31">
        <v>3</v>
      </c>
      <c r="AM18" s="31">
        <f t="shared" si="1"/>
        <v>3</v>
      </c>
      <c r="AN18" s="45">
        <f t="shared" si="2"/>
        <v>3</v>
      </c>
      <c r="AT18" s="56"/>
    </row>
    <row r="19" spans="1:46" ht="12.75">
      <c r="A19" s="41" t="s">
        <v>35</v>
      </c>
      <c r="C19" s="37">
        <v>3</v>
      </c>
      <c r="D19" s="31">
        <v>2</v>
      </c>
      <c r="G19" s="31">
        <v>3</v>
      </c>
      <c r="H19" s="31">
        <v>2</v>
      </c>
      <c r="AM19" s="31">
        <f t="shared" si="1"/>
        <v>6</v>
      </c>
      <c r="AN19" s="45">
        <f t="shared" si="2"/>
        <v>4</v>
      </c>
      <c r="AT19" s="56"/>
    </row>
    <row r="20" spans="1:46" ht="12.75">
      <c r="A20" s="41" t="s">
        <v>36</v>
      </c>
      <c r="C20" s="37"/>
      <c r="AJ20" s="31">
        <v>1</v>
      </c>
      <c r="AM20" s="31">
        <f t="shared" si="1"/>
        <v>0</v>
      </c>
      <c r="AN20" s="45">
        <f t="shared" si="2"/>
        <v>1</v>
      </c>
      <c r="AT20" s="56"/>
    </row>
    <row r="21" spans="1:46" ht="12.75">
      <c r="A21" s="41" t="s">
        <v>37</v>
      </c>
      <c r="C21" s="37"/>
      <c r="AJ21" s="31">
        <v>1</v>
      </c>
      <c r="AM21" s="31">
        <f t="shared" si="1"/>
        <v>0</v>
      </c>
      <c r="AN21" s="45">
        <f t="shared" si="2"/>
        <v>1</v>
      </c>
      <c r="AT21" s="56"/>
    </row>
    <row r="22" spans="1:46" ht="12.75">
      <c r="A22" s="41" t="s">
        <v>39</v>
      </c>
      <c r="C22" s="37"/>
      <c r="M22" s="31">
        <v>2</v>
      </c>
      <c r="N22" s="31">
        <v>7</v>
      </c>
      <c r="Q22" s="31">
        <v>2</v>
      </c>
      <c r="AI22" s="31">
        <v>118</v>
      </c>
      <c r="AJ22" s="31">
        <v>61</v>
      </c>
      <c r="AM22" s="31">
        <f t="shared" si="1"/>
        <v>122</v>
      </c>
      <c r="AN22" s="45">
        <f t="shared" si="2"/>
        <v>68</v>
      </c>
      <c r="AT22" s="56"/>
    </row>
    <row r="23" spans="1:46" ht="12.75">
      <c r="A23" s="41" t="s">
        <v>40</v>
      </c>
      <c r="C23" s="37"/>
      <c r="AI23" s="31">
        <v>15</v>
      </c>
      <c r="AJ23" s="31">
        <v>11</v>
      </c>
      <c r="AK23" s="31">
        <v>4</v>
      </c>
      <c r="AL23" s="31">
        <v>4</v>
      </c>
      <c r="AM23" s="31">
        <f t="shared" si="1"/>
        <v>19</v>
      </c>
      <c r="AN23" s="45">
        <f t="shared" si="2"/>
        <v>15</v>
      </c>
      <c r="AT23" s="56"/>
    </row>
    <row r="24" spans="1:46" ht="12.75">
      <c r="A24" s="41" t="s">
        <v>41</v>
      </c>
      <c r="C24" s="37"/>
      <c r="AI24" s="31">
        <v>8</v>
      </c>
      <c r="AJ24" s="31">
        <v>5</v>
      </c>
      <c r="AM24" s="31">
        <f t="shared" si="1"/>
        <v>8</v>
      </c>
      <c r="AN24" s="45">
        <f t="shared" si="2"/>
        <v>5</v>
      </c>
      <c r="AT24" s="56"/>
    </row>
    <row r="25" spans="1:46" ht="12.75">
      <c r="A25" s="41" t="s">
        <v>42</v>
      </c>
      <c r="C25" s="37"/>
      <c r="AI25" s="31">
        <v>7</v>
      </c>
      <c r="AM25" s="31">
        <f t="shared" si="1"/>
        <v>7</v>
      </c>
      <c r="AN25" s="45">
        <f t="shared" si="2"/>
        <v>0</v>
      </c>
      <c r="AT25" s="56"/>
    </row>
    <row r="26" spans="1:46" ht="12.75">
      <c r="A26" s="41" t="s">
        <v>44</v>
      </c>
      <c r="C26" s="37"/>
      <c r="Q26" s="31">
        <v>2</v>
      </c>
      <c r="R26" s="31">
        <v>3</v>
      </c>
      <c r="AI26" s="31">
        <v>6</v>
      </c>
      <c r="AJ26" s="31">
        <v>6</v>
      </c>
      <c r="AM26" s="31">
        <f t="shared" si="1"/>
        <v>8</v>
      </c>
      <c r="AN26" s="45">
        <f t="shared" si="2"/>
        <v>9</v>
      </c>
      <c r="AT26" s="56"/>
    </row>
    <row r="27" spans="1:46" ht="12.75">
      <c r="A27" s="41" t="s">
        <v>45</v>
      </c>
      <c r="C27" s="37"/>
      <c r="AI27" s="31">
        <v>5</v>
      </c>
      <c r="AJ27" s="31">
        <v>3</v>
      </c>
      <c r="AM27" s="31">
        <f t="shared" si="1"/>
        <v>5</v>
      </c>
      <c r="AN27" s="45">
        <f t="shared" si="2"/>
        <v>3</v>
      </c>
      <c r="AT27" s="56"/>
    </row>
    <row r="28" spans="1:46" ht="12.75">
      <c r="A28" s="41" t="s">
        <v>46</v>
      </c>
      <c r="C28" s="37"/>
      <c r="AI28" s="31">
        <v>3</v>
      </c>
      <c r="AJ28" s="31">
        <v>1</v>
      </c>
      <c r="AM28" s="31">
        <f t="shared" si="1"/>
        <v>3</v>
      </c>
      <c r="AN28" s="45">
        <f t="shared" si="2"/>
        <v>1</v>
      </c>
      <c r="AT28" s="56"/>
    </row>
    <row r="29" spans="1:46" ht="12.75">
      <c r="A29" s="41" t="s">
        <v>47</v>
      </c>
      <c r="C29" s="37"/>
      <c r="AI29" s="31">
        <v>2</v>
      </c>
      <c r="AJ29" s="31">
        <v>1</v>
      </c>
      <c r="AM29" s="31">
        <f t="shared" si="1"/>
        <v>2</v>
      </c>
      <c r="AN29" s="45">
        <f t="shared" si="2"/>
        <v>1</v>
      </c>
      <c r="AT29" s="56"/>
    </row>
    <row r="30" spans="1:46" ht="12.75">
      <c r="A30" s="41" t="s">
        <v>110</v>
      </c>
      <c r="C30" s="37"/>
      <c r="V30" s="31">
        <v>8</v>
      </c>
      <c r="AI30" s="31">
        <v>6</v>
      </c>
      <c r="AJ30" s="31">
        <v>3</v>
      </c>
      <c r="AM30" s="31">
        <f t="shared" si="1"/>
        <v>6</v>
      </c>
      <c r="AN30" s="45">
        <f t="shared" si="2"/>
        <v>11</v>
      </c>
      <c r="AT30" s="56"/>
    </row>
    <row r="31" spans="1:46" ht="12.75">
      <c r="A31" s="41" t="s">
        <v>49</v>
      </c>
      <c r="C31" s="37"/>
      <c r="AI31" s="31">
        <v>8</v>
      </c>
      <c r="AJ31" s="31">
        <v>3</v>
      </c>
      <c r="AM31" s="31">
        <f t="shared" si="1"/>
        <v>8</v>
      </c>
      <c r="AN31" s="45">
        <f t="shared" si="2"/>
        <v>3</v>
      </c>
      <c r="AT31" s="56"/>
    </row>
    <row r="32" spans="1:46" ht="12.75">
      <c r="A32" s="41" t="s">
        <v>51</v>
      </c>
      <c r="C32" s="37"/>
      <c r="M32" s="31">
        <v>5</v>
      </c>
      <c r="N32" s="31">
        <v>3</v>
      </c>
      <c r="O32" s="31">
        <v>38</v>
      </c>
      <c r="P32" s="31">
        <v>33</v>
      </c>
      <c r="AI32" s="31">
        <v>39</v>
      </c>
      <c r="AJ32" s="31">
        <v>30</v>
      </c>
      <c r="AK32" s="31">
        <v>20</v>
      </c>
      <c r="AL32" s="31">
        <v>22</v>
      </c>
      <c r="AM32" s="31">
        <f t="shared" si="1"/>
        <v>102</v>
      </c>
      <c r="AN32" s="45">
        <f t="shared" si="2"/>
        <v>88</v>
      </c>
      <c r="AT32" s="56"/>
    </row>
    <row r="33" spans="1:46" ht="12.75">
      <c r="A33" s="41" t="s">
        <v>52</v>
      </c>
      <c r="C33" s="37"/>
      <c r="U33" s="31">
        <v>30</v>
      </c>
      <c r="V33" s="31">
        <v>33</v>
      </c>
      <c r="AI33" s="31">
        <v>91</v>
      </c>
      <c r="AJ33" s="31">
        <v>94</v>
      </c>
      <c r="AL33" s="31">
        <v>1</v>
      </c>
      <c r="AM33" s="31">
        <f>AK33+AI33+AG33+AE33+AC33+AA33+Y33+W33+U33+S33+Q33+O33+M33+K33+I33+G33+E33+C33</f>
        <v>121</v>
      </c>
      <c r="AN33" s="45">
        <f>AL33+AJ33+AH33+AF33+AD33+AB33+Z33+X33+V33+T33+R33+P33+N33+L33+J33+H33+F33+D33</f>
        <v>128</v>
      </c>
      <c r="AT33" s="56"/>
    </row>
    <row r="34" spans="1:46" ht="12.75">
      <c r="A34" s="41" t="s">
        <v>53</v>
      </c>
      <c r="C34" s="37"/>
      <c r="AI34" s="31">
        <v>2</v>
      </c>
      <c r="AJ34" s="31">
        <v>1</v>
      </c>
      <c r="AM34" s="31">
        <f t="shared" si="1"/>
        <v>2</v>
      </c>
      <c r="AN34" s="45">
        <f t="shared" si="2"/>
        <v>1</v>
      </c>
      <c r="AT34" s="56"/>
    </row>
    <row r="35" spans="1:46" ht="12.75">
      <c r="A35" s="41" t="s">
        <v>54</v>
      </c>
      <c r="C35" s="37"/>
      <c r="AI35" s="31">
        <v>2</v>
      </c>
      <c r="AJ35" s="31">
        <v>1</v>
      </c>
      <c r="AM35" s="31">
        <f t="shared" si="1"/>
        <v>2</v>
      </c>
      <c r="AN35" s="45">
        <f t="shared" si="2"/>
        <v>1</v>
      </c>
      <c r="AT35" s="56"/>
    </row>
    <row r="36" spans="1:46" ht="12.75">
      <c r="A36" s="41" t="s">
        <v>83</v>
      </c>
      <c r="C36" s="37">
        <v>1</v>
      </c>
      <c r="D36" s="31">
        <v>1</v>
      </c>
      <c r="F36" s="31">
        <v>1</v>
      </c>
      <c r="N36" s="31">
        <v>1</v>
      </c>
      <c r="R36" s="31">
        <v>2</v>
      </c>
      <c r="AI36" s="31">
        <v>181</v>
      </c>
      <c r="AJ36" s="31">
        <v>133</v>
      </c>
      <c r="AK36" s="31">
        <v>30</v>
      </c>
      <c r="AL36" s="31">
        <v>35</v>
      </c>
      <c r="AM36" s="31">
        <f t="shared" si="1"/>
        <v>212</v>
      </c>
      <c r="AN36" s="45">
        <f t="shared" si="2"/>
        <v>173</v>
      </c>
      <c r="AT36" s="56"/>
    </row>
    <row r="37" spans="1:46" ht="12.75">
      <c r="A37" s="41" t="s">
        <v>55</v>
      </c>
      <c r="C37" s="37"/>
      <c r="AI37" s="31">
        <v>17</v>
      </c>
      <c r="AJ37" s="31">
        <v>12</v>
      </c>
      <c r="AM37" s="31">
        <f t="shared" si="1"/>
        <v>17</v>
      </c>
      <c r="AN37" s="45">
        <f t="shared" si="2"/>
        <v>12</v>
      </c>
      <c r="AT37" s="56"/>
    </row>
    <row r="38" spans="1:46" ht="12.75">
      <c r="A38" s="41" t="s">
        <v>111</v>
      </c>
      <c r="C38" s="37"/>
      <c r="AI38" s="31">
        <v>9</v>
      </c>
      <c r="AJ38" s="31">
        <v>10</v>
      </c>
      <c r="AM38" s="31">
        <f t="shared" si="1"/>
        <v>9</v>
      </c>
      <c r="AN38" s="45">
        <f t="shared" si="2"/>
        <v>10</v>
      </c>
      <c r="AT38" s="56"/>
    </row>
    <row r="39" spans="1:46" ht="12.75">
      <c r="A39" s="41" t="s">
        <v>57</v>
      </c>
      <c r="C39" s="37"/>
      <c r="AI39" s="31">
        <v>7</v>
      </c>
      <c r="AJ39" s="31">
        <v>1</v>
      </c>
      <c r="AK39" s="31">
        <v>3</v>
      </c>
      <c r="AM39" s="31">
        <f t="shared" si="1"/>
        <v>10</v>
      </c>
      <c r="AN39" s="45">
        <f t="shared" si="2"/>
        <v>1</v>
      </c>
      <c r="AT39" s="56"/>
    </row>
    <row r="40" spans="1:46" ht="12.75">
      <c r="A40" s="41" t="s">
        <v>58</v>
      </c>
      <c r="C40" s="37"/>
      <c r="AI40" s="31">
        <v>2</v>
      </c>
      <c r="AM40" s="31">
        <f t="shared" si="1"/>
        <v>2</v>
      </c>
      <c r="AN40" s="45">
        <f t="shared" si="2"/>
        <v>0</v>
      </c>
      <c r="AT40" s="56"/>
    </row>
    <row r="41" spans="1:46" ht="12.75">
      <c r="A41" s="41" t="s">
        <v>59</v>
      </c>
      <c r="C41" s="37"/>
      <c r="F41" s="31">
        <v>4</v>
      </c>
      <c r="AI41" s="31">
        <v>2</v>
      </c>
      <c r="AJ41" s="31">
        <v>2</v>
      </c>
      <c r="AM41" s="31">
        <f t="shared" si="1"/>
        <v>2</v>
      </c>
      <c r="AN41" s="45">
        <f t="shared" si="2"/>
        <v>6</v>
      </c>
      <c r="AT41" s="56">
        <v>260198</v>
      </c>
    </row>
    <row r="42" spans="1:46" ht="12.75">
      <c r="A42" s="41" t="s">
        <v>112</v>
      </c>
      <c r="C42" s="37"/>
      <c r="AI42" s="31">
        <v>3</v>
      </c>
      <c r="AJ42" s="31">
        <v>1</v>
      </c>
      <c r="AL42" s="31">
        <v>1</v>
      </c>
      <c r="AM42" s="31">
        <f t="shared" si="1"/>
        <v>3</v>
      </c>
      <c r="AN42" s="45">
        <f t="shared" si="2"/>
        <v>2</v>
      </c>
      <c r="AT42" s="56"/>
    </row>
    <row r="43" spans="1:46" ht="12.75">
      <c r="A43" s="41" t="s">
        <v>113</v>
      </c>
      <c r="C43" s="37"/>
      <c r="O43" s="31">
        <v>1</v>
      </c>
      <c r="P43" s="31">
        <v>1</v>
      </c>
      <c r="AI43" s="31">
        <v>11</v>
      </c>
      <c r="AJ43" s="31">
        <v>8</v>
      </c>
      <c r="AK43" s="31">
        <v>58</v>
      </c>
      <c r="AL43" s="31">
        <v>40</v>
      </c>
      <c r="AM43" s="31">
        <f t="shared" si="1"/>
        <v>70</v>
      </c>
      <c r="AN43" s="45">
        <f t="shared" si="2"/>
        <v>49</v>
      </c>
      <c r="AT43" s="56"/>
    </row>
    <row r="44" spans="1:46" ht="12.75">
      <c r="A44" s="41" t="s">
        <v>62</v>
      </c>
      <c r="C44" s="37"/>
      <c r="AI44" s="31">
        <v>1</v>
      </c>
      <c r="AM44" s="31">
        <f t="shared" si="1"/>
        <v>1</v>
      </c>
      <c r="AN44" s="45">
        <f t="shared" si="2"/>
        <v>0</v>
      </c>
      <c r="AT44" s="56"/>
    </row>
    <row r="45" spans="1:46" ht="12.75">
      <c r="A45" s="41" t="s">
        <v>63</v>
      </c>
      <c r="C45" s="37"/>
      <c r="AI45" s="31">
        <v>11</v>
      </c>
      <c r="AJ45" s="31">
        <v>6</v>
      </c>
      <c r="AM45" s="31">
        <f t="shared" si="1"/>
        <v>11</v>
      </c>
      <c r="AN45" s="45">
        <f t="shared" si="2"/>
        <v>6</v>
      </c>
      <c r="AT45" s="56"/>
    </row>
    <row r="46" spans="1:46" ht="12.75">
      <c r="A46" s="41" t="s">
        <v>64</v>
      </c>
      <c r="C46" s="37"/>
      <c r="AI46" s="31">
        <v>4</v>
      </c>
      <c r="AJ46" s="31">
        <v>2</v>
      </c>
      <c r="AM46" s="31">
        <f t="shared" si="1"/>
        <v>4</v>
      </c>
      <c r="AN46" s="45">
        <f t="shared" si="2"/>
        <v>2</v>
      </c>
      <c r="AT46" s="56"/>
    </row>
    <row r="47" spans="1:46" ht="12.75">
      <c r="A47" s="41" t="s">
        <v>65</v>
      </c>
      <c r="C47" s="37"/>
      <c r="AI47" s="31">
        <v>4</v>
      </c>
      <c r="AM47" s="31">
        <f t="shared" si="1"/>
        <v>4</v>
      </c>
      <c r="AN47" s="45">
        <f t="shared" si="2"/>
        <v>0</v>
      </c>
      <c r="AT47" s="56"/>
    </row>
    <row r="48" spans="1:46" ht="12.75">
      <c r="A48" s="41" t="s">
        <v>67</v>
      </c>
      <c r="C48" s="37"/>
      <c r="AI48" s="31">
        <v>2</v>
      </c>
      <c r="AJ48" s="31">
        <v>2</v>
      </c>
      <c r="AK48" s="31">
        <v>1</v>
      </c>
      <c r="AL48" s="31">
        <v>1</v>
      </c>
      <c r="AM48" s="31">
        <f t="shared" si="1"/>
        <v>3</v>
      </c>
      <c r="AN48" s="45">
        <f t="shared" si="2"/>
        <v>3</v>
      </c>
      <c r="AT48" s="56"/>
    </row>
    <row r="49" spans="1:46" ht="12.75">
      <c r="A49" s="41" t="s">
        <v>68</v>
      </c>
      <c r="C49" s="37"/>
      <c r="AI49" s="31">
        <v>3</v>
      </c>
      <c r="AJ49" s="31">
        <v>1</v>
      </c>
      <c r="AM49" s="31">
        <f t="shared" si="1"/>
        <v>3</v>
      </c>
      <c r="AN49" s="45">
        <f t="shared" si="2"/>
        <v>1</v>
      </c>
      <c r="AT49" s="56"/>
    </row>
    <row r="50" spans="1:46" ht="12.75">
      <c r="A50" s="41" t="s">
        <v>84</v>
      </c>
      <c r="C50" s="37"/>
      <c r="AI50" s="31">
        <v>1</v>
      </c>
      <c r="AM50" s="31">
        <f t="shared" si="1"/>
        <v>1</v>
      </c>
      <c r="AN50" s="45">
        <f t="shared" si="2"/>
        <v>0</v>
      </c>
      <c r="AT50" s="56"/>
    </row>
    <row r="51" spans="1:46" ht="12.75">
      <c r="A51" s="41" t="s">
        <v>69</v>
      </c>
      <c r="C51" s="37"/>
      <c r="AI51" s="31">
        <v>59</v>
      </c>
      <c r="AJ51" s="31">
        <v>52</v>
      </c>
      <c r="AK51" s="31">
        <v>4</v>
      </c>
      <c r="AM51" s="31">
        <f t="shared" si="1"/>
        <v>63</v>
      </c>
      <c r="AN51" s="45">
        <f t="shared" si="2"/>
        <v>52</v>
      </c>
      <c r="AT51" s="56"/>
    </row>
    <row r="52" spans="1:46" ht="12.75">
      <c r="A52" s="41" t="s">
        <v>114</v>
      </c>
      <c r="C52" s="37"/>
      <c r="O52" s="31">
        <v>5</v>
      </c>
      <c r="P52" s="31">
        <v>2</v>
      </c>
      <c r="AE52" s="31">
        <v>5</v>
      </c>
      <c r="AF52" s="31">
        <v>1</v>
      </c>
      <c r="AI52" s="31">
        <v>226</v>
      </c>
      <c r="AJ52" s="31">
        <v>196</v>
      </c>
      <c r="AK52" s="31">
        <v>24</v>
      </c>
      <c r="AL52" s="31">
        <v>18</v>
      </c>
      <c r="AM52" s="31">
        <f t="shared" si="1"/>
        <v>260</v>
      </c>
      <c r="AN52" s="45">
        <f t="shared" si="2"/>
        <v>217</v>
      </c>
      <c r="AT52" s="56"/>
    </row>
    <row r="53" spans="1:46" ht="12.75">
      <c r="A53" s="41" t="s">
        <v>71</v>
      </c>
      <c r="C53" s="37"/>
      <c r="AI53" s="31">
        <v>4</v>
      </c>
      <c r="AM53" s="31">
        <f t="shared" si="1"/>
        <v>4</v>
      </c>
      <c r="AN53" s="45">
        <f t="shared" si="2"/>
        <v>0</v>
      </c>
      <c r="AT53" s="56"/>
    </row>
    <row r="54" spans="1:46" ht="12.75">
      <c r="A54" s="41" t="s">
        <v>72</v>
      </c>
      <c r="C54" s="37"/>
      <c r="AI54" s="31">
        <v>2</v>
      </c>
      <c r="AJ54" s="31">
        <v>2</v>
      </c>
      <c r="AM54" s="31">
        <f t="shared" si="1"/>
        <v>2</v>
      </c>
      <c r="AN54" s="45">
        <f t="shared" si="2"/>
        <v>2</v>
      </c>
      <c r="AT54" s="56"/>
    </row>
    <row r="55" spans="1:46" ht="12.75">
      <c r="A55" s="41" t="s">
        <v>115</v>
      </c>
      <c r="C55" s="37"/>
      <c r="AI55" s="31">
        <v>7</v>
      </c>
      <c r="AM55" s="31">
        <f t="shared" si="1"/>
        <v>7</v>
      </c>
      <c r="AN55" s="45">
        <f t="shared" si="2"/>
        <v>0</v>
      </c>
      <c r="AT55" s="56"/>
    </row>
    <row r="56" spans="1:46" ht="12.75">
      <c r="A56" s="41" t="s">
        <v>116</v>
      </c>
      <c r="C56" s="37"/>
      <c r="AI56" s="31">
        <v>8</v>
      </c>
      <c r="AJ56" s="31">
        <v>4</v>
      </c>
      <c r="AL56" s="31">
        <v>2</v>
      </c>
      <c r="AM56" s="31">
        <f t="shared" si="1"/>
        <v>8</v>
      </c>
      <c r="AN56" s="45">
        <f t="shared" si="2"/>
        <v>6</v>
      </c>
      <c r="AT56" s="56"/>
    </row>
    <row r="57" spans="1:46" ht="12.75">
      <c r="A57" s="41" t="s">
        <v>75</v>
      </c>
      <c r="C57" s="37"/>
      <c r="AI57" s="31">
        <v>2</v>
      </c>
      <c r="AJ57" s="31">
        <v>4</v>
      </c>
      <c r="AM57" s="31">
        <f t="shared" si="1"/>
        <v>2</v>
      </c>
      <c r="AN57" s="45">
        <f t="shared" si="2"/>
        <v>4</v>
      </c>
      <c r="AT57" s="56"/>
    </row>
    <row r="58" spans="1:46" ht="12.75">
      <c r="A58" s="41" t="s">
        <v>76</v>
      </c>
      <c r="C58" s="37"/>
      <c r="AI58" s="31">
        <v>1</v>
      </c>
      <c r="AM58" s="31">
        <f t="shared" si="1"/>
        <v>1</v>
      </c>
      <c r="AN58" s="45">
        <f t="shared" si="2"/>
        <v>0</v>
      </c>
      <c r="AT58" s="56"/>
    </row>
    <row r="59" spans="1:46" ht="12.75">
      <c r="A59" s="41" t="s">
        <v>77</v>
      </c>
      <c r="C59" s="37"/>
      <c r="AI59" s="31">
        <v>14</v>
      </c>
      <c r="AJ59" s="31">
        <v>4</v>
      </c>
      <c r="AL59" s="31">
        <v>1</v>
      </c>
      <c r="AM59" s="31">
        <f t="shared" si="1"/>
        <v>14</v>
      </c>
      <c r="AN59" s="45">
        <f t="shared" si="2"/>
        <v>5</v>
      </c>
      <c r="AT59" s="56"/>
    </row>
    <row r="60" spans="1:46" ht="12.75">
      <c r="A60" s="41" t="s">
        <v>78</v>
      </c>
      <c r="C60" s="37"/>
      <c r="AE60" s="31">
        <v>1</v>
      </c>
      <c r="AI60" s="31">
        <v>5</v>
      </c>
      <c r="AJ60" s="31">
        <v>7</v>
      </c>
      <c r="AM60" s="31">
        <f t="shared" si="1"/>
        <v>6</v>
      </c>
      <c r="AN60" s="45">
        <f t="shared" si="2"/>
        <v>7</v>
      </c>
      <c r="AT60" s="56"/>
    </row>
    <row r="61" spans="1:46" ht="12.75">
      <c r="A61" s="41" t="s">
        <v>117</v>
      </c>
      <c r="C61" s="37"/>
      <c r="AI61" s="31">
        <v>62</v>
      </c>
      <c r="AJ61" s="31">
        <v>48</v>
      </c>
      <c r="AM61" s="31">
        <f t="shared" si="1"/>
        <v>62</v>
      </c>
      <c r="AN61" s="45">
        <f t="shared" si="2"/>
        <v>48</v>
      </c>
      <c r="AT61" s="56"/>
    </row>
    <row r="62" spans="1:46" ht="12.75">
      <c r="A62" s="41" t="s">
        <v>82</v>
      </c>
      <c r="C62" s="37"/>
      <c r="N62" s="31">
        <v>1</v>
      </c>
      <c r="AE62" s="31">
        <v>3</v>
      </c>
      <c r="AF62" s="31">
        <v>2</v>
      </c>
      <c r="AI62" s="31">
        <v>3</v>
      </c>
      <c r="AM62" s="31">
        <f t="shared" si="1"/>
        <v>6</v>
      </c>
      <c r="AN62" s="45">
        <f t="shared" si="2"/>
        <v>3</v>
      </c>
      <c r="AT62" s="56"/>
    </row>
    <row r="63" spans="1:46" ht="12.75">
      <c r="A63" s="41" t="s">
        <v>118</v>
      </c>
      <c r="C63" s="37">
        <f>SUM(C11:C62)</f>
        <v>4</v>
      </c>
      <c r="D63" s="31">
        <f aca="true" t="shared" si="3" ref="D63:N63">SUM(D11:D62)</f>
        <v>3</v>
      </c>
      <c r="E63" s="31">
        <f t="shared" si="3"/>
        <v>4</v>
      </c>
      <c r="F63" s="31">
        <f t="shared" si="3"/>
        <v>9</v>
      </c>
      <c r="G63" s="31">
        <f t="shared" si="3"/>
        <v>3</v>
      </c>
      <c r="H63" s="31">
        <f t="shared" si="3"/>
        <v>2</v>
      </c>
      <c r="I63" s="31">
        <f t="shared" si="3"/>
        <v>0</v>
      </c>
      <c r="J63" s="31">
        <f t="shared" si="3"/>
        <v>1</v>
      </c>
      <c r="K63" s="31">
        <f t="shared" si="3"/>
        <v>2</v>
      </c>
      <c r="L63" s="31">
        <f t="shared" si="3"/>
        <v>1</v>
      </c>
      <c r="M63" s="31">
        <f t="shared" si="3"/>
        <v>9</v>
      </c>
      <c r="N63" s="31">
        <f t="shared" si="3"/>
        <v>15</v>
      </c>
      <c r="O63" s="31">
        <f aca="true" t="shared" si="4" ref="O63:AN63">SUM(O11:O62)</f>
        <v>51</v>
      </c>
      <c r="P63" s="31">
        <f t="shared" si="4"/>
        <v>39</v>
      </c>
      <c r="Q63" s="31">
        <f t="shared" si="4"/>
        <v>5</v>
      </c>
      <c r="R63" s="31">
        <f t="shared" si="4"/>
        <v>5</v>
      </c>
      <c r="S63" s="31">
        <f t="shared" si="4"/>
        <v>0</v>
      </c>
      <c r="T63" s="31">
        <f t="shared" si="4"/>
        <v>0</v>
      </c>
      <c r="U63" s="31">
        <f t="shared" si="4"/>
        <v>31</v>
      </c>
      <c r="V63" s="31">
        <f t="shared" si="4"/>
        <v>42</v>
      </c>
      <c r="W63" s="31">
        <f t="shared" si="4"/>
        <v>0</v>
      </c>
      <c r="X63" s="31">
        <f t="shared" si="4"/>
        <v>0</v>
      </c>
      <c r="Y63" s="31">
        <f t="shared" si="4"/>
        <v>0</v>
      </c>
      <c r="Z63" s="31">
        <f t="shared" si="4"/>
        <v>0</v>
      </c>
      <c r="AA63" s="31">
        <f t="shared" si="4"/>
        <v>0</v>
      </c>
      <c r="AB63" s="31">
        <f t="shared" si="4"/>
        <v>0</v>
      </c>
      <c r="AC63" s="31">
        <f t="shared" si="4"/>
        <v>0</v>
      </c>
      <c r="AD63" s="31">
        <f t="shared" si="4"/>
        <v>0</v>
      </c>
      <c r="AE63" s="31">
        <f t="shared" si="4"/>
        <v>11</v>
      </c>
      <c r="AF63" s="31">
        <f t="shared" si="4"/>
        <v>6</v>
      </c>
      <c r="AG63" s="31">
        <f t="shared" si="4"/>
        <v>0</v>
      </c>
      <c r="AH63" s="31">
        <f t="shared" si="4"/>
        <v>0</v>
      </c>
      <c r="AI63" s="31">
        <f t="shared" si="4"/>
        <v>1146</v>
      </c>
      <c r="AJ63" s="31">
        <f t="shared" si="4"/>
        <v>846</v>
      </c>
      <c r="AK63" s="31">
        <f t="shared" si="4"/>
        <v>155</v>
      </c>
      <c r="AL63" s="31">
        <f t="shared" si="4"/>
        <v>130</v>
      </c>
      <c r="AM63" s="31">
        <f t="shared" si="4"/>
        <v>1421</v>
      </c>
      <c r="AN63" s="45">
        <f t="shared" si="4"/>
        <v>1099</v>
      </c>
      <c r="AT63" s="56"/>
    </row>
    <row r="64" spans="1:46" ht="13.5" thickBot="1">
      <c r="A64" s="42" t="s">
        <v>86</v>
      </c>
      <c r="C64" s="39">
        <f>SUM(C10:C62)</f>
        <v>6</v>
      </c>
      <c r="D64" s="43">
        <f aca="true" t="shared" si="5" ref="D64:AN64">SUM(D10:D62)</f>
        <v>3</v>
      </c>
      <c r="E64" s="43">
        <f t="shared" si="5"/>
        <v>4</v>
      </c>
      <c r="F64" s="43">
        <f t="shared" si="5"/>
        <v>10</v>
      </c>
      <c r="G64" s="43">
        <f t="shared" si="5"/>
        <v>3</v>
      </c>
      <c r="H64" s="43">
        <f t="shared" si="5"/>
        <v>2</v>
      </c>
      <c r="I64" s="43">
        <f t="shared" si="5"/>
        <v>0</v>
      </c>
      <c r="J64" s="43">
        <f t="shared" si="5"/>
        <v>1</v>
      </c>
      <c r="K64" s="43">
        <f t="shared" si="5"/>
        <v>2</v>
      </c>
      <c r="L64" s="43">
        <f t="shared" si="5"/>
        <v>1</v>
      </c>
      <c r="M64" s="43">
        <f t="shared" si="5"/>
        <v>9</v>
      </c>
      <c r="N64" s="43">
        <f t="shared" si="5"/>
        <v>18</v>
      </c>
      <c r="O64" s="43">
        <f t="shared" si="5"/>
        <v>53</v>
      </c>
      <c r="P64" s="43">
        <f t="shared" si="5"/>
        <v>40</v>
      </c>
      <c r="Q64" s="43">
        <f t="shared" si="5"/>
        <v>6</v>
      </c>
      <c r="R64" s="43">
        <f t="shared" si="5"/>
        <v>5</v>
      </c>
      <c r="S64" s="43">
        <f t="shared" si="5"/>
        <v>0</v>
      </c>
      <c r="T64" s="43">
        <f t="shared" si="5"/>
        <v>0</v>
      </c>
      <c r="U64" s="43">
        <f t="shared" si="5"/>
        <v>50</v>
      </c>
      <c r="V64" s="43">
        <f t="shared" si="5"/>
        <v>55</v>
      </c>
      <c r="W64" s="43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1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3">
        <f t="shared" si="5"/>
        <v>22</v>
      </c>
      <c r="AF64" s="43">
        <f t="shared" si="5"/>
        <v>16</v>
      </c>
      <c r="AG64" s="43">
        <f t="shared" si="5"/>
        <v>0</v>
      </c>
      <c r="AH64" s="43">
        <f t="shared" si="5"/>
        <v>0</v>
      </c>
      <c r="AI64" s="43">
        <f t="shared" si="5"/>
        <v>1394</v>
      </c>
      <c r="AJ64" s="43">
        <f t="shared" si="5"/>
        <v>1005</v>
      </c>
      <c r="AK64" s="43">
        <f t="shared" si="5"/>
        <v>156</v>
      </c>
      <c r="AL64" s="43">
        <f t="shared" si="5"/>
        <v>131</v>
      </c>
      <c r="AM64" s="43">
        <f t="shared" si="5"/>
        <v>1704</v>
      </c>
      <c r="AN64" s="46">
        <f t="shared" si="5"/>
        <v>1287</v>
      </c>
      <c r="AO64" s="57"/>
      <c r="AP64" s="57"/>
      <c r="AQ64" s="57"/>
      <c r="AR64" s="57"/>
      <c r="AS64" s="57"/>
      <c r="AT64" s="58"/>
    </row>
  </sheetData>
  <mergeCells count="26">
    <mergeCell ref="A3:A6"/>
    <mergeCell ref="C3:D5"/>
    <mergeCell ref="E3:F5"/>
    <mergeCell ref="G3:H5"/>
    <mergeCell ref="I3:J5"/>
    <mergeCell ref="K3:L5"/>
    <mergeCell ref="M3:N5"/>
    <mergeCell ref="O3:P5"/>
    <mergeCell ref="AT3:AT6"/>
    <mergeCell ref="AA3:AB5"/>
    <mergeCell ref="AM3:AN5"/>
    <mergeCell ref="AO3:AO6"/>
    <mergeCell ref="AP3:AP6"/>
    <mergeCell ref="AG3:AH5"/>
    <mergeCell ref="AI3:AJ5"/>
    <mergeCell ref="AK3:AL5"/>
    <mergeCell ref="Q3:R5"/>
    <mergeCell ref="AQ3:AQ6"/>
    <mergeCell ref="AR3:AR6"/>
    <mergeCell ref="AS3:AS6"/>
    <mergeCell ref="S3:T5"/>
    <mergeCell ref="U3:V5"/>
    <mergeCell ref="W3:X5"/>
    <mergeCell ref="Y3:Z5"/>
    <mergeCell ref="AC3:AD5"/>
    <mergeCell ref="AE3:AF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2004-11-11T13:36:34Z</dcterms:modified>
  <cp:category/>
  <cp:version/>
  <cp:contentType/>
  <cp:contentStatus/>
</cp:coreProperties>
</file>