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11100" windowHeight="6600" activeTab="0"/>
  </bookViews>
  <sheets>
    <sheet name="Tweede gedeel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Sliedrecht</author>
  </authors>
  <commentList>
    <comment ref="O20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3275</t>
        </r>
      </text>
    </comment>
    <comment ref="O48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2490
</t>
        </r>
      </text>
    </comment>
    <comment ref="AA68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108707</t>
        </r>
      </text>
    </comment>
    <comment ref="AA69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138569</t>
        </r>
      </text>
    </comment>
  </commentList>
</comments>
</file>

<file path=xl/sharedStrings.xml><?xml version="1.0" encoding="utf-8"?>
<sst xmlns="http://schemas.openxmlformats.org/spreadsheetml/2006/main" count="105" uniqueCount="84">
  <si>
    <t>Totaal</t>
  </si>
  <si>
    <t>GEMEENTEN</t>
  </si>
  <si>
    <t>V</t>
  </si>
  <si>
    <t>Telling</t>
  </si>
  <si>
    <t>Tabel</t>
  </si>
  <si>
    <t>Pagina links</t>
  </si>
  <si>
    <t>Pagina rechts</t>
  </si>
  <si>
    <t>Provincie</t>
  </si>
  <si>
    <t>Image nr</t>
  </si>
  <si>
    <t>Bewoonde huizen en schepen</t>
  </si>
  <si>
    <t>Huisgezinnen</t>
  </si>
  <si>
    <t>LEDEN DER HUISGEZINNEN</t>
  </si>
  <si>
    <t>Hoofden van huisgezinnen</t>
  </si>
  <si>
    <t>M</t>
  </si>
  <si>
    <t>Kinderen</t>
  </si>
  <si>
    <t>Personen in dienstbetrekking</t>
  </si>
  <si>
    <t>Overige leden der gezinnen</t>
  </si>
  <si>
    <t>Afzonderlijk levende personen</t>
  </si>
  <si>
    <t>Bevolking van gestichten en andere instellingen onder één bestuur te zamen wonende</t>
  </si>
  <si>
    <t>Bestuurders, beambten en bedienden</t>
  </si>
  <si>
    <t>en personen tot hunne gezinnen behorende (begrepen in kol. 12 en 13)</t>
  </si>
  <si>
    <t>afzonderlijk levende (begrepen in kol. 14 en 15)</t>
  </si>
  <si>
    <t>Bevolking voor wie het gesticht is bestemd</t>
  </si>
  <si>
    <t>Totaal der werkelijke bevolking</t>
  </si>
  <si>
    <t>Groningen</t>
  </si>
  <si>
    <t>Adorp</t>
  </si>
  <si>
    <t>Aduard</t>
  </si>
  <si>
    <t>Appingedam</t>
  </si>
  <si>
    <t>Baflo</t>
  </si>
  <si>
    <t>Bedum</t>
  </si>
  <si>
    <t>Beerta</t>
  </si>
  <si>
    <t>Bellingwolde</t>
  </si>
  <si>
    <t>Bierum</t>
  </si>
  <si>
    <t>Delfzijl</t>
  </si>
  <si>
    <t>Eenrum</t>
  </si>
  <si>
    <t>Ezinge</t>
  </si>
  <si>
    <t>Finsterwolde</t>
  </si>
  <si>
    <t>Grijpskerk</t>
  </si>
  <si>
    <t>Grootegast</t>
  </si>
  <si>
    <t>Haren</t>
  </si>
  <si>
    <t>Hoogezand</t>
  </si>
  <si>
    <t>Hoogkerk</t>
  </si>
  <si>
    <t>Kantens</t>
  </si>
  <si>
    <t>Kloosterburen</t>
  </si>
  <si>
    <t>Leek</t>
  </si>
  <si>
    <t>Leens</t>
  </si>
  <si>
    <t>Loppersum</t>
  </si>
  <si>
    <t>Marum</t>
  </si>
  <si>
    <t>Meeden</t>
  </si>
  <si>
    <t>Middelsteun</t>
  </si>
  <si>
    <t>Midwolda</t>
  </si>
  <si>
    <t>Muntendam</t>
  </si>
  <si>
    <t>Nieuwe - Schans</t>
  </si>
  <si>
    <t>Nieuwe - Pekela</t>
  </si>
  <si>
    <t>Nieuwolda</t>
  </si>
  <si>
    <t>Noordbroek</t>
  </si>
  <si>
    <t>Noorddijk</t>
  </si>
  <si>
    <t>Oldehoeve</t>
  </si>
  <si>
    <t>Oldekerk</t>
  </si>
  <si>
    <t>Onstwedde</t>
  </si>
  <si>
    <t>Oude Pekela</t>
  </si>
  <si>
    <t>Suppemeer</t>
  </si>
  <si>
    <t>Scheemda</t>
  </si>
  <si>
    <t>Slochteren</t>
  </si>
  <si>
    <t>Stadum</t>
  </si>
  <si>
    <t>Ten Boer</t>
  </si>
  <si>
    <t>Termunten</t>
  </si>
  <si>
    <t>Uithuizen</t>
  </si>
  <si>
    <t>Uithuizemeeden</t>
  </si>
  <si>
    <t>Ulrum</t>
  </si>
  <si>
    <t>Usquert</t>
  </si>
  <si>
    <t>Veendam</t>
  </si>
  <si>
    <t>Vlagtwedde</t>
  </si>
  <si>
    <t>Warffum</t>
  </si>
  <si>
    <t>Wedde</t>
  </si>
  <si>
    <t>Wildervank</t>
  </si>
  <si>
    <t>Windschoten</t>
  </si>
  <si>
    <t>Winsum</t>
  </si>
  <si>
    <t>t Zandt</t>
  </si>
  <si>
    <t>Zuidbroek</t>
  </si>
  <si>
    <t>Zuidhorn</t>
  </si>
  <si>
    <t>Totaal der overige gemeente</t>
  </si>
  <si>
    <t>Totaal voor de provincie</t>
  </si>
  <si>
    <t>PROVINCIE GRONINGEN; TWEEDE GEDEELTE: indeeling der werkelijke bevolking naar de huizing.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</si>
</sst>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6" xfId="0" applyNumberFormat="1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5" xfId="0" applyNumberFormat="1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6" xfId="0" applyNumberFormat="1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8515625" style="2" customWidth="1"/>
    <col min="2" max="2" width="4.00390625" style="2" hidden="1" customWidth="1"/>
    <col min="3" max="3" width="4.00390625" style="2" customWidth="1"/>
    <col min="4" max="4" width="10.00390625" style="2" customWidth="1"/>
    <col min="5" max="27" width="9.7109375" style="2" customWidth="1"/>
    <col min="28" max="16384" width="8.8515625" style="2" customWidth="1"/>
  </cols>
  <sheetData>
    <row r="1" spans="1:33" ht="13.5" thickBot="1">
      <c r="A1" s="4" t="s">
        <v>83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</row>
    <row r="2" ht="13.5" thickBot="1"/>
    <row r="3" spans="1:33" s="1" customFormat="1" ht="12.75" customHeight="1">
      <c r="A3" s="17" t="s">
        <v>1</v>
      </c>
      <c r="D3" s="14" t="s">
        <v>9</v>
      </c>
      <c r="E3" s="12" t="s">
        <v>10</v>
      </c>
      <c r="F3" s="10" t="s">
        <v>11</v>
      </c>
      <c r="G3" s="10"/>
      <c r="H3" s="10"/>
      <c r="I3" s="10"/>
      <c r="J3" s="10"/>
      <c r="K3" s="10"/>
      <c r="L3" s="10"/>
      <c r="M3" s="10"/>
      <c r="N3" s="10"/>
      <c r="O3" s="11"/>
      <c r="P3" s="10" t="s">
        <v>17</v>
      </c>
      <c r="Q3" s="10"/>
      <c r="R3" s="10" t="s">
        <v>18</v>
      </c>
      <c r="S3" s="10"/>
      <c r="T3" s="10"/>
      <c r="U3" s="10"/>
      <c r="V3" s="10"/>
      <c r="W3" s="10"/>
      <c r="X3" s="10"/>
      <c r="Y3" s="10"/>
      <c r="Z3" s="10" t="s">
        <v>23</v>
      </c>
      <c r="AA3" s="10"/>
      <c r="AB3" s="35" t="s">
        <v>3</v>
      </c>
      <c r="AC3" s="35" t="s">
        <v>4</v>
      </c>
      <c r="AD3" s="35" t="s">
        <v>5</v>
      </c>
      <c r="AE3" s="36" t="s">
        <v>6</v>
      </c>
      <c r="AF3" s="35" t="s">
        <v>7</v>
      </c>
      <c r="AG3" s="37" t="s">
        <v>8</v>
      </c>
    </row>
    <row r="4" spans="1:33" s="1" customFormat="1" ht="12.75" customHeight="1">
      <c r="A4" s="18"/>
      <c r="D4" s="15"/>
      <c r="E4" s="7"/>
      <c r="F4" s="8" t="s">
        <v>12</v>
      </c>
      <c r="G4" s="8"/>
      <c r="H4" s="8" t="s">
        <v>14</v>
      </c>
      <c r="I4" s="8"/>
      <c r="J4" s="8" t="s">
        <v>15</v>
      </c>
      <c r="K4" s="8"/>
      <c r="L4" s="8" t="s">
        <v>16</v>
      </c>
      <c r="M4" s="8"/>
      <c r="N4" s="8" t="s">
        <v>0</v>
      </c>
      <c r="O4" s="8"/>
      <c r="P4" s="8"/>
      <c r="Q4" s="8"/>
      <c r="R4" s="8" t="s">
        <v>19</v>
      </c>
      <c r="S4" s="8"/>
      <c r="T4" s="8"/>
      <c r="U4" s="8"/>
      <c r="V4" s="8" t="s">
        <v>22</v>
      </c>
      <c r="W4" s="8"/>
      <c r="X4" s="8" t="s">
        <v>0</v>
      </c>
      <c r="Y4" s="8"/>
      <c r="Z4" s="8"/>
      <c r="AA4" s="8"/>
      <c r="AB4" s="38"/>
      <c r="AC4" s="38"/>
      <c r="AD4" s="38"/>
      <c r="AE4" s="39"/>
      <c r="AF4" s="38"/>
      <c r="AG4" s="40"/>
    </row>
    <row r="5" spans="1:33" s="1" customFormat="1" ht="68.25" customHeight="1">
      <c r="A5" s="18"/>
      <c r="D5" s="15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 t="s">
        <v>20</v>
      </c>
      <c r="S5" s="8"/>
      <c r="T5" s="8" t="s">
        <v>21</v>
      </c>
      <c r="U5" s="8"/>
      <c r="V5" s="8"/>
      <c r="W5" s="8"/>
      <c r="X5" s="8"/>
      <c r="Y5" s="8"/>
      <c r="Z5" s="8"/>
      <c r="AA5" s="8"/>
      <c r="AB5" s="38"/>
      <c r="AC5" s="38"/>
      <c r="AD5" s="38"/>
      <c r="AE5" s="39"/>
      <c r="AF5" s="38"/>
      <c r="AG5" s="40"/>
    </row>
    <row r="6" spans="1:33" s="1" customFormat="1" ht="12.75">
      <c r="A6" s="18"/>
      <c r="D6" s="16"/>
      <c r="E6" s="13"/>
      <c r="F6" s="9" t="s">
        <v>13</v>
      </c>
      <c r="G6" s="9" t="s">
        <v>2</v>
      </c>
      <c r="H6" s="9" t="s">
        <v>13</v>
      </c>
      <c r="I6" s="9" t="s">
        <v>2</v>
      </c>
      <c r="J6" s="9" t="s">
        <v>13</v>
      </c>
      <c r="K6" s="9" t="s">
        <v>2</v>
      </c>
      <c r="L6" s="9" t="s">
        <v>13</v>
      </c>
      <c r="M6" s="9" t="s">
        <v>2</v>
      </c>
      <c r="N6" s="9" t="s">
        <v>13</v>
      </c>
      <c r="O6" s="9" t="s">
        <v>2</v>
      </c>
      <c r="P6" s="9" t="s">
        <v>13</v>
      </c>
      <c r="Q6" s="9" t="s">
        <v>2</v>
      </c>
      <c r="R6" s="9" t="s">
        <v>13</v>
      </c>
      <c r="S6" s="9" t="s">
        <v>2</v>
      </c>
      <c r="T6" s="9" t="s">
        <v>13</v>
      </c>
      <c r="U6" s="9" t="s">
        <v>2</v>
      </c>
      <c r="V6" s="9" t="s">
        <v>13</v>
      </c>
      <c r="W6" s="9" t="s">
        <v>2</v>
      </c>
      <c r="X6" s="9" t="s">
        <v>13</v>
      </c>
      <c r="Y6" s="9" t="s">
        <v>2</v>
      </c>
      <c r="Z6" s="9" t="s">
        <v>13</v>
      </c>
      <c r="AA6" s="9" t="s">
        <v>2</v>
      </c>
      <c r="AB6" s="38"/>
      <c r="AC6" s="38"/>
      <c r="AD6" s="38"/>
      <c r="AE6" s="39"/>
      <c r="AF6" s="38"/>
      <c r="AG6" s="40"/>
    </row>
    <row r="7" spans="1:33" s="1" customFormat="1" ht="13.5" thickBot="1">
      <c r="A7" s="19">
        <v>1</v>
      </c>
      <c r="D7" s="20">
        <f>A7+1</f>
        <v>2</v>
      </c>
      <c r="E7" s="21">
        <f aca="true" t="shared" si="0" ref="E7:AA7">D7+1</f>
        <v>3</v>
      </c>
      <c r="F7" s="21">
        <f t="shared" si="0"/>
        <v>4</v>
      </c>
      <c r="G7" s="21">
        <f t="shared" si="0"/>
        <v>5</v>
      </c>
      <c r="H7" s="21">
        <f t="shared" si="0"/>
        <v>6</v>
      </c>
      <c r="I7" s="21">
        <f t="shared" si="0"/>
        <v>7</v>
      </c>
      <c r="J7" s="21">
        <f t="shared" si="0"/>
        <v>8</v>
      </c>
      <c r="K7" s="21">
        <f t="shared" si="0"/>
        <v>9</v>
      </c>
      <c r="L7" s="21">
        <f t="shared" si="0"/>
        <v>10</v>
      </c>
      <c r="M7" s="21">
        <f t="shared" si="0"/>
        <v>11</v>
      </c>
      <c r="N7" s="21">
        <f t="shared" si="0"/>
        <v>12</v>
      </c>
      <c r="O7" s="21">
        <f t="shared" si="0"/>
        <v>13</v>
      </c>
      <c r="P7" s="21">
        <f t="shared" si="0"/>
        <v>14</v>
      </c>
      <c r="Q7" s="21">
        <f t="shared" si="0"/>
        <v>15</v>
      </c>
      <c r="R7" s="21">
        <f t="shared" si="0"/>
        <v>16</v>
      </c>
      <c r="S7" s="21">
        <f t="shared" si="0"/>
        <v>17</v>
      </c>
      <c r="T7" s="21">
        <f t="shared" si="0"/>
        <v>18</v>
      </c>
      <c r="U7" s="21">
        <f t="shared" si="0"/>
        <v>19</v>
      </c>
      <c r="V7" s="21">
        <f t="shared" si="0"/>
        <v>20</v>
      </c>
      <c r="W7" s="21">
        <f t="shared" si="0"/>
        <v>21</v>
      </c>
      <c r="X7" s="21">
        <f t="shared" si="0"/>
        <v>22</v>
      </c>
      <c r="Y7" s="21">
        <f t="shared" si="0"/>
        <v>23</v>
      </c>
      <c r="Z7" s="21">
        <f t="shared" si="0"/>
        <v>24</v>
      </c>
      <c r="AA7" s="21">
        <f t="shared" si="0"/>
        <v>25</v>
      </c>
      <c r="AB7" s="41"/>
      <c r="AC7" s="41"/>
      <c r="AD7" s="41"/>
      <c r="AE7" s="42"/>
      <c r="AF7" s="41"/>
      <c r="AG7" s="43"/>
    </row>
    <row r="8" s="3" customFormat="1" ht="12.75" hidden="1"/>
    <row r="9" spans="14:15" ht="13.5" thickBot="1">
      <c r="N9" s="2">
        <f>F9+H9+J9+L9</f>
        <v>0</v>
      </c>
      <c r="O9" s="2">
        <f>G9+I9+K9+M9</f>
        <v>0</v>
      </c>
    </row>
    <row r="10" spans="1:33" ht="12.75">
      <c r="A10" s="24" t="s">
        <v>24</v>
      </c>
      <c r="D10" s="23">
        <v>10059</v>
      </c>
      <c r="E10" s="29">
        <v>11588</v>
      </c>
      <c r="F10" s="29">
        <v>9484</v>
      </c>
      <c r="G10" s="29">
        <v>2104</v>
      </c>
      <c r="H10" s="29">
        <v>13170</v>
      </c>
      <c r="I10" s="29">
        <v>13098</v>
      </c>
      <c r="J10" s="29">
        <v>614</v>
      </c>
      <c r="K10" s="29">
        <v>2811</v>
      </c>
      <c r="L10" s="29">
        <v>1801</v>
      </c>
      <c r="M10" s="29">
        <v>10701</v>
      </c>
      <c r="N10" s="29">
        <f aca="true" t="shared" si="1" ref="N10:N67">F10+H10+J10+L10</f>
        <v>25069</v>
      </c>
      <c r="O10" s="29">
        <f aca="true" t="shared" si="2" ref="O10:O67">G10+I10+K10+M10</f>
        <v>28714</v>
      </c>
      <c r="P10" s="29">
        <v>420</v>
      </c>
      <c r="Q10" s="29">
        <v>368</v>
      </c>
      <c r="R10" s="29">
        <v>87</v>
      </c>
      <c r="S10" s="29">
        <v>261</v>
      </c>
      <c r="T10" s="29"/>
      <c r="U10" s="29">
        <v>1</v>
      </c>
      <c r="V10" s="29">
        <v>687</v>
      </c>
      <c r="W10" s="29">
        <v>780</v>
      </c>
      <c r="X10" s="29">
        <f>R10+T10+V10</f>
        <v>774</v>
      </c>
      <c r="Y10" s="29">
        <f>S10+U10+W10</f>
        <v>1042</v>
      </c>
      <c r="Z10" s="29">
        <f aca="true" t="shared" si="3" ref="Z10:Z69">X10+N10+P10-R10-T10</f>
        <v>26176</v>
      </c>
      <c r="AA10" s="32">
        <f aca="true" t="shared" si="4" ref="AA10:AA69">Y10+O10+Q10-S10-U10</f>
        <v>29862</v>
      </c>
      <c r="AB10" s="23"/>
      <c r="AC10" s="29"/>
      <c r="AD10" s="29"/>
      <c r="AE10" s="29"/>
      <c r="AF10" s="29"/>
      <c r="AG10" s="32">
        <v>250305</v>
      </c>
    </row>
    <row r="11" spans="1:33" ht="12.75">
      <c r="A11" s="25"/>
      <c r="D11" s="22"/>
      <c r="N11" s="2">
        <f t="shared" si="1"/>
        <v>0</v>
      </c>
      <c r="O11" s="2">
        <f t="shared" si="2"/>
        <v>0</v>
      </c>
      <c r="X11" s="2">
        <f aca="true" t="shared" si="5" ref="X11:X69">R11+T11+V11</f>
        <v>0</v>
      </c>
      <c r="Y11" s="2">
        <f aca="true" t="shared" si="6" ref="Y11:Y69">S11+U11+W11</f>
        <v>0</v>
      </c>
      <c r="Z11" s="2">
        <f t="shared" si="3"/>
        <v>0</v>
      </c>
      <c r="AA11" s="33">
        <f t="shared" si="4"/>
        <v>0</v>
      </c>
      <c r="AB11" s="22"/>
      <c r="AG11" s="33"/>
    </row>
    <row r="12" spans="1:33" ht="12.75">
      <c r="A12" s="25" t="s">
        <v>25</v>
      </c>
      <c r="D12" s="22">
        <v>246</v>
      </c>
      <c r="E12" s="2">
        <v>295</v>
      </c>
      <c r="F12" s="2">
        <v>264</v>
      </c>
      <c r="G12" s="2">
        <v>31</v>
      </c>
      <c r="H12" s="2">
        <v>375</v>
      </c>
      <c r="I12" s="2">
        <v>357</v>
      </c>
      <c r="J12" s="2">
        <v>59</v>
      </c>
      <c r="K12" s="2">
        <v>76</v>
      </c>
      <c r="L12" s="2">
        <v>43</v>
      </c>
      <c r="M12" s="2">
        <v>265</v>
      </c>
      <c r="N12" s="2">
        <f t="shared" si="1"/>
        <v>741</v>
      </c>
      <c r="O12" s="2">
        <f t="shared" si="2"/>
        <v>729</v>
      </c>
      <c r="P12" s="2">
        <v>7</v>
      </c>
      <c r="Q12" s="2">
        <v>7</v>
      </c>
      <c r="X12" s="2">
        <f t="shared" si="5"/>
        <v>0</v>
      </c>
      <c r="Y12" s="2">
        <f t="shared" si="6"/>
        <v>0</v>
      </c>
      <c r="Z12" s="2">
        <f t="shared" si="3"/>
        <v>748</v>
      </c>
      <c r="AA12" s="33">
        <f t="shared" si="4"/>
        <v>736</v>
      </c>
      <c r="AB12" s="22"/>
      <c r="AG12" s="33"/>
    </row>
    <row r="13" spans="1:33" ht="12.75">
      <c r="A13" s="25" t="s">
        <v>26</v>
      </c>
      <c r="D13" s="22">
        <v>414</v>
      </c>
      <c r="E13" s="2">
        <v>449</v>
      </c>
      <c r="F13" s="2">
        <v>391</v>
      </c>
      <c r="G13" s="2">
        <v>58</v>
      </c>
      <c r="H13" s="2">
        <v>450</v>
      </c>
      <c r="I13" s="2">
        <v>441</v>
      </c>
      <c r="J13" s="2">
        <v>127</v>
      </c>
      <c r="K13" s="2">
        <v>123</v>
      </c>
      <c r="L13" s="2">
        <v>50</v>
      </c>
      <c r="M13" s="2">
        <v>394</v>
      </c>
      <c r="N13" s="2">
        <f t="shared" si="1"/>
        <v>1018</v>
      </c>
      <c r="O13" s="2">
        <f t="shared" si="2"/>
        <v>1016</v>
      </c>
      <c r="P13" s="2">
        <v>24</v>
      </c>
      <c r="Q13" s="2">
        <v>33</v>
      </c>
      <c r="X13" s="2">
        <f t="shared" si="5"/>
        <v>0</v>
      </c>
      <c r="Y13" s="2">
        <f t="shared" si="6"/>
        <v>0</v>
      </c>
      <c r="Z13" s="2">
        <f t="shared" si="3"/>
        <v>1042</v>
      </c>
      <c r="AA13" s="33">
        <f t="shared" si="4"/>
        <v>1049</v>
      </c>
      <c r="AB13" s="22"/>
      <c r="AG13" s="33"/>
    </row>
    <row r="14" spans="1:33" ht="12.75">
      <c r="A14" s="25" t="s">
        <v>27</v>
      </c>
      <c r="D14" s="22">
        <v>903</v>
      </c>
      <c r="E14" s="2">
        <v>915</v>
      </c>
      <c r="F14" s="2">
        <v>754</v>
      </c>
      <c r="G14" s="2">
        <v>161</v>
      </c>
      <c r="H14" s="2">
        <v>1016</v>
      </c>
      <c r="I14" s="2">
        <v>950</v>
      </c>
      <c r="J14" s="2">
        <v>148</v>
      </c>
      <c r="K14" s="2">
        <v>216</v>
      </c>
      <c r="L14" s="2">
        <v>100</v>
      </c>
      <c r="M14" s="2">
        <v>785</v>
      </c>
      <c r="N14" s="2">
        <f t="shared" si="1"/>
        <v>2018</v>
      </c>
      <c r="O14" s="2">
        <f t="shared" si="2"/>
        <v>2112</v>
      </c>
      <c r="P14" s="2">
        <v>16</v>
      </c>
      <c r="Q14" s="2">
        <v>57</v>
      </c>
      <c r="R14" s="2">
        <v>2</v>
      </c>
      <c r="S14" s="2">
        <v>3</v>
      </c>
      <c r="U14" s="2">
        <v>2</v>
      </c>
      <c r="V14" s="2">
        <v>5</v>
      </c>
      <c r="W14" s="2">
        <v>1</v>
      </c>
      <c r="X14" s="2">
        <f t="shared" si="5"/>
        <v>7</v>
      </c>
      <c r="Y14" s="2">
        <f t="shared" si="6"/>
        <v>6</v>
      </c>
      <c r="Z14" s="2">
        <f t="shared" si="3"/>
        <v>2039</v>
      </c>
      <c r="AA14" s="33">
        <f t="shared" si="4"/>
        <v>2170</v>
      </c>
      <c r="AB14" s="22"/>
      <c r="AG14" s="33"/>
    </row>
    <row r="15" spans="1:33" ht="12.75">
      <c r="A15" s="25" t="s">
        <v>28</v>
      </c>
      <c r="D15" s="22">
        <v>432</v>
      </c>
      <c r="E15" s="2">
        <v>498</v>
      </c>
      <c r="F15" s="2">
        <v>444</v>
      </c>
      <c r="G15" s="2">
        <v>54</v>
      </c>
      <c r="H15" s="2">
        <v>602</v>
      </c>
      <c r="I15" s="2">
        <v>521</v>
      </c>
      <c r="J15" s="2">
        <v>128</v>
      </c>
      <c r="K15" s="2">
        <v>128</v>
      </c>
      <c r="L15" s="2">
        <v>44</v>
      </c>
      <c r="M15" s="2">
        <v>469</v>
      </c>
      <c r="N15" s="2">
        <f t="shared" si="1"/>
        <v>1218</v>
      </c>
      <c r="O15" s="2">
        <f t="shared" si="2"/>
        <v>1172</v>
      </c>
      <c r="P15" s="2">
        <v>14</v>
      </c>
      <c r="Q15" s="2">
        <v>33</v>
      </c>
      <c r="X15" s="2">
        <f t="shared" si="5"/>
        <v>0</v>
      </c>
      <c r="Y15" s="2">
        <f t="shared" si="6"/>
        <v>0</v>
      </c>
      <c r="Z15" s="2">
        <f t="shared" si="3"/>
        <v>1232</v>
      </c>
      <c r="AA15" s="33">
        <f t="shared" si="4"/>
        <v>1205</v>
      </c>
      <c r="AB15" s="22"/>
      <c r="AG15" s="33"/>
    </row>
    <row r="16" spans="1:33" ht="12.75">
      <c r="A16" s="25" t="s">
        <v>29</v>
      </c>
      <c r="D16" s="22">
        <v>800</v>
      </c>
      <c r="E16" s="2">
        <v>1041</v>
      </c>
      <c r="F16" s="2">
        <v>904</v>
      </c>
      <c r="G16" s="2">
        <v>137</v>
      </c>
      <c r="H16" s="2">
        <v>1191</v>
      </c>
      <c r="I16" s="2">
        <v>1172</v>
      </c>
      <c r="J16" s="2">
        <v>245</v>
      </c>
      <c r="K16" s="2">
        <v>280</v>
      </c>
      <c r="L16" s="2">
        <v>114</v>
      </c>
      <c r="M16" s="2">
        <v>943</v>
      </c>
      <c r="N16" s="2">
        <f t="shared" si="1"/>
        <v>2454</v>
      </c>
      <c r="O16" s="2">
        <f t="shared" si="2"/>
        <v>2532</v>
      </c>
      <c r="P16" s="2">
        <v>19</v>
      </c>
      <c r="Q16" s="2">
        <v>37</v>
      </c>
      <c r="X16" s="2">
        <f t="shared" si="5"/>
        <v>0</v>
      </c>
      <c r="Y16" s="2">
        <f t="shared" si="6"/>
        <v>0</v>
      </c>
      <c r="Z16" s="2">
        <f t="shared" si="3"/>
        <v>2473</v>
      </c>
      <c r="AA16" s="33">
        <f t="shared" si="4"/>
        <v>2569</v>
      </c>
      <c r="AB16" s="22"/>
      <c r="AG16" s="33"/>
    </row>
    <row r="17" spans="1:33" ht="12.75">
      <c r="A17" s="25" t="s">
        <v>30</v>
      </c>
      <c r="D17" s="22">
        <v>593</v>
      </c>
      <c r="E17" s="2">
        <v>851</v>
      </c>
      <c r="F17" s="2">
        <v>751</v>
      </c>
      <c r="G17" s="2">
        <v>100</v>
      </c>
      <c r="H17" s="2">
        <v>1034</v>
      </c>
      <c r="I17" s="2">
        <v>901</v>
      </c>
      <c r="J17" s="2">
        <v>209</v>
      </c>
      <c r="K17" s="2">
        <v>202</v>
      </c>
      <c r="L17" s="2">
        <v>90</v>
      </c>
      <c r="M17" s="2">
        <v>771</v>
      </c>
      <c r="N17" s="2">
        <f t="shared" si="1"/>
        <v>2084</v>
      </c>
      <c r="O17" s="2">
        <f t="shared" si="2"/>
        <v>1974</v>
      </c>
      <c r="P17" s="2">
        <v>16</v>
      </c>
      <c r="Q17" s="2">
        <v>50</v>
      </c>
      <c r="R17" s="2">
        <v>1</v>
      </c>
      <c r="S17" s="2">
        <v>2</v>
      </c>
      <c r="V17" s="2">
        <v>20</v>
      </c>
      <c r="W17" s="2">
        <v>5</v>
      </c>
      <c r="X17" s="2">
        <f t="shared" si="5"/>
        <v>21</v>
      </c>
      <c r="Y17" s="2">
        <f t="shared" si="6"/>
        <v>7</v>
      </c>
      <c r="Z17" s="2">
        <f t="shared" si="3"/>
        <v>2120</v>
      </c>
      <c r="AA17" s="33">
        <f t="shared" si="4"/>
        <v>2029</v>
      </c>
      <c r="AB17" s="22"/>
      <c r="AG17" s="33"/>
    </row>
    <row r="18" spans="1:33" ht="12.75">
      <c r="A18" s="25" t="s">
        <v>31</v>
      </c>
      <c r="D18" s="22">
        <v>1027</v>
      </c>
      <c r="E18" s="2">
        <v>926</v>
      </c>
      <c r="F18" s="2">
        <v>814</v>
      </c>
      <c r="G18" s="2">
        <v>112</v>
      </c>
      <c r="H18" s="2">
        <v>1103</v>
      </c>
      <c r="I18" s="2">
        <v>1033</v>
      </c>
      <c r="J18" s="2">
        <v>165</v>
      </c>
      <c r="K18" s="2">
        <v>173</v>
      </c>
      <c r="L18" s="2">
        <v>98</v>
      </c>
      <c r="M18" s="2">
        <v>840</v>
      </c>
      <c r="N18" s="2">
        <f t="shared" si="1"/>
        <v>2180</v>
      </c>
      <c r="O18" s="2">
        <f t="shared" si="2"/>
        <v>2158</v>
      </c>
      <c r="P18" s="2">
        <v>32</v>
      </c>
      <c r="Q18" s="2">
        <v>57</v>
      </c>
      <c r="R18" s="2">
        <v>1</v>
      </c>
      <c r="S18" s="2">
        <v>1</v>
      </c>
      <c r="V18" s="2">
        <v>14</v>
      </c>
      <c r="W18" s="2">
        <v>19</v>
      </c>
      <c r="X18" s="2">
        <f>R18+T18+V18</f>
        <v>15</v>
      </c>
      <c r="Y18" s="2">
        <f>S18+U18+W18</f>
        <v>20</v>
      </c>
      <c r="Z18" s="2">
        <f t="shared" si="3"/>
        <v>2226</v>
      </c>
      <c r="AA18" s="33">
        <f t="shared" si="4"/>
        <v>2234</v>
      </c>
      <c r="AB18" s="22"/>
      <c r="AG18" s="33"/>
    </row>
    <row r="19" spans="1:33" ht="12.75">
      <c r="A19" s="25" t="s">
        <v>32</v>
      </c>
      <c r="D19" s="22">
        <v>790</v>
      </c>
      <c r="E19" s="2">
        <v>737</v>
      </c>
      <c r="F19" s="2">
        <v>648</v>
      </c>
      <c r="G19" s="2">
        <v>89</v>
      </c>
      <c r="H19" s="2">
        <v>863</v>
      </c>
      <c r="I19" s="2">
        <v>870</v>
      </c>
      <c r="J19" s="2">
        <v>205</v>
      </c>
      <c r="K19" s="2">
        <v>177</v>
      </c>
      <c r="L19" s="2">
        <v>90</v>
      </c>
      <c r="M19" s="2">
        <v>679</v>
      </c>
      <c r="N19" s="2">
        <f t="shared" si="1"/>
        <v>1806</v>
      </c>
      <c r="O19" s="2">
        <f t="shared" si="2"/>
        <v>1815</v>
      </c>
      <c r="P19" s="2">
        <v>13</v>
      </c>
      <c r="Q19" s="2">
        <v>39</v>
      </c>
      <c r="R19" s="2">
        <v>23</v>
      </c>
      <c r="S19" s="2">
        <v>25</v>
      </c>
      <c r="U19" s="2">
        <v>7</v>
      </c>
      <c r="X19" s="2">
        <f t="shared" si="5"/>
        <v>23</v>
      </c>
      <c r="Y19" s="2">
        <f t="shared" si="6"/>
        <v>32</v>
      </c>
      <c r="Z19" s="2">
        <f t="shared" si="3"/>
        <v>1819</v>
      </c>
      <c r="AA19" s="33">
        <f t="shared" si="4"/>
        <v>1854</v>
      </c>
      <c r="AB19" s="22"/>
      <c r="AG19" s="33"/>
    </row>
    <row r="20" spans="1:33" ht="12.75">
      <c r="A20" s="25" t="s">
        <v>33</v>
      </c>
      <c r="D20" s="22">
        <v>1468</v>
      </c>
      <c r="E20" s="2">
        <v>1401</v>
      </c>
      <c r="F20" s="2">
        <v>1223</v>
      </c>
      <c r="G20" s="2">
        <v>178</v>
      </c>
      <c r="H20" s="2">
        <v>1613</v>
      </c>
      <c r="I20" s="2">
        <v>1576</v>
      </c>
      <c r="J20" s="2">
        <v>179</v>
      </c>
      <c r="K20" s="2">
        <v>230</v>
      </c>
      <c r="L20" s="2">
        <v>198</v>
      </c>
      <c r="M20" s="2">
        <v>1282</v>
      </c>
      <c r="N20" s="2">
        <f t="shared" si="1"/>
        <v>3213</v>
      </c>
      <c r="O20" s="2">
        <f t="shared" si="2"/>
        <v>3266</v>
      </c>
      <c r="P20" s="2">
        <v>29</v>
      </c>
      <c r="Q20" s="2">
        <v>62</v>
      </c>
      <c r="S20" s="2">
        <v>1</v>
      </c>
      <c r="W20" s="2">
        <v>3</v>
      </c>
      <c r="X20" s="2">
        <f t="shared" si="5"/>
        <v>0</v>
      </c>
      <c r="Y20" s="2">
        <f t="shared" si="6"/>
        <v>4</v>
      </c>
      <c r="Z20" s="2">
        <f t="shared" si="3"/>
        <v>3242</v>
      </c>
      <c r="AA20" s="33">
        <f t="shared" si="4"/>
        <v>3331</v>
      </c>
      <c r="AB20" s="22"/>
      <c r="AG20" s="33"/>
    </row>
    <row r="21" spans="1:33" ht="12.75">
      <c r="A21" s="25" t="s">
        <v>34</v>
      </c>
      <c r="D21" s="22">
        <v>609</v>
      </c>
      <c r="E21" s="2">
        <v>566</v>
      </c>
      <c r="F21" s="2">
        <v>499</v>
      </c>
      <c r="G21" s="2">
        <v>67</v>
      </c>
      <c r="H21" s="2">
        <v>613</v>
      </c>
      <c r="I21" s="2">
        <v>642</v>
      </c>
      <c r="J21" s="2">
        <v>165</v>
      </c>
      <c r="K21" s="2">
        <v>146</v>
      </c>
      <c r="L21" s="2">
        <v>82</v>
      </c>
      <c r="M21" s="2">
        <v>532</v>
      </c>
      <c r="N21" s="2">
        <f t="shared" si="1"/>
        <v>1359</v>
      </c>
      <c r="O21" s="2">
        <f t="shared" si="2"/>
        <v>1387</v>
      </c>
      <c r="P21" s="2">
        <v>9</v>
      </c>
      <c r="Q21" s="2">
        <v>30</v>
      </c>
      <c r="R21" s="2">
        <v>1</v>
      </c>
      <c r="V21" s="2">
        <v>34</v>
      </c>
      <c r="W21" s="2">
        <v>36</v>
      </c>
      <c r="X21" s="2">
        <f t="shared" si="5"/>
        <v>35</v>
      </c>
      <c r="Y21" s="2">
        <f t="shared" si="6"/>
        <v>36</v>
      </c>
      <c r="Z21" s="2">
        <f t="shared" si="3"/>
        <v>1402</v>
      </c>
      <c r="AA21" s="33">
        <f t="shared" si="4"/>
        <v>1453</v>
      </c>
      <c r="AB21" s="22"/>
      <c r="AG21" s="33"/>
    </row>
    <row r="22" spans="1:33" ht="12.75">
      <c r="A22" s="25" t="s">
        <v>35</v>
      </c>
      <c r="D22" s="22">
        <v>468</v>
      </c>
      <c r="E22" s="2">
        <v>432</v>
      </c>
      <c r="F22" s="2">
        <v>382</v>
      </c>
      <c r="G22" s="2">
        <v>50</v>
      </c>
      <c r="H22" s="2">
        <v>496</v>
      </c>
      <c r="I22" s="2">
        <v>443</v>
      </c>
      <c r="J22" s="2">
        <v>100</v>
      </c>
      <c r="K22" s="2">
        <v>101</v>
      </c>
      <c r="L22" s="2">
        <v>31</v>
      </c>
      <c r="M22" s="2">
        <v>383</v>
      </c>
      <c r="N22" s="2">
        <f t="shared" si="1"/>
        <v>1009</v>
      </c>
      <c r="O22" s="2">
        <f t="shared" si="2"/>
        <v>977</v>
      </c>
      <c r="P22" s="2">
        <v>6</v>
      </c>
      <c r="Q22" s="2">
        <v>33</v>
      </c>
      <c r="X22" s="2">
        <f t="shared" si="5"/>
        <v>0</v>
      </c>
      <c r="Y22" s="2">
        <f t="shared" si="6"/>
        <v>0</v>
      </c>
      <c r="Z22" s="2">
        <f t="shared" si="3"/>
        <v>1015</v>
      </c>
      <c r="AA22" s="33">
        <f t="shared" si="4"/>
        <v>1010</v>
      </c>
      <c r="AB22" s="22"/>
      <c r="AG22" s="33"/>
    </row>
    <row r="23" spans="1:33" ht="12.75">
      <c r="A23" s="25" t="s">
        <v>36</v>
      </c>
      <c r="D23" s="22">
        <v>450</v>
      </c>
      <c r="E23" s="2">
        <v>623</v>
      </c>
      <c r="F23" s="2">
        <v>558</v>
      </c>
      <c r="G23" s="2">
        <v>65</v>
      </c>
      <c r="H23" s="2">
        <v>754</v>
      </c>
      <c r="I23" s="2">
        <v>639</v>
      </c>
      <c r="J23" s="2">
        <v>107</v>
      </c>
      <c r="K23" s="2">
        <v>125</v>
      </c>
      <c r="L23" s="2">
        <v>60</v>
      </c>
      <c r="M23" s="2">
        <v>564</v>
      </c>
      <c r="N23" s="2">
        <f t="shared" si="1"/>
        <v>1479</v>
      </c>
      <c r="O23" s="2">
        <f t="shared" si="2"/>
        <v>1393</v>
      </c>
      <c r="P23" s="2">
        <v>11</v>
      </c>
      <c r="Q23" s="2">
        <v>42</v>
      </c>
      <c r="R23" s="2">
        <v>1</v>
      </c>
      <c r="S23" s="2">
        <v>1</v>
      </c>
      <c r="V23" s="2">
        <v>11</v>
      </c>
      <c r="W23" s="2">
        <v>4</v>
      </c>
      <c r="X23" s="2">
        <f t="shared" si="5"/>
        <v>12</v>
      </c>
      <c r="Y23" s="2">
        <f t="shared" si="6"/>
        <v>5</v>
      </c>
      <c r="Z23" s="2">
        <f t="shared" si="3"/>
        <v>1501</v>
      </c>
      <c r="AA23" s="33">
        <f t="shared" si="4"/>
        <v>1439</v>
      </c>
      <c r="AB23" s="22"/>
      <c r="AG23" s="33"/>
    </row>
    <row r="24" spans="1:33" ht="12.75">
      <c r="A24" s="25" t="s">
        <v>37</v>
      </c>
      <c r="D24" s="22">
        <v>762</v>
      </c>
      <c r="E24" s="2">
        <v>721</v>
      </c>
      <c r="F24" s="2">
        <v>622</v>
      </c>
      <c r="G24" s="2">
        <v>99</v>
      </c>
      <c r="H24" s="2">
        <v>705</v>
      </c>
      <c r="I24" s="2">
        <v>644</v>
      </c>
      <c r="J24" s="2">
        <v>186</v>
      </c>
      <c r="K24" s="2">
        <v>155</v>
      </c>
      <c r="L24" s="2">
        <v>66</v>
      </c>
      <c r="M24" s="2">
        <v>640</v>
      </c>
      <c r="N24" s="2">
        <f t="shared" si="1"/>
        <v>1579</v>
      </c>
      <c r="O24" s="2">
        <f t="shared" si="2"/>
        <v>1538</v>
      </c>
      <c r="P24" s="2">
        <v>25</v>
      </c>
      <c r="Q24" s="2">
        <v>58</v>
      </c>
      <c r="R24" s="2">
        <v>6</v>
      </c>
      <c r="S24" s="2">
        <v>19</v>
      </c>
      <c r="T24" s="2">
        <v>2</v>
      </c>
      <c r="U24" s="2">
        <v>3</v>
      </c>
      <c r="X24" s="2">
        <f t="shared" si="5"/>
        <v>8</v>
      </c>
      <c r="Y24" s="2">
        <f t="shared" si="6"/>
        <v>22</v>
      </c>
      <c r="Z24" s="2">
        <f t="shared" si="3"/>
        <v>1604</v>
      </c>
      <c r="AA24" s="33">
        <f t="shared" si="4"/>
        <v>1596</v>
      </c>
      <c r="AB24" s="22"/>
      <c r="AG24" s="33"/>
    </row>
    <row r="25" spans="1:33" ht="12.75">
      <c r="A25" s="25" t="s">
        <v>38</v>
      </c>
      <c r="D25" s="22">
        <v>1003</v>
      </c>
      <c r="E25" s="2">
        <v>1017</v>
      </c>
      <c r="F25" s="2">
        <v>889</v>
      </c>
      <c r="G25" s="2">
        <v>128</v>
      </c>
      <c r="H25" s="2">
        <v>1240</v>
      </c>
      <c r="I25" s="2">
        <v>1150</v>
      </c>
      <c r="J25" s="2">
        <v>144</v>
      </c>
      <c r="K25" s="2">
        <v>133</v>
      </c>
      <c r="L25" s="2">
        <v>202</v>
      </c>
      <c r="M25" s="2">
        <v>956</v>
      </c>
      <c r="N25" s="2">
        <f t="shared" si="1"/>
        <v>2475</v>
      </c>
      <c r="O25" s="2">
        <f t="shared" si="2"/>
        <v>2367</v>
      </c>
      <c r="P25" s="2">
        <v>23</v>
      </c>
      <c r="Q25" s="2">
        <v>40</v>
      </c>
      <c r="X25" s="2">
        <f t="shared" si="5"/>
        <v>0</v>
      </c>
      <c r="Y25" s="2">
        <f t="shared" si="6"/>
        <v>0</v>
      </c>
      <c r="Z25" s="2">
        <f t="shared" si="3"/>
        <v>2498</v>
      </c>
      <c r="AA25" s="33">
        <f t="shared" si="4"/>
        <v>2407</v>
      </c>
      <c r="AB25" s="22"/>
      <c r="AG25" s="33"/>
    </row>
    <row r="26" spans="1:33" ht="12.75">
      <c r="A26" s="25" t="s">
        <v>39</v>
      </c>
      <c r="D26" s="22">
        <v>807</v>
      </c>
      <c r="E26" s="2">
        <v>781</v>
      </c>
      <c r="F26" s="2">
        <v>691</v>
      </c>
      <c r="G26" s="2">
        <v>90</v>
      </c>
      <c r="H26" s="2">
        <v>954</v>
      </c>
      <c r="I26" s="2">
        <v>849</v>
      </c>
      <c r="J26" s="2">
        <v>144</v>
      </c>
      <c r="K26" s="2">
        <v>169</v>
      </c>
      <c r="L26" s="2">
        <v>189</v>
      </c>
      <c r="M26" s="2">
        <v>734</v>
      </c>
      <c r="N26" s="2">
        <f t="shared" si="1"/>
        <v>1978</v>
      </c>
      <c r="O26" s="2">
        <f t="shared" si="2"/>
        <v>1842</v>
      </c>
      <c r="P26" s="2">
        <v>9</v>
      </c>
      <c r="Q26" s="2">
        <v>16</v>
      </c>
      <c r="R26" s="2">
        <v>3</v>
      </c>
      <c r="S26" s="2">
        <v>3</v>
      </c>
      <c r="U26" s="2">
        <v>5</v>
      </c>
      <c r="V26" s="2">
        <v>10</v>
      </c>
      <c r="W26" s="2">
        <v>10</v>
      </c>
      <c r="X26" s="2">
        <f t="shared" si="5"/>
        <v>13</v>
      </c>
      <c r="Y26" s="2">
        <f t="shared" si="6"/>
        <v>18</v>
      </c>
      <c r="Z26" s="2">
        <f t="shared" si="3"/>
        <v>1997</v>
      </c>
      <c r="AA26" s="33">
        <f t="shared" si="4"/>
        <v>1868</v>
      </c>
      <c r="AB26" s="22"/>
      <c r="AG26" s="33"/>
    </row>
    <row r="27" spans="1:33" ht="12.75">
      <c r="A27" s="25" t="s">
        <v>40</v>
      </c>
      <c r="D27" s="22">
        <v>1501</v>
      </c>
      <c r="E27" s="2">
        <v>1785</v>
      </c>
      <c r="F27" s="2">
        <v>1581</v>
      </c>
      <c r="G27" s="2">
        <v>204</v>
      </c>
      <c r="H27" s="2">
        <v>2298</v>
      </c>
      <c r="I27" s="2">
        <v>2094</v>
      </c>
      <c r="J27" s="2">
        <v>180</v>
      </c>
      <c r="K27" s="2">
        <v>330</v>
      </c>
      <c r="L27" s="2">
        <v>208</v>
      </c>
      <c r="M27" s="2">
        <v>1630</v>
      </c>
      <c r="N27" s="2">
        <f t="shared" si="1"/>
        <v>4267</v>
      </c>
      <c r="O27" s="2">
        <f t="shared" si="2"/>
        <v>4258</v>
      </c>
      <c r="P27" s="2">
        <v>26</v>
      </c>
      <c r="Q27" s="2">
        <v>47</v>
      </c>
      <c r="R27" s="2">
        <v>1</v>
      </c>
      <c r="S27" s="2">
        <v>4</v>
      </c>
      <c r="V27" s="2">
        <v>28</v>
      </c>
      <c r="W27" s="2">
        <v>35</v>
      </c>
      <c r="X27" s="2">
        <f t="shared" si="5"/>
        <v>29</v>
      </c>
      <c r="Y27" s="2">
        <f t="shared" si="6"/>
        <v>39</v>
      </c>
      <c r="Z27" s="2">
        <f t="shared" si="3"/>
        <v>4321</v>
      </c>
      <c r="AA27" s="33">
        <f t="shared" si="4"/>
        <v>4340</v>
      </c>
      <c r="AB27" s="22"/>
      <c r="AG27" s="33"/>
    </row>
    <row r="28" spans="1:33" ht="12.75">
      <c r="A28" s="25" t="s">
        <v>41</v>
      </c>
      <c r="D28" s="22">
        <v>240</v>
      </c>
      <c r="E28" s="2">
        <v>321</v>
      </c>
      <c r="F28" s="2">
        <v>285</v>
      </c>
      <c r="G28" s="2">
        <v>36</v>
      </c>
      <c r="H28" s="2">
        <v>391</v>
      </c>
      <c r="I28" s="2">
        <v>355</v>
      </c>
      <c r="J28" s="2">
        <v>52</v>
      </c>
      <c r="K28" s="2">
        <v>69</v>
      </c>
      <c r="L28" s="2">
        <v>43</v>
      </c>
      <c r="M28" s="2">
        <v>293</v>
      </c>
      <c r="N28" s="2">
        <f t="shared" si="1"/>
        <v>771</v>
      </c>
      <c r="O28" s="2">
        <f t="shared" si="2"/>
        <v>753</v>
      </c>
      <c r="P28" s="2">
        <v>3</v>
      </c>
      <c r="Q28" s="2">
        <v>7</v>
      </c>
      <c r="X28" s="2">
        <f t="shared" si="5"/>
        <v>0</v>
      </c>
      <c r="Y28" s="2">
        <f t="shared" si="6"/>
        <v>0</v>
      </c>
      <c r="Z28" s="2">
        <f t="shared" si="3"/>
        <v>774</v>
      </c>
      <c r="AA28" s="33">
        <f t="shared" si="4"/>
        <v>760</v>
      </c>
      <c r="AB28" s="22"/>
      <c r="AG28" s="33"/>
    </row>
    <row r="29" spans="1:33" ht="12.75">
      <c r="A29" s="25" t="s">
        <v>42</v>
      </c>
      <c r="D29" s="22">
        <v>459</v>
      </c>
      <c r="E29" s="2">
        <v>453</v>
      </c>
      <c r="F29" s="2">
        <v>397</v>
      </c>
      <c r="G29" s="2">
        <v>56</v>
      </c>
      <c r="H29" s="2">
        <v>512</v>
      </c>
      <c r="I29" s="2">
        <v>526</v>
      </c>
      <c r="J29" s="2">
        <v>114</v>
      </c>
      <c r="K29" s="2">
        <v>108</v>
      </c>
      <c r="L29" s="2">
        <v>67</v>
      </c>
      <c r="M29" s="2">
        <v>418</v>
      </c>
      <c r="N29" s="2">
        <f t="shared" si="1"/>
        <v>1090</v>
      </c>
      <c r="O29" s="2">
        <f t="shared" si="2"/>
        <v>1108</v>
      </c>
      <c r="P29" s="2">
        <v>6</v>
      </c>
      <c r="Q29" s="2">
        <v>12</v>
      </c>
      <c r="X29" s="2">
        <f t="shared" si="5"/>
        <v>0</v>
      </c>
      <c r="Y29" s="2">
        <f t="shared" si="6"/>
        <v>0</v>
      </c>
      <c r="Z29" s="2">
        <f t="shared" si="3"/>
        <v>1096</v>
      </c>
      <c r="AA29" s="33">
        <f t="shared" si="4"/>
        <v>1120</v>
      </c>
      <c r="AB29" s="22"/>
      <c r="AG29" s="33"/>
    </row>
    <row r="30" spans="1:33" ht="12.75">
      <c r="A30" s="25" t="s">
        <v>43</v>
      </c>
      <c r="D30" s="22">
        <v>343</v>
      </c>
      <c r="E30" s="2">
        <v>396</v>
      </c>
      <c r="F30" s="2">
        <v>344</v>
      </c>
      <c r="G30" s="2">
        <v>52</v>
      </c>
      <c r="H30" s="2">
        <v>456</v>
      </c>
      <c r="I30" s="2">
        <v>453</v>
      </c>
      <c r="J30" s="2">
        <v>145</v>
      </c>
      <c r="K30" s="2">
        <v>103</v>
      </c>
      <c r="L30" s="2">
        <v>36</v>
      </c>
      <c r="M30" s="2">
        <v>342</v>
      </c>
      <c r="N30" s="2">
        <f t="shared" si="1"/>
        <v>981</v>
      </c>
      <c r="O30" s="2">
        <f t="shared" si="2"/>
        <v>950</v>
      </c>
      <c r="P30" s="2">
        <v>7</v>
      </c>
      <c r="Q30" s="2">
        <v>27</v>
      </c>
      <c r="X30" s="2">
        <f t="shared" si="5"/>
        <v>0</v>
      </c>
      <c r="Y30" s="2">
        <f t="shared" si="6"/>
        <v>0</v>
      </c>
      <c r="Z30" s="2">
        <f t="shared" si="3"/>
        <v>988</v>
      </c>
      <c r="AA30" s="33">
        <f t="shared" si="4"/>
        <v>977</v>
      </c>
      <c r="AB30" s="22"/>
      <c r="AG30" s="33"/>
    </row>
    <row r="31" spans="1:33" ht="12.75">
      <c r="A31" s="25" t="s">
        <v>44</v>
      </c>
      <c r="D31" s="22">
        <v>1060</v>
      </c>
      <c r="E31" s="2">
        <v>1027</v>
      </c>
      <c r="F31" s="2">
        <v>901</v>
      </c>
      <c r="G31" s="2">
        <v>126</v>
      </c>
      <c r="H31" s="2">
        <v>1341</v>
      </c>
      <c r="I31" s="2">
        <v>1118</v>
      </c>
      <c r="J31" s="2">
        <v>116</v>
      </c>
      <c r="K31" s="2">
        <v>144</v>
      </c>
      <c r="L31" s="2">
        <v>152</v>
      </c>
      <c r="M31" s="2">
        <v>962</v>
      </c>
      <c r="N31" s="2">
        <f t="shared" si="1"/>
        <v>2510</v>
      </c>
      <c r="O31" s="2">
        <f t="shared" si="2"/>
        <v>2350</v>
      </c>
      <c r="P31" s="2">
        <v>24</v>
      </c>
      <c r="Q31" s="2">
        <v>27</v>
      </c>
      <c r="R31" s="2">
        <v>2</v>
      </c>
      <c r="S31" s="2">
        <v>2</v>
      </c>
      <c r="V31" s="2">
        <v>19</v>
      </c>
      <c r="W31" s="2">
        <v>22</v>
      </c>
      <c r="X31" s="2">
        <f>R31+T31+V31</f>
        <v>21</v>
      </c>
      <c r="Y31" s="2">
        <f>S31+U31+W31</f>
        <v>24</v>
      </c>
      <c r="Z31" s="2">
        <f>X31+N31+P31-R31-T31</f>
        <v>2553</v>
      </c>
      <c r="AA31" s="33">
        <f t="shared" si="4"/>
        <v>2399</v>
      </c>
      <c r="AB31" s="22"/>
      <c r="AG31" s="33"/>
    </row>
    <row r="32" spans="1:33" ht="12.75">
      <c r="A32" s="25" t="s">
        <v>45</v>
      </c>
      <c r="D32" s="22">
        <v>692</v>
      </c>
      <c r="E32" s="2">
        <v>839</v>
      </c>
      <c r="F32" s="2">
        <v>719</v>
      </c>
      <c r="G32" s="2">
        <v>120</v>
      </c>
      <c r="H32" s="2">
        <v>932</v>
      </c>
      <c r="I32" s="2">
        <v>878</v>
      </c>
      <c r="J32" s="2">
        <v>221</v>
      </c>
      <c r="K32" s="2">
        <v>206</v>
      </c>
      <c r="L32" s="2">
        <v>74</v>
      </c>
      <c r="M32" s="2">
        <v>716</v>
      </c>
      <c r="N32" s="2">
        <f t="shared" si="1"/>
        <v>1946</v>
      </c>
      <c r="O32" s="2">
        <f t="shared" si="2"/>
        <v>1920</v>
      </c>
      <c r="P32" s="2">
        <v>23</v>
      </c>
      <c r="Q32" s="2">
        <v>60</v>
      </c>
      <c r="X32" s="2">
        <f t="shared" si="5"/>
        <v>0</v>
      </c>
      <c r="Y32" s="2">
        <f t="shared" si="6"/>
        <v>0</v>
      </c>
      <c r="Z32" s="2">
        <f t="shared" si="3"/>
        <v>1969</v>
      </c>
      <c r="AA32" s="33">
        <f t="shared" si="4"/>
        <v>1980</v>
      </c>
      <c r="AB32" s="22"/>
      <c r="AG32" s="33"/>
    </row>
    <row r="33" spans="1:33" ht="12.75">
      <c r="A33" s="25" t="s">
        <v>46</v>
      </c>
      <c r="D33" s="22">
        <v>489</v>
      </c>
      <c r="E33" s="2">
        <v>591</v>
      </c>
      <c r="F33" s="2">
        <v>520</v>
      </c>
      <c r="G33" s="2">
        <v>71</v>
      </c>
      <c r="H33" s="2">
        <v>630</v>
      </c>
      <c r="I33" s="2">
        <v>612</v>
      </c>
      <c r="J33" s="2">
        <v>134</v>
      </c>
      <c r="K33" s="2">
        <v>152</v>
      </c>
      <c r="L33" s="2">
        <v>84</v>
      </c>
      <c r="M33" s="2">
        <v>530</v>
      </c>
      <c r="N33" s="2">
        <f t="shared" si="1"/>
        <v>1368</v>
      </c>
      <c r="O33" s="2">
        <f t="shared" si="2"/>
        <v>1365</v>
      </c>
      <c r="P33" s="2">
        <v>8</v>
      </c>
      <c r="Q33" s="2">
        <v>43</v>
      </c>
      <c r="X33" s="2">
        <f t="shared" si="5"/>
        <v>0</v>
      </c>
      <c r="Y33" s="2">
        <f t="shared" si="6"/>
        <v>0</v>
      </c>
      <c r="Z33" s="2">
        <f t="shared" si="3"/>
        <v>1376</v>
      </c>
      <c r="AA33" s="33">
        <f t="shared" si="4"/>
        <v>1408</v>
      </c>
      <c r="AB33" s="22"/>
      <c r="AG33" s="33"/>
    </row>
    <row r="34" spans="1:33" ht="12.75">
      <c r="A34" s="25" t="s">
        <v>47</v>
      </c>
      <c r="D34" s="22">
        <v>863</v>
      </c>
      <c r="E34" s="2">
        <v>850</v>
      </c>
      <c r="F34" s="2">
        <v>700</v>
      </c>
      <c r="G34" s="2">
        <v>150</v>
      </c>
      <c r="H34" s="2">
        <v>1129</v>
      </c>
      <c r="I34" s="2">
        <v>988</v>
      </c>
      <c r="J34" s="2">
        <v>94</v>
      </c>
      <c r="K34" s="2">
        <v>124</v>
      </c>
      <c r="L34" s="2">
        <v>161</v>
      </c>
      <c r="M34" s="2">
        <v>722</v>
      </c>
      <c r="N34" s="2">
        <f t="shared" si="1"/>
        <v>2084</v>
      </c>
      <c r="O34" s="2">
        <f t="shared" si="2"/>
        <v>1984</v>
      </c>
      <c r="P34" s="2">
        <v>15</v>
      </c>
      <c r="Q34" s="2">
        <v>20</v>
      </c>
      <c r="S34" s="2">
        <v>1</v>
      </c>
      <c r="V34" s="2">
        <v>7</v>
      </c>
      <c r="W34" s="2">
        <v>8</v>
      </c>
      <c r="X34" s="2">
        <v>7</v>
      </c>
      <c r="Y34" s="2">
        <f t="shared" si="6"/>
        <v>9</v>
      </c>
      <c r="Z34" s="2">
        <f t="shared" si="3"/>
        <v>2106</v>
      </c>
      <c r="AA34" s="33">
        <f t="shared" si="4"/>
        <v>2012</v>
      </c>
      <c r="AB34" s="22"/>
      <c r="AG34" s="33"/>
    </row>
    <row r="35" spans="1:33" ht="12.75">
      <c r="A35" s="25" t="s">
        <v>48</v>
      </c>
      <c r="D35" s="22">
        <v>368</v>
      </c>
      <c r="E35" s="2">
        <v>345</v>
      </c>
      <c r="F35" s="2">
        <v>303</v>
      </c>
      <c r="G35" s="2">
        <v>42</v>
      </c>
      <c r="H35" s="2">
        <v>382</v>
      </c>
      <c r="I35" s="2">
        <v>390</v>
      </c>
      <c r="J35" s="2">
        <v>57</v>
      </c>
      <c r="K35" s="2">
        <v>71</v>
      </c>
      <c r="L35" s="2">
        <v>43</v>
      </c>
      <c r="M35" s="2">
        <v>328</v>
      </c>
      <c r="N35" s="2">
        <f t="shared" si="1"/>
        <v>785</v>
      </c>
      <c r="O35" s="2">
        <f t="shared" si="2"/>
        <v>831</v>
      </c>
      <c r="P35" s="2">
        <v>9</v>
      </c>
      <c r="Q35" s="2">
        <v>15</v>
      </c>
      <c r="X35" s="2">
        <f t="shared" si="5"/>
        <v>0</v>
      </c>
      <c r="Y35" s="2">
        <f t="shared" si="6"/>
        <v>0</v>
      </c>
      <c r="Z35" s="2">
        <f t="shared" si="3"/>
        <v>794</v>
      </c>
      <c r="AA35" s="33">
        <f t="shared" si="4"/>
        <v>846</v>
      </c>
      <c r="AB35" s="22"/>
      <c r="AG35" s="33"/>
    </row>
    <row r="36" spans="1:33" ht="12.75">
      <c r="A36" s="25" t="s">
        <v>49</v>
      </c>
      <c r="D36" s="22">
        <v>517</v>
      </c>
      <c r="E36" s="2">
        <v>479</v>
      </c>
      <c r="F36" s="2">
        <v>407</v>
      </c>
      <c r="G36" s="2">
        <v>72</v>
      </c>
      <c r="H36" s="2">
        <v>517</v>
      </c>
      <c r="I36" s="2">
        <v>535</v>
      </c>
      <c r="J36" s="2">
        <v>135</v>
      </c>
      <c r="K36" s="2">
        <v>129</v>
      </c>
      <c r="L36" s="2">
        <v>40</v>
      </c>
      <c r="M36" s="2">
        <v>412</v>
      </c>
      <c r="N36" s="2">
        <f t="shared" si="1"/>
        <v>1099</v>
      </c>
      <c r="O36" s="2">
        <f t="shared" si="2"/>
        <v>1148</v>
      </c>
      <c r="P36" s="2">
        <v>2</v>
      </c>
      <c r="Q36" s="2">
        <v>39</v>
      </c>
      <c r="X36" s="2">
        <f t="shared" si="5"/>
        <v>0</v>
      </c>
      <c r="Y36" s="2">
        <f t="shared" si="6"/>
        <v>0</v>
      </c>
      <c r="Z36" s="2">
        <f t="shared" si="3"/>
        <v>1101</v>
      </c>
      <c r="AA36" s="33">
        <f t="shared" si="4"/>
        <v>1187</v>
      </c>
      <c r="AB36" s="22"/>
      <c r="AG36" s="33"/>
    </row>
    <row r="37" spans="1:33" ht="12.75">
      <c r="A37" s="25" t="s">
        <v>50</v>
      </c>
      <c r="D37" s="22">
        <v>724</v>
      </c>
      <c r="E37" s="2">
        <v>924</v>
      </c>
      <c r="F37" s="2">
        <v>836</v>
      </c>
      <c r="G37" s="2">
        <v>88</v>
      </c>
      <c r="H37" s="2">
        <v>1162</v>
      </c>
      <c r="I37" s="2">
        <v>1010</v>
      </c>
      <c r="J37" s="2">
        <v>134</v>
      </c>
      <c r="K37" s="2">
        <v>179</v>
      </c>
      <c r="L37" s="2">
        <v>108</v>
      </c>
      <c r="M37" s="2">
        <v>871</v>
      </c>
      <c r="N37" s="2">
        <f t="shared" si="1"/>
        <v>2240</v>
      </c>
      <c r="O37" s="2">
        <f t="shared" si="2"/>
        <v>2148</v>
      </c>
      <c r="P37" s="2">
        <v>18</v>
      </c>
      <c r="Q37" s="2">
        <v>49</v>
      </c>
      <c r="R37" s="2">
        <v>1</v>
      </c>
      <c r="V37" s="2">
        <v>11</v>
      </c>
      <c r="W37" s="2">
        <v>5</v>
      </c>
      <c r="X37" s="2">
        <f t="shared" si="5"/>
        <v>12</v>
      </c>
      <c r="Y37" s="2">
        <f t="shared" si="6"/>
        <v>5</v>
      </c>
      <c r="Z37" s="2">
        <f t="shared" si="3"/>
        <v>2269</v>
      </c>
      <c r="AA37" s="33">
        <f t="shared" si="4"/>
        <v>2202</v>
      </c>
      <c r="AB37" s="22"/>
      <c r="AG37" s="33"/>
    </row>
    <row r="38" spans="1:33" ht="12.75">
      <c r="A38" s="25" t="s">
        <v>51</v>
      </c>
      <c r="D38" s="22">
        <v>489</v>
      </c>
      <c r="E38" s="2">
        <v>613</v>
      </c>
      <c r="F38" s="2">
        <v>550</v>
      </c>
      <c r="G38" s="2">
        <v>63</v>
      </c>
      <c r="H38" s="2">
        <v>817</v>
      </c>
      <c r="I38" s="2">
        <v>693</v>
      </c>
      <c r="J38" s="2">
        <v>39</v>
      </c>
      <c r="K38" s="2">
        <v>70</v>
      </c>
      <c r="L38" s="2">
        <v>94</v>
      </c>
      <c r="M38" s="2">
        <v>612</v>
      </c>
      <c r="N38" s="2">
        <f t="shared" si="1"/>
        <v>1500</v>
      </c>
      <c r="O38" s="2">
        <f t="shared" si="2"/>
        <v>1438</v>
      </c>
      <c r="P38" s="2">
        <v>15</v>
      </c>
      <c r="Q38" s="2">
        <v>42</v>
      </c>
      <c r="R38" s="2">
        <v>9</v>
      </c>
      <c r="S38" s="2">
        <v>14</v>
      </c>
      <c r="U38" s="2">
        <v>1</v>
      </c>
      <c r="X38" s="2">
        <f t="shared" si="5"/>
        <v>9</v>
      </c>
      <c r="Y38" s="2">
        <f t="shared" si="6"/>
        <v>15</v>
      </c>
      <c r="Z38" s="2">
        <f t="shared" si="3"/>
        <v>1515</v>
      </c>
      <c r="AA38" s="33">
        <f t="shared" si="4"/>
        <v>1480</v>
      </c>
      <c r="AB38" s="22"/>
      <c r="AG38" s="33"/>
    </row>
    <row r="39" spans="1:33" ht="12.75">
      <c r="A39" s="25" t="s">
        <v>53</v>
      </c>
      <c r="D39" s="22">
        <v>855</v>
      </c>
      <c r="E39" s="2">
        <v>1033</v>
      </c>
      <c r="F39" s="2">
        <v>856</v>
      </c>
      <c r="G39" s="2">
        <v>177</v>
      </c>
      <c r="H39" s="2">
        <v>1287</v>
      </c>
      <c r="I39" s="2">
        <v>1242</v>
      </c>
      <c r="J39" s="2">
        <v>78</v>
      </c>
      <c r="K39" s="2">
        <v>120</v>
      </c>
      <c r="L39" s="2">
        <v>167</v>
      </c>
      <c r="M39" s="2">
        <v>923</v>
      </c>
      <c r="N39" s="2">
        <f t="shared" si="1"/>
        <v>2388</v>
      </c>
      <c r="O39" s="2">
        <f t="shared" si="2"/>
        <v>2462</v>
      </c>
      <c r="P39" s="2">
        <v>19</v>
      </c>
      <c r="Q39" s="2">
        <v>53</v>
      </c>
      <c r="V39" s="2">
        <v>3</v>
      </c>
      <c r="W39" s="2">
        <v>6</v>
      </c>
      <c r="X39" s="2">
        <f t="shared" si="5"/>
        <v>3</v>
      </c>
      <c r="Y39" s="2">
        <f t="shared" si="6"/>
        <v>6</v>
      </c>
      <c r="Z39" s="2">
        <f t="shared" si="3"/>
        <v>2410</v>
      </c>
      <c r="AA39" s="33">
        <f t="shared" si="4"/>
        <v>2521</v>
      </c>
      <c r="AB39" s="22"/>
      <c r="AG39" s="33"/>
    </row>
    <row r="40" spans="1:33" ht="12.75">
      <c r="A40" s="25" t="s">
        <v>52</v>
      </c>
      <c r="D40" s="22">
        <v>241</v>
      </c>
      <c r="E40" s="2">
        <v>295</v>
      </c>
      <c r="F40" s="2">
        <v>272</v>
      </c>
      <c r="G40" s="2">
        <v>23</v>
      </c>
      <c r="H40" s="2">
        <v>342</v>
      </c>
      <c r="I40" s="2">
        <v>345</v>
      </c>
      <c r="J40" s="2">
        <v>47</v>
      </c>
      <c r="K40" s="2">
        <v>50</v>
      </c>
      <c r="L40" s="2">
        <v>38</v>
      </c>
      <c r="M40" s="2">
        <v>291</v>
      </c>
      <c r="N40" s="2">
        <f t="shared" si="1"/>
        <v>699</v>
      </c>
      <c r="O40" s="2">
        <f t="shared" si="2"/>
        <v>709</v>
      </c>
      <c r="P40" s="2">
        <v>3</v>
      </c>
      <c r="Q40" s="2">
        <v>15</v>
      </c>
      <c r="X40" s="2">
        <f t="shared" si="5"/>
        <v>0</v>
      </c>
      <c r="Y40" s="2">
        <f t="shared" si="6"/>
        <v>0</v>
      </c>
      <c r="Z40" s="2">
        <f t="shared" si="3"/>
        <v>702</v>
      </c>
      <c r="AA40" s="33">
        <f t="shared" si="4"/>
        <v>724</v>
      </c>
      <c r="AB40" s="22"/>
      <c r="AG40" s="33"/>
    </row>
    <row r="41" spans="1:33" ht="12.75">
      <c r="A41" s="25" t="s">
        <v>54</v>
      </c>
      <c r="D41" s="22">
        <v>331</v>
      </c>
      <c r="E41" s="2">
        <v>431</v>
      </c>
      <c r="F41" s="2">
        <v>396</v>
      </c>
      <c r="G41" s="2">
        <v>35</v>
      </c>
      <c r="H41" s="2">
        <v>518</v>
      </c>
      <c r="I41" s="2">
        <v>537</v>
      </c>
      <c r="J41" s="2">
        <v>128</v>
      </c>
      <c r="K41" s="2">
        <v>132</v>
      </c>
      <c r="L41" s="2">
        <v>40</v>
      </c>
      <c r="M41" s="2">
        <v>404</v>
      </c>
      <c r="N41" s="2">
        <f t="shared" si="1"/>
        <v>1082</v>
      </c>
      <c r="O41" s="2">
        <f t="shared" si="2"/>
        <v>1108</v>
      </c>
      <c r="P41" s="2">
        <v>6</v>
      </c>
      <c r="Q41" s="2">
        <v>21</v>
      </c>
      <c r="V41" s="2">
        <v>3</v>
      </c>
      <c r="W41" s="2">
        <v>5</v>
      </c>
      <c r="X41" s="2">
        <f t="shared" si="5"/>
        <v>3</v>
      </c>
      <c r="Y41" s="2">
        <f t="shared" si="6"/>
        <v>5</v>
      </c>
      <c r="Z41" s="2">
        <f t="shared" si="3"/>
        <v>1091</v>
      </c>
      <c r="AA41" s="33">
        <f t="shared" si="4"/>
        <v>1134</v>
      </c>
      <c r="AB41" s="22"/>
      <c r="AG41" s="33"/>
    </row>
    <row r="42" spans="1:33" ht="12.75">
      <c r="A42" s="25" t="s">
        <v>55</v>
      </c>
      <c r="D42" s="22">
        <v>535</v>
      </c>
      <c r="E42" s="2">
        <v>498</v>
      </c>
      <c r="F42" s="2">
        <v>457</v>
      </c>
      <c r="G42" s="2">
        <v>41</v>
      </c>
      <c r="H42" s="2">
        <v>553</v>
      </c>
      <c r="I42" s="2">
        <v>544</v>
      </c>
      <c r="J42" s="2">
        <v>101</v>
      </c>
      <c r="K42" s="2">
        <v>113</v>
      </c>
      <c r="L42" s="2">
        <v>67</v>
      </c>
      <c r="M42" s="2">
        <v>470</v>
      </c>
      <c r="N42" s="2">
        <f t="shared" si="1"/>
        <v>1178</v>
      </c>
      <c r="O42" s="2">
        <f t="shared" si="2"/>
        <v>1168</v>
      </c>
      <c r="P42" s="2">
        <v>11</v>
      </c>
      <c r="Q42" s="2">
        <v>25</v>
      </c>
      <c r="R42" s="2">
        <v>1</v>
      </c>
      <c r="S42" s="2">
        <v>1</v>
      </c>
      <c r="V42" s="2">
        <v>7</v>
      </c>
      <c r="W42" s="2">
        <v>10</v>
      </c>
      <c r="X42" s="2">
        <f t="shared" si="5"/>
        <v>8</v>
      </c>
      <c r="Y42" s="2">
        <f t="shared" si="6"/>
        <v>11</v>
      </c>
      <c r="Z42" s="2">
        <f t="shared" si="3"/>
        <v>1196</v>
      </c>
      <c r="AA42" s="33">
        <f t="shared" si="4"/>
        <v>1203</v>
      </c>
      <c r="AB42" s="22"/>
      <c r="AG42" s="33"/>
    </row>
    <row r="43" spans="1:33" ht="12.75">
      <c r="A43" s="25" t="s">
        <v>56</v>
      </c>
      <c r="D43" s="22">
        <v>293</v>
      </c>
      <c r="E43" s="2">
        <v>288</v>
      </c>
      <c r="F43" s="2">
        <v>256</v>
      </c>
      <c r="G43" s="2">
        <v>32</v>
      </c>
      <c r="H43" s="2">
        <v>361</v>
      </c>
      <c r="I43" s="2">
        <v>343</v>
      </c>
      <c r="J43" s="2">
        <v>59</v>
      </c>
      <c r="K43" s="2">
        <v>60</v>
      </c>
      <c r="L43" s="2">
        <v>48</v>
      </c>
      <c r="M43" s="2">
        <v>266</v>
      </c>
      <c r="N43" s="2">
        <f t="shared" si="1"/>
        <v>724</v>
      </c>
      <c r="O43" s="2">
        <f t="shared" si="2"/>
        <v>701</v>
      </c>
      <c r="P43" s="2">
        <v>9</v>
      </c>
      <c r="Q43" s="2">
        <v>10</v>
      </c>
      <c r="X43" s="2">
        <f t="shared" si="5"/>
        <v>0</v>
      </c>
      <c r="Y43" s="2">
        <f t="shared" si="6"/>
        <v>0</v>
      </c>
      <c r="Z43" s="2">
        <f t="shared" si="3"/>
        <v>733</v>
      </c>
      <c r="AA43" s="33">
        <f t="shared" si="4"/>
        <v>711</v>
      </c>
      <c r="AB43" s="22"/>
      <c r="AG43" s="33"/>
    </row>
    <row r="44" spans="1:33" ht="12.75">
      <c r="A44" s="25" t="s">
        <v>57</v>
      </c>
      <c r="D44" s="22">
        <v>448</v>
      </c>
      <c r="E44" s="2">
        <v>554</v>
      </c>
      <c r="F44" s="2">
        <v>495</v>
      </c>
      <c r="G44" s="2">
        <v>59</v>
      </c>
      <c r="H44" s="2">
        <v>568</v>
      </c>
      <c r="I44" s="2">
        <v>547</v>
      </c>
      <c r="J44" s="2">
        <v>206</v>
      </c>
      <c r="K44" s="2">
        <v>159</v>
      </c>
      <c r="L44" s="2">
        <v>29</v>
      </c>
      <c r="M44" s="2">
        <v>505</v>
      </c>
      <c r="N44" s="2">
        <f t="shared" si="1"/>
        <v>1298</v>
      </c>
      <c r="O44" s="2">
        <f t="shared" si="2"/>
        <v>1270</v>
      </c>
      <c r="Q44" s="2">
        <v>32</v>
      </c>
      <c r="X44" s="2">
        <f t="shared" si="5"/>
        <v>0</v>
      </c>
      <c r="Y44" s="2">
        <f t="shared" si="6"/>
        <v>0</v>
      </c>
      <c r="Z44" s="2">
        <f t="shared" si="3"/>
        <v>1298</v>
      </c>
      <c r="AA44" s="33">
        <f t="shared" si="4"/>
        <v>1302</v>
      </c>
      <c r="AB44" s="22"/>
      <c r="AG44" s="33"/>
    </row>
    <row r="45" spans="1:33" ht="12.75">
      <c r="A45" s="25" t="s">
        <v>58</v>
      </c>
      <c r="D45" s="22">
        <v>267</v>
      </c>
      <c r="E45" s="2">
        <v>261</v>
      </c>
      <c r="F45" s="2">
        <v>231</v>
      </c>
      <c r="G45" s="2">
        <v>30</v>
      </c>
      <c r="H45" s="2">
        <v>310</v>
      </c>
      <c r="I45" s="2">
        <v>280</v>
      </c>
      <c r="J45" s="2">
        <v>69</v>
      </c>
      <c r="K45" s="2">
        <v>51</v>
      </c>
      <c r="L45" s="2">
        <v>39</v>
      </c>
      <c r="M45" s="2">
        <v>251</v>
      </c>
      <c r="N45" s="2">
        <f t="shared" si="1"/>
        <v>649</v>
      </c>
      <c r="O45" s="2">
        <f t="shared" si="2"/>
        <v>612</v>
      </c>
      <c r="P45" s="2">
        <v>9</v>
      </c>
      <c r="Q45" s="2">
        <v>11</v>
      </c>
      <c r="X45" s="2">
        <f t="shared" si="5"/>
        <v>0</v>
      </c>
      <c r="Y45" s="2">
        <f t="shared" si="6"/>
        <v>0</v>
      </c>
      <c r="Z45" s="2">
        <f t="shared" si="3"/>
        <v>658</v>
      </c>
      <c r="AA45" s="33">
        <f t="shared" si="4"/>
        <v>623</v>
      </c>
      <c r="AB45" s="22"/>
      <c r="AG45" s="33"/>
    </row>
    <row r="46" spans="1:33" ht="12.75">
      <c r="A46" s="25" t="s">
        <v>59</v>
      </c>
      <c r="D46" s="22">
        <v>1911</v>
      </c>
      <c r="E46" s="2">
        <v>1832</v>
      </c>
      <c r="F46" s="2">
        <v>1633</v>
      </c>
      <c r="G46" s="2">
        <v>199</v>
      </c>
      <c r="H46" s="2">
        <v>2367</v>
      </c>
      <c r="I46" s="2">
        <v>2187</v>
      </c>
      <c r="J46" s="2">
        <v>198</v>
      </c>
      <c r="K46" s="2">
        <v>173</v>
      </c>
      <c r="L46" s="2">
        <v>288</v>
      </c>
      <c r="M46" s="2">
        <v>1793</v>
      </c>
      <c r="N46" s="2">
        <f t="shared" si="1"/>
        <v>4486</v>
      </c>
      <c r="O46" s="2">
        <f t="shared" si="2"/>
        <v>4352</v>
      </c>
      <c r="P46" s="2">
        <v>20</v>
      </c>
      <c r="Q46" s="2">
        <v>57</v>
      </c>
      <c r="R46" s="2">
        <v>1</v>
      </c>
      <c r="S46" s="2">
        <v>1</v>
      </c>
      <c r="V46" s="2">
        <v>16</v>
      </c>
      <c r="W46" s="2">
        <v>14</v>
      </c>
      <c r="X46" s="2">
        <f t="shared" si="5"/>
        <v>17</v>
      </c>
      <c r="Y46" s="2">
        <f t="shared" si="6"/>
        <v>15</v>
      </c>
      <c r="Z46" s="2">
        <f t="shared" si="3"/>
        <v>4522</v>
      </c>
      <c r="AA46" s="33">
        <f t="shared" si="4"/>
        <v>4423</v>
      </c>
      <c r="AB46" s="22"/>
      <c r="AG46" s="33"/>
    </row>
    <row r="47" spans="1:33" ht="12.75">
      <c r="A47" s="25" t="s">
        <v>60</v>
      </c>
      <c r="D47" s="22">
        <v>1132</v>
      </c>
      <c r="E47" s="2">
        <v>1077</v>
      </c>
      <c r="F47" s="2">
        <v>914</v>
      </c>
      <c r="G47" s="2">
        <v>163</v>
      </c>
      <c r="H47" s="2">
        <v>1275</v>
      </c>
      <c r="I47" s="2">
        <v>1261</v>
      </c>
      <c r="J47" s="2">
        <v>59</v>
      </c>
      <c r="K47" s="2">
        <v>110</v>
      </c>
      <c r="L47" s="2">
        <v>138</v>
      </c>
      <c r="M47" s="2">
        <v>970</v>
      </c>
      <c r="N47" s="2">
        <f t="shared" si="1"/>
        <v>2386</v>
      </c>
      <c r="O47" s="2">
        <f t="shared" si="2"/>
        <v>2504</v>
      </c>
      <c r="P47" s="2">
        <v>8</v>
      </c>
      <c r="Q47" s="2">
        <v>52</v>
      </c>
      <c r="R47" s="2">
        <v>2</v>
      </c>
      <c r="S47" s="2">
        <v>1</v>
      </c>
      <c r="U47" s="2">
        <v>1</v>
      </c>
      <c r="V47" s="2">
        <v>22</v>
      </c>
      <c r="W47" s="2">
        <v>32</v>
      </c>
      <c r="X47" s="2">
        <v>24</v>
      </c>
      <c r="Y47" s="2">
        <f t="shared" si="6"/>
        <v>34</v>
      </c>
      <c r="Z47" s="2">
        <f t="shared" si="3"/>
        <v>2416</v>
      </c>
      <c r="AA47" s="33">
        <f t="shared" si="4"/>
        <v>2588</v>
      </c>
      <c r="AB47" s="22"/>
      <c r="AG47" s="33">
        <v>250306</v>
      </c>
    </row>
    <row r="48" spans="1:33" ht="12.75">
      <c r="A48" s="25" t="s">
        <v>61</v>
      </c>
      <c r="D48" s="22">
        <v>886</v>
      </c>
      <c r="E48" s="2">
        <v>1053</v>
      </c>
      <c r="F48" s="2">
        <v>914</v>
      </c>
      <c r="G48" s="2">
        <v>139</v>
      </c>
      <c r="H48" s="2">
        <v>1342</v>
      </c>
      <c r="I48" s="2">
        <v>1210</v>
      </c>
      <c r="J48" s="2">
        <v>75</v>
      </c>
      <c r="K48" s="2">
        <v>180</v>
      </c>
      <c r="L48" s="2">
        <v>140</v>
      </c>
      <c r="M48" s="2">
        <v>955</v>
      </c>
      <c r="N48" s="2">
        <f t="shared" si="1"/>
        <v>2471</v>
      </c>
      <c r="O48" s="2">
        <f t="shared" si="2"/>
        <v>2484</v>
      </c>
      <c r="P48" s="2">
        <v>10</v>
      </c>
      <c r="Q48" s="2">
        <v>64</v>
      </c>
      <c r="X48" s="2">
        <f t="shared" si="5"/>
        <v>0</v>
      </c>
      <c r="Y48" s="2">
        <f t="shared" si="6"/>
        <v>0</v>
      </c>
      <c r="Z48" s="2">
        <f t="shared" si="3"/>
        <v>2481</v>
      </c>
      <c r="AA48" s="33">
        <f t="shared" si="4"/>
        <v>2548</v>
      </c>
      <c r="AB48" s="22"/>
      <c r="AG48" s="33"/>
    </row>
    <row r="49" spans="1:33" ht="12.75">
      <c r="A49" s="25" t="s">
        <v>62</v>
      </c>
      <c r="D49" s="22">
        <v>1172</v>
      </c>
      <c r="E49" s="2">
        <v>1100</v>
      </c>
      <c r="F49" s="2">
        <v>997</v>
      </c>
      <c r="G49" s="2">
        <v>103</v>
      </c>
      <c r="H49" s="2">
        <v>1327</v>
      </c>
      <c r="I49" s="2">
        <v>1196</v>
      </c>
      <c r="J49" s="2">
        <v>159</v>
      </c>
      <c r="K49" s="2">
        <v>208</v>
      </c>
      <c r="L49" s="2">
        <v>116</v>
      </c>
      <c r="M49" s="2">
        <v>1050</v>
      </c>
      <c r="N49" s="2">
        <f t="shared" si="1"/>
        <v>2599</v>
      </c>
      <c r="O49" s="2">
        <f t="shared" si="2"/>
        <v>2557</v>
      </c>
      <c r="P49" s="2">
        <v>19</v>
      </c>
      <c r="Q49" s="2">
        <v>53</v>
      </c>
      <c r="R49" s="2">
        <v>2</v>
      </c>
      <c r="S49" s="2">
        <v>1</v>
      </c>
      <c r="V49" s="2">
        <v>20</v>
      </c>
      <c r="W49" s="2">
        <v>14</v>
      </c>
      <c r="X49" s="2">
        <f t="shared" si="5"/>
        <v>22</v>
      </c>
      <c r="Y49" s="2">
        <f t="shared" si="6"/>
        <v>15</v>
      </c>
      <c r="Z49" s="2">
        <f t="shared" si="3"/>
        <v>2638</v>
      </c>
      <c r="AA49" s="33">
        <f t="shared" si="4"/>
        <v>2624</v>
      </c>
      <c r="AB49" s="22"/>
      <c r="AG49" s="33"/>
    </row>
    <row r="50" spans="1:33" ht="12.75">
      <c r="A50" s="25" t="s">
        <v>63</v>
      </c>
      <c r="D50" s="22">
        <v>2019</v>
      </c>
      <c r="E50" s="2">
        <v>2125</v>
      </c>
      <c r="F50" s="2">
        <v>1930</v>
      </c>
      <c r="G50" s="2">
        <v>195</v>
      </c>
      <c r="H50" s="2">
        <v>2709</v>
      </c>
      <c r="I50" s="2">
        <v>2379</v>
      </c>
      <c r="J50" s="2">
        <v>276</v>
      </c>
      <c r="K50" s="2">
        <v>349</v>
      </c>
      <c r="L50" s="2">
        <v>324</v>
      </c>
      <c r="M50" s="2">
        <v>2056</v>
      </c>
      <c r="N50" s="2">
        <f t="shared" si="1"/>
        <v>5239</v>
      </c>
      <c r="O50" s="2">
        <f t="shared" si="2"/>
        <v>4979</v>
      </c>
      <c r="P50" s="2">
        <v>31</v>
      </c>
      <c r="Q50" s="2">
        <v>65</v>
      </c>
      <c r="R50" s="2">
        <v>1</v>
      </c>
      <c r="S50" s="2">
        <v>1</v>
      </c>
      <c r="V50" s="2">
        <v>12</v>
      </c>
      <c r="W50" s="2">
        <v>13</v>
      </c>
      <c r="X50" s="2">
        <f t="shared" si="5"/>
        <v>13</v>
      </c>
      <c r="Y50" s="2">
        <f t="shared" si="6"/>
        <v>14</v>
      </c>
      <c r="Z50" s="2">
        <f t="shared" si="3"/>
        <v>5282</v>
      </c>
      <c r="AA50" s="33">
        <f t="shared" si="4"/>
        <v>5057</v>
      </c>
      <c r="AB50" s="22"/>
      <c r="AG50" s="33"/>
    </row>
    <row r="51" spans="1:33" ht="12.75">
      <c r="A51" s="25" t="s">
        <v>64</v>
      </c>
      <c r="D51" s="22">
        <v>471</v>
      </c>
      <c r="E51" s="2">
        <v>435</v>
      </c>
      <c r="F51" s="2">
        <v>394</v>
      </c>
      <c r="G51" s="2">
        <v>41</v>
      </c>
      <c r="H51" s="2">
        <v>514</v>
      </c>
      <c r="I51" s="2">
        <v>460</v>
      </c>
      <c r="J51" s="2">
        <v>111</v>
      </c>
      <c r="K51" s="2">
        <v>106</v>
      </c>
      <c r="L51" s="2">
        <v>61</v>
      </c>
      <c r="M51" s="2">
        <v>418</v>
      </c>
      <c r="N51" s="2">
        <f t="shared" si="1"/>
        <v>1080</v>
      </c>
      <c r="O51" s="2">
        <f t="shared" si="2"/>
        <v>1025</v>
      </c>
      <c r="P51" s="2">
        <v>8</v>
      </c>
      <c r="Q51" s="2">
        <v>28</v>
      </c>
      <c r="X51" s="2">
        <f t="shared" si="5"/>
        <v>0</v>
      </c>
      <c r="Y51" s="2">
        <f t="shared" si="6"/>
        <v>0</v>
      </c>
      <c r="Z51" s="2">
        <f t="shared" si="3"/>
        <v>1088</v>
      </c>
      <c r="AA51" s="33">
        <f t="shared" si="4"/>
        <v>1053</v>
      </c>
      <c r="AB51" s="22"/>
      <c r="AG51" s="33"/>
    </row>
    <row r="52" spans="1:33" ht="12.75">
      <c r="A52" s="25" t="s">
        <v>65</v>
      </c>
      <c r="D52" s="22">
        <v>874</v>
      </c>
      <c r="E52" s="2">
        <v>1040</v>
      </c>
      <c r="F52" s="2">
        <v>913</v>
      </c>
      <c r="G52" s="2">
        <v>127</v>
      </c>
      <c r="H52" s="2">
        <v>1283</v>
      </c>
      <c r="I52" s="2">
        <v>1234</v>
      </c>
      <c r="J52" s="2">
        <v>245</v>
      </c>
      <c r="K52" s="2">
        <v>227</v>
      </c>
      <c r="L52" s="2">
        <v>122</v>
      </c>
      <c r="M52" s="2">
        <v>947</v>
      </c>
      <c r="N52" s="2">
        <f t="shared" si="1"/>
        <v>2563</v>
      </c>
      <c r="O52" s="2">
        <f t="shared" si="2"/>
        <v>2535</v>
      </c>
      <c r="P52" s="2">
        <v>31</v>
      </c>
      <c r="Q52" s="2">
        <v>55</v>
      </c>
      <c r="X52" s="2">
        <f t="shared" si="5"/>
        <v>0</v>
      </c>
      <c r="Y52" s="2">
        <f t="shared" si="6"/>
        <v>0</v>
      </c>
      <c r="Z52" s="2">
        <f t="shared" si="3"/>
        <v>2594</v>
      </c>
      <c r="AA52" s="33">
        <f t="shared" si="4"/>
        <v>2590</v>
      </c>
      <c r="AB52" s="22"/>
      <c r="AG52" s="33"/>
    </row>
    <row r="53" spans="1:33" ht="12.75">
      <c r="A53" s="25" t="s">
        <v>66</v>
      </c>
      <c r="D53" s="22">
        <v>607</v>
      </c>
      <c r="E53" s="2">
        <v>663</v>
      </c>
      <c r="F53" s="2">
        <v>586</v>
      </c>
      <c r="G53" s="2">
        <v>77</v>
      </c>
      <c r="H53" s="2">
        <v>792</v>
      </c>
      <c r="I53" s="2">
        <v>733</v>
      </c>
      <c r="J53" s="2">
        <v>103</v>
      </c>
      <c r="K53" s="2">
        <v>114</v>
      </c>
      <c r="L53" s="2">
        <v>87</v>
      </c>
      <c r="M53" s="2">
        <v>610</v>
      </c>
      <c r="N53" s="2">
        <f t="shared" si="1"/>
        <v>1568</v>
      </c>
      <c r="O53" s="2">
        <f t="shared" si="2"/>
        <v>1534</v>
      </c>
      <c r="P53" s="2">
        <v>13</v>
      </c>
      <c r="Q53" s="2">
        <v>46</v>
      </c>
      <c r="R53" s="2">
        <v>2</v>
      </c>
      <c r="S53" s="2">
        <v>4</v>
      </c>
      <c r="V53" s="2">
        <v>11</v>
      </c>
      <c r="W53" s="2">
        <v>37</v>
      </c>
      <c r="X53" s="2">
        <f t="shared" si="5"/>
        <v>13</v>
      </c>
      <c r="Y53" s="2">
        <f t="shared" si="6"/>
        <v>41</v>
      </c>
      <c r="Z53" s="2">
        <f t="shared" si="3"/>
        <v>1592</v>
      </c>
      <c r="AA53" s="33">
        <f t="shared" si="4"/>
        <v>1617</v>
      </c>
      <c r="AB53" s="22"/>
      <c r="AG53" s="33"/>
    </row>
    <row r="54" spans="1:33" ht="12.75">
      <c r="A54" s="25" t="s">
        <v>67</v>
      </c>
      <c r="D54" s="22">
        <v>763</v>
      </c>
      <c r="E54" s="2">
        <v>703</v>
      </c>
      <c r="F54" s="2">
        <v>589</v>
      </c>
      <c r="G54" s="2">
        <v>114</v>
      </c>
      <c r="H54" s="2">
        <v>700</v>
      </c>
      <c r="I54" s="2">
        <v>763</v>
      </c>
      <c r="J54" s="2">
        <v>136</v>
      </c>
      <c r="K54" s="2">
        <v>165</v>
      </c>
      <c r="L54" s="2">
        <v>83</v>
      </c>
      <c r="M54" s="2">
        <v>622</v>
      </c>
      <c r="N54" s="2">
        <f t="shared" si="1"/>
        <v>1508</v>
      </c>
      <c r="O54" s="2">
        <f t="shared" si="2"/>
        <v>1664</v>
      </c>
      <c r="P54" s="2">
        <v>16</v>
      </c>
      <c r="Q54" s="2">
        <v>46</v>
      </c>
      <c r="X54" s="2">
        <f t="shared" si="5"/>
        <v>0</v>
      </c>
      <c r="Y54" s="2">
        <f t="shared" si="6"/>
        <v>0</v>
      </c>
      <c r="Z54" s="2">
        <f t="shared" si="3"/>
        <v>1524</v>
      </c>
      <c r="AA54" s="33">
        <f t="shared" si="4"/>
        <v>1710</v>
      </c>
      <c r="AB54" s="22"/>
      <c r="AG54" s="33"/>
    </row>
    <row r="55" spans="1:33" ht="12.75">
      <c r="A55" s="25" t="s">
        <v>68</v>
      </c>
      <c r="D55" s="22">
        <v>785</v>
      </c>
      <c r="E55" s="2">
        <v>736</v>
      </c>
      <c r="F55" s="2">
        <v>626</v>
      </c>
      <c r="G55" s="2">
        <v>110</v>
      </c>
      <c r="H55" s="2">
        <v>905</v>
      </c>
      <c r="I55" s="2">
        <v>866</v>
      </c>
      <c r="J55" s="2">
        <v>219</v>
      </c>
      <c r="K55" s="2">
        <v>191</v>
      </c>
      <c r="L55" s="2">
        <v>84</v>
      </c>
      <c r="M55" s="2">
        <v>674</v>
      </c>
      <c r="N55" s="2">
        <f t="shared" si="1"/>
        <v>1834</v>
      </c>
      <c r="O55" s="2">
        <f t="shared" si="2"/>
        <v>1841</v>
      </c>
      <c r="P55" s="2">
        <v>15</v>
      </c>
      <c r="Q55" s="2">
        <v>40</v>
      </c>
      <c r="X55" s="2">
        <f t="shared" si="5"/>
        <v>0</v>
      </c>
      <c r="Y55" s="2">
        <f t="shared" si="6"/>
        <v>0</v>
      </c>
      <c r="Z55" s="2">
        <f t="shared" si="3"/>
        <v>1849</v>
      </c>
      <c r="AA55" s="33">
        <f t="shared" si="4"/>
        <v>1881</v>
      </c>
      <c r="AB55" s="22"/>
      <c r="AG55" s="33"/>
    </row>
    <row r="56" spans="1:33" ht="12.75">
      <c r="A56" s="25" t="s">
        <v>69</v>
      </c>
      <c r="D56" s="22">
        <v>587</v>
      </c>
      <c r="E56" s="2">
        <v>751</v>
      </c>
      <c r="F56" s="2">
        <v>648</v>
      </c>
      <c r="G56" s="2">
        <v>103</v>
      </c>
      <c r="H56" s="2">
        <v>877</v>
      </c>
      <c r="I56" s="2">
        <v>758</v>
      </c>
      <c r="J56" s="2">
        <v>157</v>
      </c>
      <c r="K56" s="2">
        <v>148</v>
      </c>
      <c r="L56" s="2">
        <v>87</v>
      </c>
      <c r="M56" s="2">
        <v>660</v>
      </c>
      <c r="N56" s="2">
        <f t="shared" si="1"/>
        <v>1769</v>
      </c>
      <c r="O56" s="2">
        <f t="shared" si="2"/>
        <v>1669</v>
      </c>
      <c r="P56" s="2">
        <v>17</v>
      </c>
      <c r="Q56" s="2">
        <v>45</v>
      </c>
      <c r="R56" s="2">
        <v>2</v>
      </c>
      <c r="S56" s="2">
        <v>4</v>
      </c>
      <c r="U56" s="2">
        <v>2</v>
      </c>
      <c r="V56" s="2">
        <v>3</v>
      </c>
      <c r="W56" s="2">
        <v>4</v>
      </c>
      <c r="X56" s="2">
        <f t="shared" si="5"/>
        <v>5</v>
      </c>
      <c r="Y56" s="2">
        <f t="shared" si="6"/>
        <v>10</v>
      </c>
      <c r="Z56" s="2">
        <f t="shared" si="3"/>
        <v>1789</v>
      </c>
      <c r="AA56" s="33">
        <f t="shared" si="4"/>
        <v>1718</v>
      </c>
      <c r="AB56" s="22"/>
      <c r="AG56" s="33"/>
    </row>
    <row r="57" spans="1:33" ht="12.75">
      <c r="A57" s="25" t="s">
        <v>70</v>
      </c>
      <c r="D57" s="22">
        <v>347</v>
      </c>
      <c r="E57" s="2">
        <v>331</v>
      </c>
      <c r="F57" s="2">
        <v>282</v>
      </c>
      <c r="G57" s="2">
        <v>49</v>
      </c>
      <c r="H57" s="2">
        <v>358</v>
      </c>
      <c r="I57" s="2">
        <v>390</v>
      </c>
      <c r="J57" s="2">
        <v>120</v>
      </c>
      <c r="K57" s="2">
        <v>114</v>
      </c>
      <c r="L57" s="2">
        <v>38</v>
      </c>
      <c r="M57" s="2">
        <v>294</v>
      </c>
      <c r="N57" s="2">
        <f t="shared" si="1"/>
        <v>798</v>
      </c>
      <c r="O57" s="2">
        <f t="shared" si="2"/>
        <v>847</v>
      </c>
      <c r="P57" s="2">
        <v>2</v>
      </c>
      <c r="Q57" s="2">
        <v>14</v>
      </c>
      <c r="R57" s="2">
        <v>2</v>
      </c>
      <c r="S57" s="2">
        <v>2</v>
      </c>
      <c r="V57" s="2">
        <v>3</v>
      </c>
      <c r="W57" s="2">
        <v>3</v>
      </c>
      <c r="X57" s="2">
        <f t="shared" si="5"/>
        <v>5</v>
      </c>
      <c r="Y57" s="2">
        <f t="shared" si="6"/>
        <v>5</v>
      </c>
      <c r="Z57" s="2">
        <f t="shared" si="3"/>
        <v>803</v>
      </c>
      <c r="AA57" s="33">
        <f t="shared" si="4"/>
        <v>864</v>
      </c>
      <c r="AB57" s="22"/>
      <c r="AG57" s="33"/>
    </row>
    <row r="58" spans="1:33" ht="12.75">
      <c r="A58" s="25" t="s">
        <v>71</v>
      </c>
      <c r="D58" s="22">
        <v>2385</v>
      </c>
      <c r="E58" s="2">
        <v>2274</v>
      </c>
      <c r="F58" s="2">
        <v>1826</v>
      </c>
      <c r="G58" s="2">
        <v>448</v>
      </c>
      <c r="H58" s="2">
        <v>2656</v>
      </c>
      <c r="I58" s="2">
        <v>2505</v>
      </c>
      <c r="J58" s="2">
        <v>198</v>
      </c>
      <c r="K58" s="2">
        <v>380</v>
      </c>
      <c r="L58" s="2">
        <v>278</v>
      </c>
      <c r="M58" s="2">
        <v>1928</v>
      </c>
      <c r="N58" s="2">
        <f t="shared" si="1"/>
        <v>4958</v>
      </c>
      <c r="O58" s="2">
        <f t="shared" si="2"/>
        <v>5261</v>
      </c>
      <c r="P58" s="2">
        <v>8</v>
      </c>
      <c r="Q58" s="2">
        <v>1</v>
      </c>
      <c r="R58" s="2">
        <v>2</v>
      </c>
      <c r="S58" s="2">
        <v>1</v>
      </c>
      <c r="V58" s="2">
        <v>26</v>
      </c>
      <c r="W58" s="2">
        <v>15</v>
      </c>
      <c r="X58" s="2">
        <f t="shared" si="5"/>
        <v>28</v>
      </c>
      <c r="Y58" s="2">
        <f t="shared" si="6"/>
        <v>16</v>
      </c>
      <c r="Z58" s="2">
        <f t="shared" si="3"/>
        <v>4992</v>
      </c>
      <c r="AA58" s="33">
        <f t="shared" si="4"/>
        <v>5277</v>
      </c>
      <c r="AB58" s="22"/>
      <c r="AG58" s="33"/>
    </row>
    <row r="59" spans="1:33" ht="12.75">
      <c r="A59" s="25" t="s">
        <v>72</v>
      </c>
      <c r="D59" s="22">
        <v>1066</v>
      </c>
      <c r="E59" s="2">
        <v>1042</v>
      </c>
      <c r="F59" s="2">
        <v>941</v>
      </c>
      <c r="G59" s="2">
        <v>101</v>
      </c>
      <c r="H59" s="2">
        <v>1398</v>
      </c>
      <c r="I59" s="2">
        <v>1193</v>
      </c>
      <c r="J59" s="2">
        <v>194</v>
      </c>
      <c r="K59" s="2">
        <v>158</v>
      </c>
      <c r="L59" s="2">
        <v>225</v>
      </c>
      <c r="M59" s="2">
        <v>1008</v>
      </c>
      <c r="N59" s="2">
        <f t="shared" si="1"/>
        <v>2758</v>
      </c>
      <c r="O59" s="2">
        <f t="shared" si="2"/>
        <v>2460</v>
      </c>
      <c r="P59" s="2">
        <v>20</v>
      </c>
      <c r="Q59" s="2">
        <v>9</v>
      </c>
      <c r="X59" s="2">
        <f t="shared" si="5"/>
        <v>0</v>
      </c>
      <c r="Y59" s="2">
        <f t="shared" si="6"/>
        <v>0</v>
      </c>
      <c r="Z59" s="2">
        <f t="shared" si="3"/>
        <v>2778</v>
      </c>
      <c r="AA59" s="33">
        <f t="shared" si="4"/>
        <v>2469</v>
      </c>
      <c r="AB59" s="22"/>
      <c r="AG59" s="33"/>
    </row>
    <row r="60" spans="1:33" ht="12.75">
      <c r="A60" s="25" t="s">
        <v>73</v>
      </c>
      <c r="D60" s="22">
        <v>493</v>
      </c>
      <c r="E60" s="2">
        <v>462</v>
      </c>
      <c r="F60" s="2">
        <v>378</v>
      </c>
      <c r="G60" s="2">
        <v>84</v>
      </c>
      <c r="H60" s="2">
        <v>521</v>
      </c>
      <c r="I60" s="2">
        <v>481</v>
      </c>
      <c r="J60" s="2">
        <v>103</v>
      </c>
      <c r="K60" s="2">
        <v>115</v>
      </c>
      <c r="L60" s="2">
        <v>70</v>
      </c>
      <c r="M60" s="2">
        <v>422</v>
      </c>
      <c r="N60" s="2">
        <f t="shared" si="1"/>
        <v>1072</v>
      </c>
      <c r="O60" s="2">
        <f t="shared" si="2"/>
        <v>1102</v>
      </c>
      <c r="P60" s="2">
        <v>11</v>
      </c>
      <c r="Q60" s="2">
        <v>34</v>
      </c>
      <c r="X60" s="2">
        <f t="shared" si="5"/>
        <v>0</v>
      </c>
      <c r="Y60" s="2">
        <f t="shared" si="6"/>
        <v>0</v>
      </c>
      <c r="Z60" s="2">
        <f t="shared" si="3"/>
        <v>1083</v>
      </c>
      <c r="AA60" s="33">
        <f t="shared" si="4"/>
        <v>1136</v>
      </c>
      <c r="AB60" s="22"/>
      <c r="AG60" s="33"/>
    </row>
    <row r="61" spans="1:33" ht="12.75">
      <c r="A61" s="25" t="s">
        <v>74</v>
      </c>
      <c r="D61" s="22">
        <v>594</v>
      </c>
      <c r="E61" s="2">
        <v>549</v>
      </c>
      <c r="F61" s="2">
        <v>478</v>
      </c>
      <c r="G61" s="2">
        <v>71</v>
      </c>
      <c r="H61" s="2">
        <v>626</v>
      </c>
      <c r="I61" s="2">
        <v>572</v>
      </c>
      <c r="J61" s="2">
        <v>118</v>
      </c>
      <c r="K61" s="2">
        <v>124</v>
      </c>
      <c r="L61" s="2">
        <v>71</v>
      </c>
      <c r="M61" s="2">
        <v>509</v>
      </c>
      <c r="N61" s="2">
        <f t="shared" si="1"/>
        <v>1293</v>
      </c>
      <c r="O61" s="2">
        <f t="shared" si="2"/>
        <v>1276</v>
      </c>
      <c r="P61" s="2">
        <v>16</v>
      </c>
      <c r="Q61" s="2">
        <v>32</v>
      </c>
      <c r="R61" s="2">
        <v>3</v>
      </c>
      <c r="S61" s="2">
        <v>1</v>
      </c>
      <c r="T61" s="2">
        <v>1</v>
      </c>
      <c r="V61" s="2">
        <v>10</v>
      </c>
      <c r="W61" s="2">
        <v>3</v>
      </c>
      <c r="X61" s="2">
        <f t="shared" si="5"/>
        <v>14</v>
      </c>
      <c r="Y61" s="2">
        <f t="shared" si="6"/>
        <v>4</v>
      </c>
      <c r="Z61" s="2">
        <f t="shared" si="3"/>
        <v>1319</v>
      </c>
      <c r="AA61" s="33">
        <f t="shared" si="4"/>
        <v>1311</v>
      </c>
      <c r="AB61" s="22"/>
      <c r="AG61" s="33"/>
    </row>
    <row r="62" spans="1:33" ht="12.75">
      <c r="A62" s="25" t="s">
        <v>75</v>
      </c>
      <c r="D62" s="22">
        <v>1540</v>
      </c>
      <c r="E62" s="2">
        <v>1843</v>
      </c>
      <c r="F62" s="2">
        <v>1601</v>
      </c>
      <c r="G62" s="2">
        <v>242</v>
      </c>
      <c r="H62" s="2">
        <v>2347</v>
      </c>
      <c r="I62" s="2">
        <v>2221</v>
      </c>
      <c r="J62" s="2">
        <v>140</v>
      </c>
      <c r="K62" s="2">
        <v>264</v>
      </c>
      <c r="L62" s="2">
        <v>215</v>
      </c>
      <c r="M62" s="2">
        <v>1678</v>
      </c>
      <c r="N62" s="2">
        <f t="shared" si="1"/>
        <v>4303</v>
      </c>
      <c r="O62" s="2">
        <f t="shared" si="2"/>
        <v>4405</v>
      </c>
      <c r="P62" s="2">
        <v>42</v>
      </c>
      <c r="Q62" s="2">
        <v>108</v>
      </c>
      <c r="R62" s="2">
        <v>3</v>
      </c>
      <c r="S62" s="2">
        <v>5</v>
      </c>
      <c r="V62" s="2">
        <v>13</v>
      </c>
      <c r="W62" s="2">
        <v>14</v>
      </c>
      <c r="X62" s="2">
        <f t="shared" si="5"/>
        <v>16</v>
      </c>
      <c r="Y62" s="2">
        <f t="shared" si="6"/>
        <v>19</v>
      </c>
      <c r="Z62" s="2">
        <f t="shared" si="3"/>
        <v>4358</v>
      </c>
      <c r="AA62" s="33">
        <f t="shared" si="4"/>
        <v>4527</v>
      </c>
      <c r="AB62" s="22"/>
      <c r="AG62" s="33"/>
    </row>
    <row r="63" spans="1:33" ht="12.75">
      <c r="A63" s="25" t="s">
        <v>76</v>
      </c>
      <c r="D63" s="22">
        <v>1232</v>
      </c>
      <c r="E63" s="2">
        <v>1567</v>
      </c>
      <c r="F63" s="2">
        <v>1366</v>
      </c>
      <c r="G63" s="2">
        <v>201</v>
      </c>
      <c r="H63" s="2">
        <v>1987</v>
      </c>
      <c r="I63" s="2">
        <v>1893</v>
      </c>
      <c r="J63" s="2">
        <v>146</v>
      </c>
      <c r="K63" s="2">
        <v>378</v>
      </c>
      <c r="L63" s="2">
        <v>252</v>
      </c>
      <c r="M63" s="2">
        <v>1481</v>
      </c>
      <c r="N63" s="2">
        <f t="shared" si="1"/>
        <v>3751</v>
      </c>
      <c r="O63" s="2">
        <f t="shared" si="2"/>
        <v>3953</v>
      </c>
      <c r="P63" s="2">
        <v>29</v>
      </c>
      <c r="Q63" s="2">
        <v>59</v>
      </c>
      <c r="R63" s="2">
        <v>3</v>
      </c>
      <c r="S63" s="2">
        <v>4</v>
      </c>
      <c r="V63" s="2">
        <v>14</v>
      </c>
      <c r="W63" s="2">
        <v>9</v>
      </c>
      <c r="X63" s="2">
        <f t="shared" si="5"/>
        <v>17</v>
      </c>
      <c r="Y63" s="2">
        <f t="shared" si="6"/>
        <v>13</v>
      </c>
      <c r="Z63" s="2">
        <f t="shared" si="3"/>
        <v>3794</v>
      </c>
      <c r="AA63" s="33">
        <f t="shared" si="4"/>
        <v>4021</v>
      </c>
      <c r="AB63" s="22"/>
      <c r="AG63" s="33"/>
    </row>
    <row r="64" spans="1:33" ht="12.75">
      <c r="A64" s="25" t="s">
        <v>77</v>
      </c>
      <c r="D64" s="22">
        <v>388</v>
      </c>
      <c r="E64" s="2">
        <v>460</v>
      </c>
      <c r="F64" s="2">
        <v>396</v>
      </c>
      <c r="G64" s="2">
        <v>64</v>
      </c>
      <c r="H64" s="2">
        <v>472</v>
      </c>
      <c r="I64" s="2">
        <v>456</v>
      </c>
      <c r="J64" s="2">
        <v>110</v>
      </c>
      <c r="K64" s="2">
        <v>137</v>
      </c>
      <c r="L64" s="2">
        <v>53</v>
      </c>
      <c r="M64" s="2">
        <v>406</v>
      </c>
      <c r="N64" s="2">
        <f t="shared" si="1"/>
        <v>1031</v>
      </c>
      <c r="O64" s="2">
        <f t="shared" si="2"/>
        <v>1063</v>
      </c>
      <c r="P64" s="2">
        <v>12</v>
      </c>
      <c r="Q64" s="2">
        <v>23</v>
      </c>
      <c r="V64" s="2">
        <v>12</v>
      </c>
      <c r="W64" s="2">
        <v>15</v>
      </c>
      <c r="X64" s="2">
        <f t="shared" si="5"/>
        <v>12</v>
      </c>
      <c r="Y64" s="2">
        <f t="shared" si="6"/>
        <v>15</v>
      </c>
      <c r="Z64" s="2">
        <f t="shared" si="3"/>
        <v>1055</v>
      </c>
      <c r="AA64" s="33">
        <f t="shared" si="4"/>
        <v>1101</v>
      </c>
      <c r="AB64" s="22"/>
      <c r="AG64" s="33"/>
    </row>
    <row r="65" spans="1:33" ht="12.75">
      <c r="A65" s="26" t="s">
        <v>78</v>
      </c>
      <c r="D65" s="22">
        <v>528</v>
      </c>
      <c r="E65" s="2">
        <v>624</v>
      </c>
      <c r="F65" s="2">
        <v>567</v>
      </c>
      <c r="G65" s="2">
        <v>57</v>
      </c>
      <c r="H65" s="2">
        <v>662</v>
      </c>
      <c r="I65" s="2">
        <v>694</v>
      </c>
      <c r="J65" s="2">
        <v>197</v>
      </c>
      <c r="K65" s="2">
        <v>177</v>
      </c>
      <c r="L65" s="2">
        <v>58</v>
      </c>
      <c r="M65" s="2">
        <v>579</v>
      </c>
      <c r="N65" s="2">
        <f t="shared" si="1"/>
        <v>1484</v>
      </c>
      <c r="O65" s="2">
        <f t="shared" si="2"/>
        <v>1507</v>
      </c>
      <c r="P65" s="2">
        <v>16</v>
      </c>
      <c r="Q65" s="2">
        <v>40</v>
      </c>
      <c r="X65" s="2">
        <f t="shared" si="5"/>
        <v>0</v>
      </c>
      <c r="Y65" s="2">
        <f t="shared" si="6"/>
        <v>0</v>
      </c>
      <c r="Z65" s="2">
        <f t="shared" si="3"/>
        <v>1500</v>
      </c>
      <c r="AA65" s="33">
        <f t="shared" si="4"/>
        <v>1547</v>
      </c>
      <c r="AB65" s="22"/>
      <c r="AG65" s="33"/>
    </row>
    <row r="66" spans="1:33" ht="12.75">
      <c r="A66" s="25" t="s">
        <v>79</v>
      </c>
      <c r="D66" s="22">
        <v>638</v>
      </c>
      <c r="E66" s="2">
        <v>551</v>
      </c>
      <c r="F66" s="2">
        <v>493</v>
      </c>
      <c r="G66" s="2">
        <v>58</v>
      </c>
      <c r="H66" s="2">
        <v>640</v>
      </c>
      <c r="I66" s="2">
        <v>626</v>
      </c>
      <c r="J66" s="2">
        <v>69</v>
      </c>
      <c r="K66" s="2">
        <v>98</v>
      </c>
      <c r="L66" s="2">
        <v>57</v>
      </c>
      <c r="M66" s="2">
        <v>533</v>
      </c>
      <c r="N66" s="2">
        <f t="shared" si="1"/>
        <v>1259</v>
      </c>
      <c r="O66" s="2">
        <f t="shared" si="2"/>
        <v>1315</v>
      </c>
      <c r="P66" s="2">
        <v>11</v>
      </c>
      <c r="Q66" s="2">
        <v>31</v>
      </c>
      <c r="R66" s="2">
        <v>1</v>
      </c>
      <c r="S66" s="2">
        <v>1</v>
      </c>
      <c r="V66" s="2">
        <v>3</v>
      </c>
      <c r="W66" s="2">
        <v>7</v>
      </c>
      <c r="X66" s="2">
        <f t="shared" si="5"/>
        <v>4</v>
      </c>
      <c r="Y66" s="2">
        <f t="shared" si="6"/>
        <v>8</v>
      </c>
      <c r="Z66" s="2">
        <f t="shared" si="3"/>
        <v>1273</v>
      </c>
      <c r="AA66" s="33">
        <f t="shared" si="4"/>
        <v>1353</v>
      </c>
      <c r="AB66" s="22"/>
      <c r="AG66" s="33"/>
    </row>
    <row r="67" spans="1:33" ht="12.75">
      <c r="A67" s="25" t="s">
        <v>80</v>
      </c>
      <c r="D67" s="22">
        <v>663</v>
      </c>
      <c r="E67" s="2">
        <v>621</v>
      </c>
      <c r="F67" s="2">
        <v>552</v>
      </c>
      <c r="G67" s="2">
        <v>69</v>
      </c>
      <c r="H67" s="2">
        <v>650</v>
      </c>
      <c r="I67" s="2">
        <v>572</v>
      </c>
      <c r="J67" s="2">
        <v>116</v>
      </c>
      <c r="K67" s="2">
        <v>160</v>
      </c>
      <c r="L67" s="2">
        <v>69</v>
      </c>
      <c r="M67" s="2">
        <v>566</v>
      </c>
      <c r="N67" s="2">
        <f t="shared" si="1"/>
        <v>1387</v>
      </c>
      <c r="O67" s="2">
        <f t="shared" si="2"/>
        <v>1367</v>
      </c>
      <c r="P67" s="2">
        <v>16</v>
      </c>
      <c r="Q67" s="2">
        <v>31</v>
      </c>
      <c r="X67" s="2">
        <f t="shared" si="5"/>
        <v>0</v>
      </c>
      <c r="Y67" s="2">
        <f t="shared" si="6"/>
        <v>0</v>
      </c>
      <c r="Z67" s="2">
        <f t="shared" si="3"/>
        <v>1403</v>
      </c>
      <c r="AA67" s="33">
        <f t="shared" si="4"/>
        <v>1398</v>
      </c>
      <c r="AB67" s="22"/>
      <c r="AG67" s="33"/>
    </row>
    <row r="68" spans="1:33" ht="38.25">
      <c r="A68" s="27" t="s">
        <v>81</v>
      </c>
      <c r="D68" s="22">
        <f>D12+D13+D14+D15+D16+D17+D18+D19+D20+D21+D22+D23+D24+D25+D26+D27+D28+D29+D30+D31+D32+D33+D34+D35+D36+D37+D38+D39+D40+D41+D42+D43+D44+D45+D46+D47+D48+D49+D50+D51+D52+D53+D54+D55+D56+D57+D58+D59+D60+D61+D62+D63+D64+D65+D66+D67</f>
        <v>42568</v>
      </c>
      <c r="E68" s="2">
        <f aca="true" t="shared" si="7" ref="E68:W68">E12+E13+E14+E15+E16+E17+E18+E19+E20+E21+E22+E23+E24+E25+E26+E27+E28+E29+E30+E31+E32+E33+E34+E35+E36+E37+E38+E39+E40+E41+E42+E43+E44+E45+E46+E47+E48+E49+E50+E51+E52+E53+E54+E55+E56+E57+E58+E59+E60+E61+E62+E63+E64+E65+E66+E67</f>
        <v>45075</v>
      </c>
      <c r="F68" s="2">
        <f t="shared" si="7"/>
        <v>39364</v>
      </c>
      <c r="G68" s="2">
        <f t="shared" si="7"/>
        <v>5711</v>
      </c>
      <c r="H68" s="2">
        <f t="shared" si="7"/>
        <v>53923</v>
      </c>
      <c r="I68" s="2">
        <f t="shared" si="7"/>
        <v>50328</v>
      </c>
      <c r="J68" s="2">
        <f t="shared" si="7"/>
        <v>7669</v>
      </c>
      <c r="K68" s="2">
        <f t="shared" si="7"/>
        <v>8880</v>
      </c>
      <c r="L68" s="2">
        <f t="shared" si="7"/>
        <v>5911</v>
      </c>
      <c r="M68" s="2">
        <f t="shared" si="7"/>
        <v>41342</v>
      </c>
      <c r="N68" s="2">
        <f t="shared" si="7"/>
        <v>106867</v>
      </c>
      <c r="O68" s="2">
        <f t="shared" si="7"/>
        <v>106261</v>
      </c>
      <c r="P68" s="2">
        <f t="shared" si="7"/>
        <v>837</v>
      </c>
      <c r="Q68" s="2">
        <f t="shared" si="7"/>
        <v>2082</v>
      </c>
      <c r="R68" s="2">
        <f t="shared" si="7"/>
        <v>76</v>
      </c>
      <c r="S68" s="2">
        <f t="shared" si="7"/>
        <v>103</v>
      </c>
      <c r="T68" s="2">
        <f t="shared" si="7"/>
        <v>3</v>
      </c>
      <c r="U68" s="2">
        <f t="shared" si="7"/>
        <v>21</v>
      </c>
      <c r="V68" s="2">
        <f t="shared" si="7"/>
        <v>337</v>
      </c>
      <c r="W68" s="2">
        <f t="shared" si="7"/>
        <v>349</v>
      </c>
      <c r="X68" s="2">
        <f t="shared" si="5"/>
        <v>416</v>
      </c>
      <c r="Y68" s="2">
        <f t="shared" si="6"/>
        <v>473</v>
      </c>
      <c r="Z68" s="2">
        <f t="shared" si="3"/>
        <v>108041</v>
      </c>
      <c r="AA68" s="33">
        <f t="shared" si="4"/>
        <v>108692</v>
      </c>
      <c r="AB68" s="22"/>
      <c r="AG68" s="33"/>
    </row>
    <row r="69" spans="1:33" ht="26.25" thickBot="1">
      <c r="A69" s="28" t="s">
        <v>82</v>
      </c>
      <c r="D69" s="30">
        <f>D67+D66+D65+D64+D63+D62+D61+D60+D59+D58+D57+D56+D55+D54+D53+D52+D51+D50+D49+D48+D47+D46+D45+D44+D43+D42+D41+D40+D39+D38+D37+D36+D35+D34+D33+D32+D31+D30+D29+D28+D27+D26+D25+D24+D23+D22+D21+D20+D19+D18+D17+D16+D15+D14+D13+D12+D10</f>
        <v>52627</v>
      </c>
      <c r="E69" s="31">
        <f aca="true" t="shared" si="8" ref="E69:W69">E67+E66+E65+E64+E63+E62+E61+E60+E59+E58+E57+E56+E55+E54+E53+E52+E51+E50+E49+E48+E47+E46+E45+E44+E43+E42+E41+E40+E39+E38+E37+E36+E35+E34+E33+E32+E31+E30+E29+E28+E27+E26+E25+E24+E23+E22+E21+E20+E19+E18+E17+E16+E15+E14+E13+E12+E10</f>
        <v>56663</v>
      </c>
      <c r="F69" s="31">
        <f t="shared" si="8"/>
        <v>48848</v>
      </c>
      <c r="G69" s="31">
        <f t="shared" si="8"/>
        <v>7815</v>
      </c>
      <c r="H69" s="31">
        <f t="shared" si="8"/>
        <v>67093</v>
      </c>
      <c r="I69" s="31">
        <f t="shared" si="8"/>
        <v>63426</v>
      </c>
      <c r="J69" s="31">
        <f t="shared" si="8"/>
        <v>8283</v>
      </c>
      <c r="K69" s="31">
        <f t="shared" si="8"/>
        <v>11691</v>
      </c>
      <c r="L69" s="31">
        <f t="shared" si="8"/>
        <v>7712</v>
      </c>
      <c r="M69" s="31">
        <f t="shared" si="8"/>
        <v>52043</v>
      </c>
      <c r="N69" s="31">
        <f t="shared" si="8"/>
        <v>131936</v>
      </c>
      <c r="O69" s="31">
        <f t="shared" si="8"/>
        <v>134975</v>
      </c>
      <c r="P69" s="31">
        <f t="shared" si="8"/>
        <v>1257</v>
      </c>
      <c r="Q69" s="31">
        <f t="shared" si="8"/>
        <v>2450</v>
      </c>
      <c r="R69" s="31">
        <f t="shared" si="8"/>
        <v>163</v>
      </c>
      <c r="S69" s="31">
        <f t="shared" si="8"/>
        <v>364</v>
      </c>
      <c r="T69" s="31">
        <f t="shared" si="8"/>
        <v>3</v>
      </c>
      <c r="U69" s="31">
        <f t="shared" si="8"/>
        <v>22</v>
      </c>
      <c r="V69" s="31">
        <f t="shared" si="8"/>
        <v>1024</v>
      </c>
      <c r="W69" s="31">
        <f t="shared" si="8"/>
        <v>1129</v>
      </c>
      <c r="X69" s="31">
        <f t="shared" si="5"/>
        <v>1190</v>
      </c>
      <c r="Y69" s="31">
        <f t="shared" si="6"/>
        <v>1515</v>
      </c>
      <c r="Z69" s="31">
        <f t="shared" si="3"/>
        <v>134217</v>
      </c>
      <c r="AA69" s="34">
        <f t="shared" si="4"/>
        <v>138554</v>
      </c>
      <c r="AB69" s="30"/>
      <c r="AC69" s="31"/>
      <c r="AD69" s="31"/>
      <c r="AE69" s="31"/>
      <c r="AF69" s="31"/>
      <c r="AG69" s="34"/>
    </row>
    <row r="71" ht="12.75"/>
    <row r="72" ht="12.75"/>
    <row r="73" ht="12.75"/>
  </sheetData>
  <mergeCells count="23">
    <mergeCell ref="D3:D6"/>
    <mergeCell ref="A3:A6"/>
    <mergeCell ref="AB3:AB7"/>
    <mergeCell ref="AG3:AG7"/>
    <mergeCell ref="AF3:AF7"/>
    <mergeCell ref="AE3:AE7"/>
    <mergeCell ref="AD3:AD7"/>
    <mergeCell ref="AC3:AC7"/>
    <mergeCell ref="F3:N3"/>
    <mergeCell ref="F4:G5"/>
    <mergeCell ref="H4:I5"/>
    <mergeCell ref="J4:K5"/>
    <mergeCell ref="L4:M5"/>
    <mergeCell ref="N4:O5"/>
    <mergeCell ref="E3:E6"/>
    <mergeCell ref="V4:W5"/>
    <mergeCell ref="R3:Y3"/>
    <mergeCell ref="R4:U4"/>
    <mergeCell ref="R5:S5"/>
    <mergeCell ref="T5:U5"/>
    <mergeCell ref="Z3:AA5"/>
    <mergeCell ref="P3:Q5"/>
    <mergeCell ref="X4:Y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Yamit</cp:lastModifiedBy>
  <dcterms:created xsi:type="dcterms:W3CDTF">2003-02-13T21:48:08Z</dcterms:created>
  <dcterms:modified xsi:type="dcterms:W3CDTF">2004-11-02T10:24:24Z</dcterms:modified>
  <cp:category/>
  <cp:version/>
  <cp:contentType/>
  <cp:contentStatus/>
</cp:coreProperties>
</file>