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Zeeland I" sheetId="1" r:id="rId1"/>
    <sheet name="Zeeland II" sheetId="2" r:id="rId2"/>
  </sheets>
  <definedNames/>
  <calcPr fullCalcOnLoad="1"/>
</workbook>
</file>

<file path=xl/comments1.xml><?xml version="1.0" encoding="utf-8"?>
<comments xmlns="http://schemas.openxmlformats.org/spreadsheetml/2006/main">
  <authors>
    <author>Yamit</author>
  </authors>
  <commentList>
    <comment ref="AB45" authorId="0">
      <text>
        <r>
          <rPr>
            <b/>
            <sz val="8"/>
            <rFont val="Tahoma"/>
            <family val="0"/>
          </rPr>
          <t xml:space="preserve">32201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<sst xmlns="http://schemas.openxmlformats.org/spreadsheetml/2006/main" count="938" uniqueCount="160">
  <si>
    <t>Telling</t>
  </si>
  <si>
    <t>Tabel</t>
  </si>
  <si>
    <t>Pagina links</t>
  </si>
  <si>
    <t>Pagina rechts</t>
  </si>
  <si>
    <t>Provincie</t>
  </si>
  <si>
    <t>Image nr.</t>
  </si>
  <si>
    <t>GEMEENTEN</t>
  </si>
  <si>
    <t>Totaal der werkelijke bevolking</t>
  </si>
  <si>
    <t>M</t>
  </si>
  <si>
    <t>V</t>
  </si>
  <si>
    <t>VT</t>
  </si>
  <si>
    <t>Aagtekerke</t>
  </si>
  <si>
    <t>Aardenburg</t>
  </si>
  <si>
    <t>Arnemuiden</t>
  </si>
  <si>
    <t>Axel</t>
  </si>
  <si>
    <t>Baarland</t>
  </si>
  <si>
    <t>Biervliet</t>
  </si>
  <si>
    <t>Biggekerke</t>
  </si>
  <si>
    <t>Boschkapelle</t>
  </si>
  <si>
    <t>Breskens</t>
  </si>
  <si>
    <t>Cadzand</t>
  </si>
  <si>
    <t>Clinge</t>
  </si>
  <si>
    <t>Domburg</t>
  </si>
  <si>
    <t>Driewegen</t>
  </si>
  <si>
    <t>Goes</t>
  </si>
  <si>
    <t>Graauw</t>
  </si>
  <si>
    <t>s Gravenpolder</t>
  </si>
  <si>
    <t>Groede</t>
  </si>
  <si>
    <t>Grijpskerke</t>
  </si>
  <si>
    <t>s Heer Abtskerke</t>
  </si>
  <si>
    <t>s Heer Arendskerke</t>
  </si>
  <si>
    <t>s Heerenhoek</t>
  </si>
  <si>
    <t>Heille</t>
  </si>
  <si>
    <t>Heinkenszand</t>
  </si>
  <si>
    <t>Hengstdijk</t>
  </si>
  <si>
    <t>Hoedekenskerke</t>
  </si>
  <si>
    <t>Hoek</t>
  </si>
  <si>
    <t>Hontenisse</t>
  </si>
  <si>
    <t>Hoofdplaat</t>
  </si>
  <si>
    <t>Hulst</t>
  </si>
  <si>
    <t>Kapelle</t>
  </si>
  <si>
    <t>Kattendijke</t>
  </si>
  <si>
    <t>Kloetinge</t>
  </si>
  <si>
    <t>Koewacht</t>
  </si>
  <si>
    <t>Krabbendijke</t>
  </si>
  <si>
    <t>Kruiningen</t>
  </si>
  <si>
    <t>Nieuwvliet</t>
  </si>
  <si>
    <t>Nisse</t>
  </si>
  <si>
    <t>Oostburg</t>
  </si>
  <si>
    <t>Ossenisse</t>
  </si>
  <si>
    <t>Oudelande</t>
  </si>
  <si>
    <t>Overslag</t>
  </si>
  <si>
    <t>Philippine</t>
  </si>
  <si>
    <t>Retranchement</t>
  </si>
  <si>
    <t>Sas van Gent</t>
  </si>
  <si>
    <t>Schoondijke</t>
  </si>
  <si>
    <t>Schore</t>
  </si>
  <si>
    <t>St. Anna ter Muiden</t>
  </si>
  <si>
    <t>St. Jansteen</t>
  </si>
  <si>
    <t>St. Kruis</t>
  </si>
  <si>
    <t>Sluis</t>
  </si>
  <si>
    <t>Stoppeldijk</t>
  </si>
  <si>
    <t>Vlissingen</t>
  </si>
  <si>
    <t>Waarde</t>
  </si>
  <si>
    <t>Waterlandkerkje</t>
  </si>
  <si>
    <t>Wemeldinge</t>
  </si>
  <si>
    <t>Westdorpe</t>
  </si>
  <si>
    <t>IJerseke</t>
  </si>
  <si>
    <t>IJzendijke</t>
  </si>
  <si>
    <t>Zaamslag</t>
  </si>
  <si>
    <t>Zuiddorpe</t>
  </si>
  <si>
    <t>Zuidzande</t>
  </si>
  <si>
    <t>ZE</t>
  </si>
  <si>
    <t>Eede</t>
  </si>
  <si>
    <t>Totaal</t>
  </si>
  <si>
    <t>Borssele</t>
  </si>
  <si>
    <t>Ellewoutsdijk</t>
  </si>
  <si>
    <t>Ovezand</t>
  </si>
  <si>
    <t>Rilland-Bath</t>
  </si>
  <si>
    <t>Wolfaartsdijk</t>
  </si>
  <si>
    <t xml:space="preserve">Middelburg </t>
  </si>
  <si>
    <t>Koudekerke</t>
  </si>
  <si>
    <t>Meliskerke</t>
  </si>
  <si>
    <t>Nieuw- en St. Joosland</t>
  </si>
  <si>
    <t>Oostkapelle</t>
  </si>
  <si>
    <t>Oost- en West-Souburg</t>
  </si>
  <si>
    <t>Ritthem</t>
  </si>
  <si>
    <t>Serooskerke</t>
  </si>
  <si>
    <t>St. Laurens</t>
  </si>
  <si>
    <t>Veere</t>
  </si>
  <si>
    <t>Vrouwepolder</t>
  </si>
  <si>
    <t>Westkapelle</t>
  </si>
  <si>
    <t>Zoutelande</t>
  </si>
  <si>
    <t>Cats</t>
  </si>
  <si>
    <t>Colijnsplaat</t>
  </si>
  <si>
    <t>Cortgene</t>
  </si>
  <si>
    <t>Wissekerke</t>
  </si>
  <si>
    <t>Oud Vosmeer</t>
  </si>
  <si>
    <t>Poortvliet</t>
  </si>
  <si>
    <t>Scherpenisse</t>
  </si>
  <si>
    <t>St. Annaland</t>
  </si>
  <si>
    <t>St. Maartensdijk</t>
  </si>
  <si>
    <t>St. Philipsland</t>
  </si>
  <si>
    <t>Stavenisse</t>
  </si>
  <si>
    <t>Tholen</t>
  </si>
  <si>
    <t>Brouwershaven</t>
  </si>
  <si>
    <t>Bruinisse</t>
  </si>
  <si>
    <t>Burgh</t>
  </si>
  <si>
    <t>Dreischor</t>
  </si>
  <si>
    <t>Duivendijke</t>
  </si>
  <si>
    <t>Elkerzee</t>
  </si>
  <si>
    <t>Ellemeet</t>
  </si>
  <si>
    <t xml:space="preserve">Haamstede </t>
  </si>
  <si>
    <t>Kerkwerve</t>
  </si>
  <si>
    <t>Nieuwerkerk</t>
  </si>
  <si>
    <t>Noordgouwe</t>
  </si>
  <si>
    <t>Noordwelle</t>
  </si>
  <si>
    <t>Oosterland</t>
  </si>
  <si>
    <t>Ouwekerk</t>
  </si>
  <si>
    <t>Renesse</t>
  </si>
  <si>
    <t>Zierikzee</t>
  </si>
  <si>
    <t>Zonnemaire</t>
  </si>
  <si>
    <t>Totaal der overige Gemeenten</t>
  </si>
  <si>
    <t>Totaal der Provincie</t>
  </si>
  <si>
    <t>PROVINCIE ZEELAND VIJFDE GEDEELTE INDEELING NAAR DE KERKGENOOTSCHAPPEN</t>
  </si>
  <si>
    <t>Nederduitsche Hervormden</t>
  </si>
  <si>
    <t>Waalsche Hervormden</t>
  </si>
  <si>
    <t>Remonstranten</t>
  </si>
  <si>
    <t>Christelijke Gereformeerden</t>
  </si>
  <si>
    <t>Doopsgezinden</t>
  </si>
  <si>
    <t>Evangelisch Lutherschen</t>
  </si>
  <si>
    <t>Hersteld Lutherschen</t>
  </si>
  <si>
    <t>Roomsch-Catholieken</t>
  </si>
  <si>
    <t>Oud-Roomschen</t>
  </si>
  <si>
    <t>Nederduitsche Israelieten</t>
  </si>
  <si>
    <t>Portugesche Israelieten</t>
  </si>
  <si>
    <t>Tot een ander of tot geen kerkgenootschap behoorende, of onbekend</t>
  </si>
  <si>
    <t>1879_06_H5</t>
  </si>
  <si>
    <t>Ter Neuzen</t>
  </si>
  <si>
    <t xml:space="preserve"> </t>
  </si>
  <si>
    <t>Engelsche Presbyterianen</t>
  </si>
  <si>
    <t>Anglicaanse Episcopalen</t>
  </si>
  <si>
    <t>Duitsche Evangelischen</t>
  </si>
  <si>
    <t>Evangelischen</t>
  </si>
  <si>
    <t>Vrije Evangelischen</t>
  </si>
  <si>
    <t>Apostolischen</t>
  </si>
  <si>
    <t>Geen Kerkgenootschap</t>
  </si>
  <si>
    <t>kerkgenootschap onbekend</t>
  </si>
  <si>
    <t>Haamstede</t>
  </si>
  <si>
    <t>Middelburg</t>
  </si>
  <si>
    <t>Ovezande</t>
  </si>
  <si>
    <t>Totaal der provincie</t>
  </si>
  <si>
    <t>Ouwerkerk</t>
  </si>
  <si>
    <t>San van Grant</t>
  </si>
  <si>
    <t>IJerzeke</t>
  </si>
  <si>
    <t>35_0092</t>
  </si>
  <si>
    <t>35_0093</t>
  </si>
  <si>
    <t>35_0094</t>
  </si>
  <si>
    <t>35_0095</t>
  </si>
  <si>
    <t>35_0096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</si>
</sst>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8">
    <font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3.421875" style="0" customWidth="1"/>
    <col min="23" max="23" width="15.140625" style="0" customWidth="1"/>
    <col min="24" max="28" width="11.00390625" style="0" customWidth="1"/>
    <col min="29" max="29" width="4.28125" style="5" customWidth="1"/>
    <col min="30" max="30" width="11.28125" style="5" customWidth="1"/>
    <col min="31" max="32" width="5.57421875" style="5" customWidth="1"/>
    <col min="33" max="33" width="4.7109375" style="5" customWidth="1"/>
    <col min="34" max="34" width="8.8515625" style="5" customWidth="1"/>
  </cols>
  <sheetData>
    <row r="1" spans="1:34" ht="13.5" thickBot="1">
      <c r="A1" s="17" t="s">
        <v>124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6"/>
      <c r="AD1" s="6"/>
      <c r="AE1" s="6"/>
      <c r="AF1" s="6"/>
      <c r="AG1" s="6"/>
      <c r="AH1" s="9"/>
    </row>
    <row r="2" spans="1:28" ht="13.5" thickBot="1">
      <c r="A2" s="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34" ht="12.75">
      <c r="A3" s="32" t="s">
        <v>6</v>
      </c>
      <c r="B3" s="35"/>
      <c r="C3" s="37" t="s">
        <v>125</v>
      </c>
      <c r="D3" s="30"/>
      <c r="E3" s="30" t="s">
        <v>126</v>
      </c>
      <c r="F3" s="30"/>
      <c r="G3" s="30" t="s">
        <v>127</v>
      </c>
      <c r="H3" s="30"/>
      <c r="I3" s="30" t="s">
        <v>128</v>
      </c>
      <c r="J3" s="30"/>
      <c r="K3" s="30" t="s">
        <v>129</v>
      </c>
      <c r="L3" s="30"/>
      <c r="M3" s="30" t="s">
        <v>130</v>
      </c>
      <c r="N3" s="30"/>
      <c r="O3" s="30" t="s">
        <v>131</v>
      </c>
      <c r="P3" s="30"/>
      <c r="Q3" s="30" t="s">
        <v>132</v>
      </c>
      <c r="R3" s="30"/>
      <c r="S3" s="30" t="s">
        <v>133</v>
      </c>
      <c r="T3" s="30"/>
      <c r="U3" s="30" t="s">
        <v>134</v>
      </c>
      <c r="V3" s="30"/>
      <c r="W3" s="30" t="s">
        <v>135</v>
      </c>
      <c r="X3" s="30"/>
      <c r="Y3" s="30" t="s">
        <v>136</v>
      </c>
      <c r="Z3" s="30"/>
      <c r="AA3" s="30" t="s">
        <v>7</v>
      </c>
      <c r="AB3" s="30"/>
      <c r="AC3" s="45" t="s">
        <v>0</v>
      </c>
      <c r="AD3" s="39" t="s">
        <v>1</v>
      </c>
      <c r="AE3" s="39" t="s">
        <v>2</v>
      </c>
      <c r="AF3" s="39" t="s">
        <v>3</v>
      </c>
      <c r="AG3" s="39" t="s">
        <v>4</v>
      </c>
      <c r="AH3" s="42" t="s">
        <v>5</v>
      </c>
    </row>
    <row r="4" spans="1:34" ht="18" customHeight="1">
      <c r="A4" s="33"/>
      <c r="B4" s="36"/>
      <c r="C4" s="38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46"/>
      <c r="AD4" s="40"/>
      <c r="AE4" s="40"/>
      <c r="AF4" s="40"/>
      <c r="AG4" s="40"/>
      <c r="AH4" s="43"/>
    </row>
    <row r="5" spans="1:34" ht="18" customHeight="1">
      <c r="A5" s="33"/>
      <c r="B5" s="36"/>
      <c r="C5" s="38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46"/>
      <c r="AD5" s="40"/>
      <c r="AE5" s="40"/>
      <c r="AF5" s="40"/>
      <c r="AG5" s="40"/>
      <c r="AH5" s="43"/>
    </row>
    <row r="6" spans="1:34" ht="13.5" thickBot="1">
      <c r="A6" s="34"/>
      <c r="B6" s="36"/>
      <c r="C6" s="18" t="s">
        <v>8</v>
      </c>
      <c r="D6" s="19" t="s">
        <v>9</v>
      </c>
      <c r="E6" s="19" t="s">
        <v>8</v>
      </c>
      <c r="F6" s="19" t="s">
        <v>9</v>
      </c>
      <c r="G6" s="19" t="s">
        <v>8</v>
      </c>
      <c r="H6" s="19" t="s">
        <v>9</v>
      </c>
      <c r="I6" s="19" t="s">
        <v>8</v>
      </c>
      <c r="J6" s="19" t="s">
        <v>9</v>
      </c>
      <c r="K6" s="19" t="s">
        <v>8</v>
      </c>
      <c r="L6" s="19" t="s">
        <v>9</v>
      </c>
      <c r="M6" s="19" t="s">
        <v>8</v>
      </c>
      <c r="N6" s="19" t="s">
        <v>9</v>
      </c>
      <c r="O6" s="19" t="s">
        <v>8</v>
      </c>
      <c r="P6" s="19" t="s">
        <v>9</v>
      </c>
      <c r="Q6" s="19" t="s">
        <v>8</v>
      </c>
      <c r="R6" s="19" t="s">
        <v>9</v>
      </c>
      <c r="S6" s="19" t="s">
        <v>8</v>
      </c>
      <c r="T6" s="19" t="s">
        <v>9</v>
      </c>
      <c r="U6" s="19" t="s">
        <v>8</v>
      </c>
      <c r="V6" s="19" t="s">
        <v>9</v>
      </c>
      <c r="W6" s="19" t="s">
        <v>8</v>
      </c>
      <c r="X6" s="19" t="s">
        <v>9</v>
      </c>
      <c r="Y6" s="19" t="s">
        <v>8</v>
      </c>
      <c r="Z6" s="19" t="s">
        <v>9</v>
      </c>
      <c r="AA6" s="19" t="s">
        <v>8</v>
      </c>
      <c r="AB6" s="19" t="s">
        <v>9</v>
      </c>
      <c r="AC6" s="47"/>
      <c r="AD6" s="41"/>
      <c r="AE6" s="41"/>
      <c r="AF6" s="41"/>
      <c r="AG6" s="41"/>
      <c r="AH6" s="44"/>
    </row>
    <row r="7" spans="1:34" ht="13.5" thickBot="1">
      <c r="A7" s="20"/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7"/>
      <c r="Z7" s="27"/>
      <c r="AA7" s="27"/>
      <c r="AB7" s="27"/>
      <c r="AC7" s="14"/>
      <c r="AD7" s="14"/>
      <c r="AE7" s="14"/>
      <c r="AF7" s="14"/>
      <c r="AG7" s="14"/>
      <c r="AH7" s="14"/>
    </row>
    <row r="8" spans="1:34" ht="12.75">
      <c r="A8" s="23" t="s">
        <v>12</v>
      </c>
      <c r="B8" s="22"/>
      <c r="C8" s="62">
        <v>402</v>
      </c>
      <c r="D8" s="63">
        <v>484</v>
      </c>
      <c r="E8" s="63"/>
      <c r="F8" s="63"/>
      <c r="G8" s="63">
        <v>1</v>
      </c>
      <c r="H8" s="63"/>
      <c r="I8" s="63"/>
      <c r="J8" s="63"/>
      <c r="K8" s="63">
        <v>30</v>
      </c>
      <c r="L8" s="63">
        <v>26</v>
      </c>
      <c r="M8" s="63"/>
      <c r="N8" s="63"/>
      <c r="O8" s="63"/>
      <c r="P8" s="63"/>
      <c r="Q8" s="63">
        <v>435</v>
      </c>
      <c r="R8" s="63">
        <v>441</v>
      </c>
      <c r="S8" s="63"/>
      <c r="T8" s="63"/>
      <c r="U8" s="63"/>
      <c r="V8" s="63"/>
      <c r="W8" s="63"/>
      <c r="X8" s="63"/>
      <c r="Y8" s="63"/>
      <c r="Z8" s="63"/>
      <c r="AA8" s="63">
        <f aca="true" t="shared" si="0" ref="AA8:AA21">SUM(C8+E8+G8+I8+K8+M8+O8+Q8+S8+U8+W8+Y8)</f>
        <v>868</v>
      </c>
      <c r="AB8" s="64">
        <f>SUM(Z8+X8+V8+T8+R8+P8+N8+L8+J8+H8+F8+D8)</f>
        <v>951</v>
      </c>
      <c r="AC8" s="7" t="s">
        <v>10</v>
      </c>
      <c r="AD8" s="10" t="s">
        <v>137</v>
      </c>
      <c r="AE8" s="10">
        <v>172</v>
      </c>
      <c r="AF8" s="10">
        <v>173</v>
      </c>
      <c r="AG8" s="10" t="s">
        <v>72</v>
      </c>
      <c r="AH8" s="11" t="s">
        <v>155</v>
      </c>
    </row>
    <row r="9" spans="1:34" ht="12.75">
      <c r="A9" s="23" t="s">
        <v>14</v>
      </c>
      <c r="B9" s="22"/>
      <c r="C9" s="24">
        <v>1166</v>
      </c>
      <c r="D9" s="4">
        <v>1229</v>
      </c>
      <c r="E9" s="4">
        <v>1</v>
      </c>
      <c r="F9" s="4"/>
      <c r="G9" s="4"/>
      <c r="H9" s="4"/>
      <c r="I9" s="4">
        <v>82</v>
      </c>
      <c r="J9" s="4">
        <v>97</v>
      </c>
      <c r="K9" s="4"/>
      <c r="L9" s="4"/>
      <c r="M9" s="4"/>
      <c r="N9" s="4">
        <v>1</v>
      </c>
      <c r="O9" s="4"/>
      <c r="P9" s="4"/>
      <c r="Q9" s="4">
        <v>295</v>
      </c>
      <c r="R9" s="4">
        <v>250</v>
      </c>
      <c r="S9" s="4"/>
      <c r="T9" s="4"/>
      <c r="U9" s="4"/>
      <c r="V9" s="4"/>
      <c r="W9" s="4"/>
      <c r="X9" s="4"/>
      <c r="Y9" s="4">
        <v>1</v>
      </c>
      <c r="Z9" s="4">
        <v>3</v>
      </c>
      <c r="AA9" s="4">
        <f t="shared" si="0"/>
        <v>1545</v>
      </c>
      <c r="AB9" s="65">
        <f>SUM(Z9+X9+V9+T9+R9+P9+N9+L9+J9+H9+F9+D9)</f>
        <v>1580</v>
      </c>
      <c r="AC9" s="7" t="s">
        <v>10</v>
      </c>
      <c r="AD9" s="10" t="s">
        <v>137</v>
      </c>
      <c r="AE9" s="10">
        <v>172</v>
      </c>
      <c r="AF9" s="10">
        <v>173</v>
      </c>
      <c r="AG9" s="10" t="s">
        <v>72</v>
      </c>
      <c r="AH9" s="11" t="s">
        <v>155</v>
      </c>
    </row>
    <row r="10" spans="1:34" ht="12.75">
      <c r="A10" s="23" t="s">
        <v>16</v>
      </c>
      <c r="B10" s="22"/>
      <c r="C10" s="24">
        <v>666</v>
      </c>
      <c r="D10" s="4">
        <v>757</v>
      </c>
      <c r="E10" s="4"/>
      <c r="F10" s="4"/>
      <c r="G10" s="4"/>
      <c r="H10" s="4"/>
      <c r="I10" s="4"/>
      <c r="J10" s="4"/>
      <c r="K10" s="4"/>
      <c r="L10" s="4"/>
      <c r="M10" s="4">
        <v>2</v>
      </c>
      <c r="N10" s="4">
        <v>1</v>
      </c>
      <c r="O10" s="4"/>
      <c r="P10" s="4"/>
      <c r="Q10" s="4">
        <v>390</v>
      </c>
      <c r="R10" s="3">
        <v>349</v>
      </c>
      <c r="S10" s="4"/>
      <c r="T10" s="4"/>
      <c r="U10" s="4"/>
      <c r="V10" s="4"/>
      <c r="W10" s="4"/>
      <c r="X10" s="4"/>
      <c r="Y10" s="4"/>
      <c r="Z10" s="4"/>
      <c r="AA10" s="4">
        <f t="shared" si="0"/>
        <v>1058</v>
      </c>
      <c r="AB10" s="65">
        <f aca="true" t="shared" si="1" ref="AB10:AB37">SUM(Z10+X10+V10+T10+R10+P10+N10+L10+J10+H10+F10+D10)</f>
        <v>1107</v>
      </c>
      <c r="AC10" s="7" t="s">
        <v>10</v>
      </c>
      <c r="AD10" s="10" t="s">
        <v>137</v>
      </c>
      <c r="AE10" s="10">
        <v>172</v>
      </c>
      <c r="AF10" s="10">
        <v>173</v>
      </c>
      <c r="AG10" s="10" t="s">
        <v>72</v>
      </c>
      <c r="AH10" s="11" t="s">
        <v>155</v>
      </c>
    </row>
    <row r="11" spans="1:34" ht="12.75">
      <c r="A11" s="23" t="s">
        <v>18</v>
      </c>
      <c r="B11" s="22"/>
      <c r="C11" s="24">
        <v>31</v>
      </c>
      <c r="D11" s="3">
        <v>31</v>
      </c>
      <c r="E11" s="4"/>
      <c r="F11" s="4"/>
      <c r="G11" s="4"/>
      <c r="H11" s="4"/>
      <c r="I11" s="4">
        <v>3</v>
      </c>
      <c r="J11" s="4">
        <v>2</v>
      </c>
      <c r="K11" s="4"/>
      <c r="L11" s="4"/>
      <c r="M11" s="4"/>
      <c r="N11" s="4"/>
      <c r="O11" s="4"/>
      <c r="P11" s="4"/>
      <c r="Q11" s="3">
        <v>590</v>
      </c>
      <c r="R11" s="3">
        <v>629</v>
      </c>
      <c r="S11" s="4"/>
      <c r="T11" s="4"/>
      <c r="U11" s="4"/>
      <c r="V11" s="4"/>
      <c r="W11" s="4"/>
      <c r="X11" s="4"/>
      <c r="Y11" s="4"/>
      <c r="Z11" s="4"/>
      <c r="AA11" s="4">
        <f t="shared" si="0"/>
        <v>624</v>
      </c>
      <c r="AB11" s="65">
        <f t="shared" si="1"/>
        <v>662</v>
      </c>
      <c r="AC11" s="7" t="s">
        <v>10</v>
      </c>
      <c r="AD11" s="10" t="s">
        <v>137</v>
      </c>
      <c r="AE11" s="10">
        <v>172</v>
      </c>
      <c r="AF11" s="10">
        <v>173</v>
      </c>
      <c r="AG11" s="10" t="s">
        <v>72</v>
      </c>
      <c r="AH11" s="11" t="s">
        <v>155</v>
      </c>
    </row>
    <row r="12" spans="1:34" ht="12.75">
      <c r="A12" s="23" t="s">
        <v>19</v>
      </c>
      <c r="B12" s="22"/>
      <c r="C12" s="24">
        <v>617</v>
      </c>
      <c r="D12" s="3">
        <v>670</v>
      </c>
      <c r="E12" s="4"/>
      <c r="F12" s="4"/>
      <c r="G12" s="4"/>
      <c r="H12" s="4"/>
      <c r="I12" s="4">
        <v>4</v>
      </c>
      <c r="J12" s="4">
        <v>5</v>
      </c>
      <c r="K12" s="4">
        <v>2</v>
      </c>
      <c r="L12" s="3">
        <v>1</v>
      </c>
      <c r="M12" s="3">
        <v>15</v>
      </c>
      <c r="N12" s="4"/>
      <c r="O12" s="4"/>
      <c r="P12" s="4"/>
      <c r="Q12" s="3">
        <v>75</v>
      </c>
      <c r="R12" s="3">
        <v>64</v>
      </c>
      <c r="S12" s="4"/>
      <c r="T12" s="4"/>
      <c r="U12" s="4">
        <v>3</v>
      </c>
      <c r="V12" s="3">
        <v>2</v>
      </c>
      <c r="W12" s="4"/>
      <c r="X12" s="4"/>
      <c r="Y12" s="4">
        <v>4</v>
      </c>
      <c r="Z12" s="4">
        <v>3</v>
      </c>
      <c r="AA12" s="4">
        <f t="shared" si="0"/>
        <v>720</v>
      </c>
      <c r="AB12" s="65">
        <f t="shared" si="1"/>
        <v>745</v>
      </c>
      <c r="AC12" s="7" t="s">
        <v>10</v>
      </c>
      <c r="AD12" s="10" t="s">
        <v>137</v>
      </c>
      <c r="AE12" s="10">
        <v>172</v>
      </c>
      <c r="AF12" s="10">
        <v>173</v>
      </c>
      <c r="AG12" s="10" t="s">
        <v>72</v>
      </c>
      <c r="AH12" s="11" t="s">
        <v>155</v>
      </c>
    </row>
    <row r="13" spans="1:34" ht="12.75">
      <c r="A13" s="23" t="s">
        <v>20</v>
      </c>
      <c r="B13" s="22"/>
      <c r="C13" s="24">
        <v>570</v>
      </c>
      <c r="D13" s="3">
        <v>561</v>
      </c>
      <c r="E13" s="4"/>
      <c r="F13" s="4"/>
      <c r="G13" s="4"/>
      <c r="H13" s="4"/>
      <c r="I13" s="3">
        <v>5</v>
      </c>
      <c r="J13" s="3">
        <v>2</v>
      </c>
      <c r="K13" s="4"/>
      <c r="L13" s="4"/>
      <c r="M13" s="4">
        <v>1</v>
      </c>
      <c r="N13" s="3">
        <v>11</v>
      </c>
      <c r="O13" s="4"/>
      <c r="P13" s="4"/>
      <c r="Q13" s="3">
        <v>13</v>
      </c>
      <c r="R13" s="3">
        <v>15</v>
      </c>
      <c r="S13" s="4"/>
      <c r="T13" s="4"/>
      <c r="U13" s="4"/>
      <c r="V13" s="4"/>
      <c r="W13" s="4"/>
      <c r="X13" s="4"/>
      <c r="Y13" s="49">
        <v>4</v>
      </c>
      <c r="Z13" s="49">
        <v>9</v>
      </c>
      <c r="AA13" s="4">
        <f t="shared" si="0"/>
        <v>593</v>
      </c>
      <c r="AB13" s="65">
        <f t="shared" si="1"/>
        <v>598</v>
      </c>
      <c r="AC13" s="7" t="s">
        <v>10</v>
      </c>
      <c r="AD13" s="10" t="s">
        <v>137</v>
      </c>
      <c r="AE13" s="10">
        <v>172</v>
      </c>
      <c r="AF13" s="10">
        <v>173</v>
      </c>
      <c r="AG13" s="10" t="s">
        <v>72</v>
      </c>
      <c r="AH13" s="11" t="s">
        <v>155</v>
      </c>
    </row>
    <row r="14" spans="1:34" ht="12.75">
      <c r="A14" s="23" t="s">
        <v>21</v>
      </c>
      <c r="B14" s="22"/>
      <c r="C14" s="24">
        <v>9</v>
      </c>
      <c r="D14" s="3">
        <v>7</v>
      </c>
      <c r="E14" s="4"/>
      <c r="F14" s="4"/>
      <c r="G14" s="4"/>
      <c r="H14" s="4"/>
      <c r="I14" s="4"/>
      <c r="J14" s="4"/>
      <c r="K14" s="4"/>
      <c r="L14" s="4"/>
      <c r="M14" s="4"/>
      <c r="N14" s="3">
        <v>1</v>
      </c>
      <c r="O14" s="4"/>
      <c r="P14" s="4"/>
      <c r="Q14" s="3">
        <v>1185</v>
      </c>
      <c r="R14" s="3">
        <v>1161</v>
      </c>
      <c r="S14" s="4"/>
      <c r="T14" s="4"/>
      <c r="U14" s="4"/>
      <c r="V14" s="4"/>
      <c r="W14" s="4"/>
      <c r="X14" s="4"/>
      <c r="Y14" s="4"/>
      <c r="Z14" s="4">
        <v>1</v>
      </c>
      <c r="AA14" s="4">
        <f t="shared" si="0"/>
        <v>1194</v>
      </c>
      <c r="AB14" s="65">
        <f t="shared" si="1"/>
        <v>1170</v>
      </c>
      <c r="AC14" s="7" t="s">
        <v>10</v>
      </c>
      <c r="AD14" s="10" t="s">
        <v>137</v>
      </c>
      <c r="AE14" s="10">
        <v>172</v>
      </c>
      <c r="AF14" s="10">
        <v>173</v>
      </c>
      <c r="AG14" s="10" t="s">
        <v>72</v>
      </c>
      <c r="AH14" s="11" t="s">
        <v>155</v>
      </c>
    </row>
    <row r="15" spans="1:34" ht="12.75">
      <c r="A15" s="23" t="s">
        <v>73</v>
      </c>
      <c r="B15" s="22"/>
      <c r="C15" s="24">
        <v>9</v>
      </c>
      <c r="D15" s="3">
        <v>11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>
        <v>660</v>
      </c>
      <c r="R15" s="3">
        <v>558</v>
      </c>
      <c r="S15" s="4"/>
      <c r="T15" s="4"/>
      <c r="U15" s="4"/>
      <c r="V15" s="4"/>
      <c r="W15" s="4"/>
      <c r="X15" s="4"/>
      <c r="Y15" s="4"/>
      <c r="Z15" s="4"/>
      <c r="AA15" s="4">
        <f t="shared" si="0"/>
        <v>669</v>
      </c>
      <c r="AB15" s="65">
        <f t="shared" si="1"/>
        <v>569</v>
      </c>
      <c r="AC15" s="7" t="s">
        <v>10</v>
      </c>
      <c r="AD15" s="10" t="s">
        <v>137</v>
      </c>
      <c r="AE15" s="10">
        <v>172</v>
      </c>
      <c r="AF15" s="10">
        <v>173</v>
      </c>
      <c r="AG15" s="10" t="s">
        <v>72</v>
      </c>
      <c r="AH15" s="11" t="s">
        <v>155</v>
      </c>
    </row>
    <row r="16" spans="1:34" ht="12.75">
      <c r="A16" s="23" t="s">
        <v>25</v>
      </c>
      <c r="B16" s="22"/>
      <c r="C16" s="24">
        <v>30</v>
      </c>
      <c r="D16" s="3">
        <v>26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>
        <v>981</v>
      </c>
      <c r="R16" s="3">
        <v>942</v>
      </c>
      <c r="S16" s="4"/>
      <c r="T16" s="4"/>
      <c r="U16" s="4"/>
      <c r="V16" s="4"/>
      <c r="W16" s="4"/>
      <c r="X16" s="4"/>
      <c r="Y16" s="4"/>
      <c r="Z16" s="4"/>
      <c r="AA16" s="4">
        <f t="shared" si="0"/>
        <v>1011</v>
      </c>
      <c r="AB16" s="65">
        <f t="shared" si="1"/>
        <v>968</v>
      </c>
      <c r="AC16" s="7" t="s">
        <v>10</v>
      </c>
      <c r="AD16" s="10" t="s">
        <v>137</v>
      </c>
      <c r="AE16" s="10">
        <v>172</v>
      </c>
      <c r="AF16" s="10">
        <v>173</v>
      </c>
      <c r="AG16" s="10" t="s">
        <v>72</v>
      </c>
      <c r="AH16" s="11" t="s">
        <v>155</v>
      </c>
    </row>
    <row r="17" spans="1:34" ht="12.75">
      <c r="A17" s="23" t="s">
        <v>27</v>
      </c>
      <c r="B17" s="22"/>
      <c r="C17" s="24">
        <v>973</v>
      </c>
      <c r="D17" s="3">
        <v>1009</v>
      </c>
      <c r="E17" s="4"/>
      <c r="F17" s="4"/>
      <c r="G17" s="4"/>
      <c r="H17" s="4"/>
      <c r="I17" s="4"/>
      <c r="J17" s="4">
        <v>4</v>
      </c>
      <c r="K17" s="4"/>
      <c r="L17" s="4"/>
      <c r="M17" s="4">
        <v>35</v>
      </c>
      <c r="N17" s="4">
        <v>32</v>
      </c>
      <c r="O17" s="4"/>
      <c r="P17" s="4"/>
      <c r="Q17" s="3">
        <v>234</v>
      </c>
      <c r="R17" s="3">
        <v>231</v>
      </c>
      <c r="S17" s="4"/>
      <c r="T17" s="4"/>
      <c r="U17" s="4"/>
      <c r="V17" s="4"/>
      <c r="W17" s="4"/>
      <c r="X17" s="4"/>
      <c r="Y17" s="4">
        <v>10</v>
      </c>
      <c r="Z17" s="3">
        <v>9</v>
      </c>
      <c r="AA17" s="4">
        <f t="shared" si="0"/>
        <v>1252</v>
      </c>
      <c r="AB17" s="65">
        <f t="shared" si="1"/>
        <v>1285</v>
      </c>
      <c r="AC17" s="7" t="s">
        <v>10</v>
      </c>
      <c r="AD17" s="10" t="s">
        <v>137</v>
      </c>
      <c r="AE17" s="10">
        <v>172</v>
      </c>
      <c r="AF17" s="10">
        <v>173</v>
      </c>
      <c r="AG17" s="10" t="s">
        <v>72</v>
      </c>
      <c r="AH17" s="11" t="s">
        <v>155</v>
      </c>
    </row>
    <row r="18" spans="1:34" ht="12.75">
      <c r="A18" s="23" t="s">
        <v>32</v>
      </c>
      <c r="B18" s="22"/>
      <c r="C18" s="24">
        <v>47</v>
      </c>
      <c r="D18" s="3">
        <v>46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">
        <v>256</v>
      </c>
      <c r="R18" s="3">
        <v>242</v>
      </c>
      <c r="S18" s="4"/>
      <c r="T18" s="4"/>
      <c r="U18" s="4"/>
      <c r="V18" s="4"/>
      <c r="W18" s="4"/>
      <c r="X18" s="4"/>
      <c r="Y18" s="4"/>
      <c r="Z18" s="4"/>
      <c r="AA18" s="4">
        <f t="shared" si="0"/>
        <v>303</v>
      </c>
      <c r="AB18" s="65">
        <f t="shared" si="1"/>
        <v>288</v>
      </c>
      <c r="AC18" s="7" t="s">
        <v>10</v>
      </c>
      <c r="AD18" s="10" t="s">
        <v>137</v>
      </c>
      <c r="AE18" s="10">
        <v>172</v>
      </c>
      <c r="AF18" s="10">
        <v>173</v>
      </c>
      <c r="AG18" s="10" t="s">
        <v>72</v>
      </c>
      <c r="AH18" s="11" t="s">
        <v>155</v>
      </c>
    </row>
    <row r="19" spans="1:34" ht="12.75">
      <c r="A19" s="23" t="s">
        <v>34</v>
      </c>
      <c r="B19" s="22"/>
      <c r="C19" s="24">
        <v>21</v>
      </c>
      <c r="D19" s="3">
        <v>16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">
        <v>339</v>
      </c>
      <c r="R19" s="3">
        <v>351</v>
      </c>
      <c r="S19" s="4"/>
      <c r="T19" s="4"/>
      <c r="U19" s="4"/>
      <c r="V19" s="4"/>
      <c r="W19" s="4"/>
      <c r="X19" s="4"/>
      <c r="Y19" s="4"/>
      <c r="Z19" s="4"/>
      <c r="AA19" s="4">
        <f t="shared" si="0"/>
        <v>360</v>
      </c>
      <c r="AB19" s="65">
        <f t="shared" si="1"/>
        <v>367</v>
      </c>
      <c r="AC19" s="7" t="s">
        <v>10</v>
      </c>
      <c r="AD19" s="10" t="s">
        <v>137</v>
      </c>
      <c r="AE19" s="10">
        <v>172</v>
      </c>
      <c r="AF19" s="10">
        <v>173</v>
      </c>
      <c r="AG19" s="10" t="s">
        <v>72</v>
      </c>
      <c r="AH19" s="11" t="s">
        <v>155</v>
      </c>
    </row>
    <row r="20" spans="1:34" ht="12.75">
      <c r="A20" s="23" t="s">
        <v>36</v>
      </c>
      <c r="B20" s="22"/>
      <c r="C20" s="24">
        <v>828</v>
      </c>
      <c r="D20" s="3">
        <v>830</v>
      </c>
      <c r="E20" s="4"/>
      <c r="F20" s="4"/>
      <c r="G20" s="4"/>
      <c r="H20" s="4"/>
      <c r="I20" s="4">
        <v>65</v>
      </c>
      <c r="J20" s="4">
        <v>67</v>
      </c>
      <c r="K20" s="4"/>
      <c r="L20" s="4"/>
      <c r="M20" s="4"/>
      <c r="N20" s="4"/>
      <c r="O20" s="4"/>
      <c r="P20" s="4"/>
      <c r="Q20" s="3">
        <v>33</v>
      </c>
      <c r="R20" s="3">
        <v>33</v>
      </c>
      <c r="S20" s="4"/>
      <c r="T20" s="4"/>
      <c r="U20" s="4"/>
      <c r="V20" s="4"/>
      <c r="W20" s="4"/>
      <c r="X20" s="4"/>
      <c r="Y20" s="4"/>
      <c r="Z20" s="4"/>
      <c r="AA20" s="4">
        <f t="shared" si="0"/>
        <v>926</v>
      </c>
      <c r="AB20" s="65">
        <f t="shared" si="1"/>
        <v>930</v>
      </c>
      <c r="AC20" s="7" t="s">
        <v>10</v>
      </c>
      <c r="AD20" s="10" t="s">
        <v>137</v>
      </c>
      <c r="AE20" s="10">
        <v>172</v>
      </c>
      <c r="AF20" s="10">
        <v>173</v>
      </c>
      <c r="AG20" s="10" t="s">
        <v>72</v>
      </c>
      <c r="AH20" s="11" t="s">
        <v>155</v>
      </c>
    </row>
    <row r="21" spans="1:34" ht="12.75">
      <c r="A21" s="23" t="s">
        <v>37</v>
      </c>
      <c r="B21" s="22"/>
      <c r="C21" s="24">
        <v>153</v>
      </c>
      <c r="D21" s="3">
        <v>133</v>
      </c>
      <c r="E21" s="4">
        <v>1</v>
      </c>
      <c r="F21" s="3">
        <v>2</v>
      </c>
      <c r="G21" s="4"/>
      <c r="H21" s="4"/>
      <c r="I21" s="3">
        <v>6</v>
      </c>
      <c r="J21" s="3">
        <v>12</v>
      </c>
      <c r="K21" s="4"/>
      <c r="L21" s="4"/>
      <c r="M21" s="4"/>
      <c r="N21" s="4"/>
      <c r="O21" s="4"/>
      <c r="P21" s="4"/>
      <c r="Q21" s="3">
        <v>2252</v>
      </c>
      <c r="R21" s="3">
        <v>2422</v>
      </c>
      <c r="S21" s="4"/>
      <c r="T21" s="4"/>
      <c r="U21" s="4"/>
      <c r="V21" s="4"/>
      <c r="W21" s="4"/>
      <c r="X21" s="4"/>
      <c r="Y21" s="4"/>
      <c r="Z21" s="4"/>
      <c r="AA21" s="4">
        <f t="shared" si="0"/>
        <v>2412</v>
      </c>
      <c r="AB21" s="65">
        <f t="shared" si="1"/>
        <v>2569</v>
      </c>
      <c r="AC21" s="7" t="s">
        <v>10</v>
      </c>
      <c r="AD21" s="10" t="s">
        <v>137</v>
      </c>
      <c r="AE21" s="10">
        <v>172</v>
      </c>
      <c r="AF21" s="10">
        <v>173</v>
      </c>
      <c r="AG21" s="10" t="s">
        <v>72</v>
      </c>
      <c r="AH21" s="11" t="s">
        <v>155</v>
      </c>
    </row>
    <row r="22" spans="1:34" ht="12.75">
      <c r="A22" s="23" t="s">
        <v>38</v>
      </c>
      <c r="B22" s="22"/>
      <c r="C22" s="24">
        <v>207</v>
      </c>
      <c r="D22" s="3">
        <v>241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">
        <v>530</v>
      </c>
      <c r="R22" s="3">
        <v>557</v>
      </c>
      <c r="S22" s="4"/>
      <c r="T22" s="4"/>
      <c r="U22" s="4"/>
      <c r="V22" s="4"/>
      <c r="W22" s="4"/>
      <c r="X22" s="4"/>
      <c r="Y22" s="4"/>
      <c r="Z22" s="4"/>
      <c r="AA22" s="4">
        <f>SUM(C22+E22+G22+I22+K22+M22+O22+Q22+S22+U22+W22+Y22)</f>
        <v>737</v>
      </c>
      <c r="AB22" s="65">
        <f t="shared" si="1"/>
        <v>798</v>
      </c>
      <c r="AC22" s="7" t="s">
        <v>10</v>
      </c>
      <c r="AD22" s="10" t="s">
        <v>137</v>
      </c>
      <c r="AE22" s="10">
        <v>172</v>
      </c>
      <c r="AF22" s="10">
        <v>173</v>
      </c>
      <c r="AG22" s="10" t="s">
        <v>72</v>
      </c>
      <c r="AH22" s="11" t="s">
        <v>155</v>
      </c>
    </row>
    <row r="23" spans="1:34" ht="12.75">
      <c r="A23" s="23" t="s">
        <v>39</v>
      </c>
      <c r="B23" s="22"/>
      <c r="C23" s="24">
        <v>102</v>
      </c>
      <c r="D23" s="3">
        <v>101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>
        <v>992</v>
      </c>
      <c r="R23" s="3">
        <v>1225</v>
      </c>
      <c r="S23" s="4"/>
      <c r="T23" s="4"/>
      <c r="U23" s="4">
        <v>2</v>
      </c>
      <c r="V23" s="3">
        <v>3</v>
      </c>
      <c r="W23" s="4"/>
      <c r="X23" s="4"/>
      <c r="Y23" s="4">
        <v>3</v>
      </c>
      <c r="Z23" s="3">
        <v>1</v>
      </c>
      <c r="AA23" s="4">
        <f aca="true" t="shared" si="2" ref="AA23:AA37">SUM(C23+E23+G23+I23+K23+M23+O23+Q23+S23+U23+W23+Y23)</f>
        <v>1099</v>
      </c>
      <c r="AB23" s="65">
        <f t="shared" si="1"/>
        <v>1330</v>
      </c>
      <c r="AC23" s="7" t="s">
        <v>10</v>
      </c>
      <c r="AD23" s="10" t="s">
        <v>137</v>
      </c>
      <c r="AE23" s="10">
        <v>172</v>
      </c>
      <c r="AF23" s="10">
        <v>173</v>
      </c>
      <c r="AG23" s="10" t="s">
        <v>72</v>
      </c>
      <c r="AH23" s="11" t="s">
        <v>155</v>
      </c>
    </row>
    <row r="24" spans="1:34" ht="12.75">
      <c r="A24" s="23" t="s">
        <v>43</v>
      </c>
      <c r="B24" s="22"/>
      <c r="C24" s="24">
        <v>5</v>
      </c>
      <c r="D24" s="3">
        <v>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">
        <v>1083</v>
      </c>
      <c r="R24" s="3">
        <v>1034</v>
      </c>
      <c r="S24" s="4"/>
      <c r="T24" s="4"/>
      <c r="U24" s="4"/>
      <c r="V24" s="4"/>
      <c r="W24" s="4"/>
      <c r="X24" s="4"/>
      <c r="Y24" s="4"/>
      <c r="Z24" s="4"/>
      <c r="AA24" s="4">
        <f t="shared" si="2"/>
        <v>1088</v>
      </c>
      <c r="AB24" s="65">
        <f t="shared" si="1"/>
        <v>1039</v>
      </c>
      <c r="AC24" s="7" t="s">
        <v>10</v>
      </c>
      <c r="AD24" s="10" t="s">
        <v>137</v>
      </c>
      <c r="AE24" s="10">
        <v>172</v>
      </c>
      <c r="AF24" s="10">
        <v>173</v>
      </c>
      <c r="AG24" s="10" t="s">
        <v>72</v>
      </c>
      <c r="AH24" s="11" t="s">
        <v>155</v>
      </c>
    </row>
    <row r="25" spans="1:34" ht="12.75">
      <c r="A25" s="23" t="s">
        <v>46</v>
      </c>
      <c r="B25" s="22"/>
      <c r="C25" s="24">
        <v>334</v>
      </c>
      <c r="D25" s="3">
        <v>347</v>
      </c>
      <c r="E25" s="4"/>
      <c r="F25" s="4"/>
      <c r="G25" s="4"/>
      <c r="H25" s="4"/>
      <c r="I25" s="4"/>
      <c r="J25" s="4"/>
      <c r="K25" s="4"/>
      <c r="L25" s="4"/>
      <c r="M25" s="4">
        <v>5</v>
      </c>
      <c r="N25" s="4">
        <v>4</v>
      </c>
      <c r="O25" s="4"/>
      <c r="P25" s="4"/>
      <c r="Q25" s="3">
        <v>7</v>
      </c>
      <c r="R25" s="3">
        <v>6</v>
      </c>
      <c r="S25" s="4"/>
      <c r="T25" s="4"/>
      <c r="U25" s="4"/>
      <c r="V25" s="4"/>
      <c r="W25" s="4"/>
      <c r="X25" s="4"/>
      <c r="Y25" s="4"/>
      <c r="Z25" s="4"/>
      <c r="AA25" s="4">
        <f t="shared" si="2"/>
        <v>346</v>
      </c>
      <c r="AB25" s="65">
        <f t="shared" si="1"/>
        <v>357</v>
      </c>
      <c r="AC25" s="7" t="s">
        <v>10</v>
      </c>
      <c r="AD25" s="10" t="s">
        <v>137</v>
      </c>
      <c r="AE25" s="10">
        <v>172</v>
      </c>
      <c r="AF25" s="10">
        <v>173</v>
      </c>
      <c r="AG25" s="10" t="s">
        <v>72</v>
      </c>
      <c r="AH25" s="11" t="s">
        <v>155</v>
      </c>
    </row>
    <row r="26" spans="1:34" ht="12.75">
      <c r="A26" s="23" t="s">
        <v>48</v>
      </c>
      <c r="B26" s="22"/>
      <c r="C26" s="24">
        <v>645</v>
      </c>
      <c r="D26" s="3">
        <v>737</v>
      </c>
      <c r="E26" s="4"/>
      <c r="F26" s="4"/>
      <c r="G26" s="4"/>
      <c r="H26" s="4"/>
      <c r="I26" s="4"/>
      <c r="J26" s="4"/>
      <c r="K26" s="4">
        <v>4</v>
      </c>
      <c r="L26" s="4">
        <v>6</v>
      </c>
      <c r="M26" s="4">
        <v>1</v>
      </c>
      <c r="N26" s="3">
        <v>1</v>
      </c>
      <c r="O26" s="4"/>
      <c r="P26" s="4"/>
      <c r="Q26" s="3">
        <v>261</v>
      </c>
      <c r="R26" s="3">
        <v>261</v>
      </c>
      <c r="S26" s="4"/>
      <c r="T26" s="4"/>
      <c r="U26" s="4"/>
      <c r="V26" s="4"/>
      <c r="W26" s="4"/>
      <c r="X26" s="4"/>
      <c r="Y26" s="4"/>
      <c r="Z26" s="4"/>
      <c r="AA26" s="4">
        <f t="shared" si="2"/>
        <v>911</v>
      </c>
      <c r="AB26" s="65">
        <f t="shared" si="1"/>
        <v>1005</v>
      </c>
      <c r="AC26" s="7" t="s">
        <v>10</v>
      </c>
      <c r="AD26" s="10" t="s">
        <v>137</v>
      </c>
      <c r="AE26" s="10">
        <v>172</v>
      </c>
      <c r="AF26" s="10">
        <v>173</v>
      </c>
      <c r="AG26" s="10" t="s">
        <v>72</v>
      </c>
      <c r="AH26" s="11" t="s">
        <v>155</v>
      </c>
    </row>
    <row r="27" spans="1:34" ht="12.75">
      <c r="A27" s="23" t="s">
        <v>49</v>
      </c>
      <c r="B27" s="22"/>
      <c r="C27" s="24">
        <v>16</v>
      </c>
      <c r="D27" s="3">
        <v>12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>
        <v>437</v>
      </c>
      <c r="R27" s="3">
        <v>430</v>
      </c>
      <c r="S27" s="4"/>
      <c r="T27" s="4"/>
      <c r="U27" s="4"/>
      <c r="V27" s="4"/>
      <c r="W27" s="4"/>
      <c r="X27" s="4"/>
      <c r="Y27" s="4"/>
      <c r="Z27" s="4"/>
      <c r="AA27" s="4">
        <f t="shared" si="2"/>
        <v>453</v>
      </c>
      <c r="AB27" s="65">
        <f t="shared" si="1"/>
        <v>442</v>
      </c>
      <c r="AC27" s="7" t="s">
        <v>10</v>
      </c>
      <c r="AD27" s="10" t="s">
        <v>137</v>
      </c>
      <c r="AE27" s="10">
        <v>172</v>
      </c>
      <c r="AF27" s="10">
        <v>173</v>
      </c>
      <c r="AG27" s="10" t="s">
        <v>72</v>
      </c>
      <c r="AH27" s="11" t="s">
        <v>155</v>
      </c>
    </row>
    <row r="28" spans="1:34" ht="12.75">
      <c r="A28" s="23" t="s">
        <v>51</v>
      </c>
      <c r="B28" s="22"/>
      <c r="C28" s="24">
        <v>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v>233</v>
      </c>
      <c r="R28" s="3">
        <v>232</v>
      </c>
      <c r="S28" s="4"/>
      <c r="T28" s="4"/>
      <c r="U28" s="4"/>
      <c r="V28" s="4"/>
      <c r="W28" s="4"/>
      <c r="X28" s="4"/>
      <c r="Y28" s="4"/>
      <c r="Z28" s="4"/>
      <c r="AA28" s="4">
        <f t="shared" si="2"/>
        <v>234</v>
      </c>
      <c r="AB28" s="65">
        <f t="shared" si="1"/>
        <v>232</v>
      </c>
      <c r="AC28" s="7" t="s">
        <v>10</v>
      </c>
      <c r="AD28" s="10" t="s">
        <v>137</v>
      </c>
      <c r="AE28" s="10">
        <v>172</v>
      </c>
      <c r="AF28" s="10">
        <v>173</v>
      </c>
      <c r="AG28" s="10" t="s">
        <v>72</v>
      </c>
      <c r="AH28" s="11" t="s">
        <v>155</v>
      </c>
    </row>
    <row r="29" spans="1:34" ht="12.75">
      <c r="A29" s="23" t="s">
        <v>52</v>
      </c>
      <c r="B29" s="22"/>
      <c r="C29" s="24">
        <v>19</v>
      </c>
      <c r="D29" s="3">
        <v>24</v>
      </c>
      <c r="E29" s="4"/>
      <c r="F29" s="4"/>
      <c r="G29" s="4"/>
      <c r="H29" s="4"/>
      <c r="I29" s="4">
        <v>4</v>
      </c>
      <c r="J29" s="4">
        <v>1</v>
      </c>
      <c r="K29" s="4"/>
      <c r="L29" s="4"/>
      <c r="M29" s="4"/>
      <c r="N29" s="4"/>
      <c r="O29" s="4"/>
      <c r="P29" s="4"/>
      <c r="Q29" s="3">
        <v>338</v>
      </c>
      <c r="R29" s="3">
        <v>306</v>
      </c>
      <c r="S29" s="4"/>
      <c r="T29" s="4"/>
      <c r="U29" s="4"/>
      <c r="V29" s="4"/>
      <c r="W29" s="4"/>
      <c r="X29" s="4"/>
      <c r="Y29" s="4"/>
      <c r="Z29" s="4"/>
      <c r="AA29" s="4">
        <f t="shared" si="2"/>
        <v>361</v>
      </c>
      <c r="AB29" s="65">
        <f t="shared" si="1"/>
        <v>331</v>
      </c>
      <c r="AC29" s="7" t="s">
        <v>10</v>
      </c>
      <c r="AD29" s="10" t="s">
        <v>137</v>
      </c>
      <c r="AE29" s="10">
        <v>172</v>
      </c>
      <c r="AF29" s="10">
        <v>173</v>
      </c>
      <c r="AG29" s="10" t="s">
        <v>72</v>
      </c>
      <c r="AH29" s="11" t="s">
        <v>155</v>
      </c>
    </row>
    <row r="30" spans="1:34" ht="12.75">
      <c r="A30" s="23" t="s">
        <v>53</v>
      </c>
      <c r="B30" s="22"/>
      <c r="C30" s="24">
        <v>361</v>
      </c>
      <c r="D30" s="3">
        <v>357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">
        <v>74</v>
      </c>
      <c r="R30" s="3">
        <v>72</v>
      </c>
      <c r="S30" s="4"/>
      <c r="T30" s="4"/>
      <c r="U30" s="4"/>
      <c r="V30" s="4"/>
      <c r="W30" s="4"/>
      <c r="X30" s="4"/>
      <c r="Y30" s="4"/>
      <c r="Z30" s="4"/>
      <c r="AA30" s="4">
        <f t="shared" si="2"/>
        <v>435</v>
      </c>
      <c r="AB30" s="65">
        <f t="shared" si="1"/>
        <v>429</v>
      </c>
      <c r="AC30" s="7" t="s">
        <v>10</v>
      </c>
      <c r="AD30" s="10" t="s">
        <v>137</v>
      </c>
      <c r="AE30" s="10">
        <v>172</v>
      </c>
      <c r="AF30" s="10">
        <v>173</v>
      </c>
      <c r="AG30" s="10" t="s">
        <v>72</v>
      </c>
      <c r="AH30" s="11" t="s">
        <v>155</v>
      </c>
    </row>
    <row r="31" spans="1:34" ht="12.75">
      <c r="A31" s="23" t="s">
        <v>54</v>
      </c>
      <c r="B31" s="22"/>
      <c r="C31" s="24">
        <v>89</v>
      </c>
      <c r="D31" s="3">
        <v>86</v>
      </c>
      <c r="E31" s="4"/>
      <c r="F31" s="4">
        <v>1</v>
      </c>
      <c r="G31" s="4"/>
      <c r="H31" s="4"/>
      <c r="I31" s="4">
        <v>1</v>
      </c>
      <c r="J31" s="4">
        <v>3</v>
      </c>
      <c r="K31" s="3">
        <v>1</v>
      </c>
      <c r="L31" s="3">
        <v>5</v>
      </c>
      <c r="M31" s="4"/>
      <c r="N31" s="4"/>
      <c r="O31" s="4"/>
      <c r="P31" s="4"/>
      <c r="Q31" s="3">
        <v>477</v>
      </c>
      <c r="R31" s="3">
        <v>531</v>
      </c>
      <c r="S31" s="4"/>
      <c r="T31" s="4"/>
      <c r="U31" s="4"/>
      <c r="V31" s="4"/>
      <c r="W31" s="4"/>
      <c r="X31" s="4"/>
      <c r="Y31" s="4">
        <v>2</v>
      </c>
      <c r="Z31" s="4"/>
      <c r="AA31" s="4">
        <f t="shared" si="2"/>
        <v>570</v>
      </c>
      <c r="AB31" s="65">
        <f t="shared" si="1"/>
        <v>626</v>
      </c>
      <c r="AC31" s="7" t="s">
        <v>10</v>
      </c>
      <c r="AD31" s="10" t="s">
        <v>137</v>
      </c>
      <c r="AE31" s="10">
        <v>172</v>
      </c>
      <c r="AF31" s="10">
        <v>173</v>
      </c>
      <c r="AG31" s="10" t="s">
        <v>72</v>
      </c>
      <c r="AH31" s="11" t="s">
        <v>155</v>
      </c>
    </row>
    <row r="32" spans="1:34" ht="12.75">
      <c r="A32" s="23" t="s">
        <v>55</v>
      </c>
      <c r="B32" s="22"/>
      <c r="C32" s="24">
        <v>667</v>
      </c>
      <c r="D32" s="3">
        <v>706</v>
      </c>
      <c r="E32" s="4"/>
      <c r="F32" s="4"/>
      <c r="G32" s="4"/>
      <c r="H32" s="4"/>
      <c r="I32" s="4">
        <v>7</v>
      </c>
      <c r="J32" s="4">
        <v>8</v>
      </c>
      <c r="K32" s="4"/>
      <c r="L32" s="4"/>
      <c r="M32" s="4"/>
      <c r="N32" s="4">
        <v>1</v>
      </c>
      <c r="O32" s="4"/>
      <c r="P32" s="4"/>
      <c r="Q32" s="3">
        <v>209</v>
      </c>
      <c r="R32" s="3">
        <v>213</v>
      </c>
      <c r="S32" s="4"/>
      <c r="T32" s="4"/>
      <c r="U32" s="4"/>
      <c r="V32" s="4"/>
      <c r="W32" s="4"/>
      <c r="X32" s="4"/>
      <c r="Y32" s="4">
        <v>3</v>
      </c>
      <c r="Z32" s="4">
        <v>3</v>
      </c>
      <c r="AA32" s="4">
        <f t="shared" si="2"/>
        <v>886</v>
      </c>
      <c r="AB32" s="65">
        <f t="shared" si="1"/>
        <v>931</v>
      </c>
      <c r="AC32" s="7" t="s">
        <v>10</v>
      </c>
      <c r="AD32" s="10" t="s">
        <v>137</v>
      </c>
      <c r="AE32" s="10">
        <v>172</v>
      </c>
      <c r="AF32" s="10">
        <v>173</v>
      </c>
      <c r="AG32" s="10" t="s">
        <v>72</v>
      </c>
      <c r="AH32" s="11" t="s">
        <v>155</v>
      </c>
    </row>
    <row r="33" spans="1:34" ht="12.75">
      <c r="A33" s="23" t="s">
        <v>57</v>
      </c>
      <c r="B33" s="22"/>
      <c r="C33" s="24">
        <v>77</v>
      </c>
      <c r="D33" s="3">
        <v>76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>
        <v>70</v>
      </c>
      <c r="R33" s="3">
        <v>67</v>
      </c>
      <c r="S33" s="4"/>
      <c r="T33" s="4"/>
      <c r="U33" s="4"/>
      <c r="V33" s="4"/>
      <c r="W33" s="4"/>
      <c r="X33" s="4"/>
      <c r="Y33" s="4"/>
      <c r="Z33" s="4"/>
      <c r="AA33" s="4">
        <f t="shared" si="2"/>
        <v>147</v>
      </c>
      <c r="AB33" s="65">
        <f t="shared" si="1"/>
        <v>143</v>
      </c>
      <c r="AC33" s="7" t="s">
        <v>10</v>
      </c>
      <c r="AD33" s="10" t="s">
        <v>137</v>
      </c>
      <c r="AE33" s="10">
        <v>172</v>
      </c>
      <c r="AF33" s="10">
        <v>173</v>
      </c>
      <c r="AG33" s="10" t="s">
        <v>72</v>
      </c>
      <c r="AH33" s="11" t="s">
        <v>155</v>
      </c>
    </row>
    <row r="34" spans="1:34" ht="12.75">
      <c r="A34" s="23" t="s">
        <v>58</v>
      </c>
      <c r="B34" s="22"/>
      <c r="C34" s="24">
        <v>13</v>
      </c>
      <c r="D34" s="3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">
        <v>996</v>
      </c>
      <c r="R34" s="3">
        <v>945</v>
      </c>
      <c r="S34" s="4"/>
      <c r="T34" s="4"/>
      <c r="U34" s="4"/>
      <c r="V34" s="4"/>
      <c r="W34" s="4"/>
      <c r="X34" s="4"/>
      <c r="Y34" s="4"/>
      <c r="Z34" s="4"/>
      <c r="AA34" s="4">
        <f t="shared" si="2"/>
        <v>1009</v>
      </c>
      <c r="AB34" s="65">
        <f t="shared" si="1"/>
        <v>957</v>
      </c>
      <c r="AC34" s="7" t="s">
        <v>10</v>
      </c>
      <c r="AD34" s="10" t="s">
        <v>137</v>
      </c>
      <c r="AE34" s="10">
        <v>172</v>
      </c>
      <c r="AF34" s="10">
        <v>173</v>
      </c>
      <c r="AG34" s="10" t="s">
        <v>72</v>
      </c>
      <c r="AH34" s="11" t="s">
        <v>155</v>
      </c>
    </row>
    <row r="35" spans="1:34" ht="12.75">
      <c r="A35" s="23" t="s">
        <v>59</v>
      </c>
      <c r="B35" s="22"/>
      <c r="C35" s="24">
        <v>132</v>
      </c>
      <c r="D35" s="3">
        <v>126</v>
      </c>
      <c r="E35" s="4"/>
      <c r="F35" s="4"/>
      <c r="G35" s="4"/>
      <c r="H35" s="4"/>
      <c r="I35" s="4"/>
      <c r="J35" s="4"/>
      <c r="K35" s="4"/>
      <c r="L35" s="4">
        <v>1</v>
      </c>
      <c r="M35" s="4"/>
      <c r="N35" s="4"/>
      <c r="O35" s="4"/>
      <c r="P35" s="4"/>
      <c r="Q35" s="3">
        <v>243</v>
      </c>
      <c r="R35" s="3">
        <v>219</v>
      </c>
      <c r="S35" s="4"/>
      <c r="T35" s="4"/>
      <c r="U35" s="4"/>
      <c r="V35" s="4"/>
      <c r="W35" s="4"/>
      <c r="X35" s="4"/>
      <c r="Y35" s="4"/>
      <c r="Z35" s="4"/>
      <c r="AA35" s="4">
        <f t="shared" si="2"/>
        <v>375</v>
      </c>
      <c r="AB35" s="65">
        <f t="shared" si="1"/>
        <v>346</v>
      </c>
      <c r="AC35" s="7" t="s">
        <v>10</v>
      </c>
      <c r="AD35" s="10" t="s">
        <v>137</v>
      </c>
      <c r="AE35" s="10">
        <v>172</v>
      </c>
      <c r="AF35" s="10">
        <v>173</v>
      </c>
      <c r="AG35" s="10" t="s">
        <v>72</v>
      </c>
      <c r="AH35" s="11" t="s">
        <v>155</v>
      </c>
    </row>
    <row r="36" spans="1:34" ht="12.75">
      <c r="A36" s="23" t="s">
        <v>60</v>
      </c>
      <c r="B36" s="22"/>
      <c r="C36" s="24">
        <v>405</v>
      </c>
      <c r="D36" s="3">
        <v>499</v>
      </c>
      <c r="E36" s="4"/>
      <c r="F36" s="4">
        <v>1</v>
      </c>
      <c r="G36" s="4"/>
      <c r="H36" s="4"/>
      <c r="I36" s="4"/>
      <c r="J36" s="4">
        <v>1</v>
      </c>
      <c r="K36" s="4">
        <v>5</v>
      </c>
      <c r="L36" s="4">
        <v>4</v>
      </c>
      <c r="M36" s="4"/>
      <c r="N36" s="4"/>
      <c r="O36" s="4"/>
      <c r="P36" s="4">
        <v>1</v>
      </c>
      <c r="Q36" s="3">
        <v>346</v>
      </c>
      <c r="R36" s="3">
        <v>365</v>
      </c>
      <c r="S36" s="4"/>
      <c r="T36" s="4"/>
      <c r="U36" s="4"/>
      <c r="V36" s="4"/>
      <c r="W36" s="4"/>
      <c r="X36" s="4"/>
      <c r="Y36" s="4">
        <v>6</v>
      </c>
      <c r="Z36" s="4">
        <v>1</v>
      </c>
      <c r="AA36" s="4">
        <f t="shared" si="2"/>
        <v>762</v>
      </c>
      <c r="AB36" s="65">
        <f t="shared" si="1"/>
        <v>872</v>
      </c>
      <c r="AC36" s="7" t="s">
        <v>10</v>
      </c>
      <c r="AD36" s="10" t="s">
        <v>137</v>
      </c>
      <c r="AE36" s="10">
        <v>172</v>
      </c>
      <c r="AF36" s="10">
        <v>173</v>
      </c>
      <c r="AG36" s="10" t="s">
        <v>72</v>
      </c>
      <c r="AH36" s="11" t="s">
        <v>155</v>
      </c>
    </row>
    <row r="37" spans="1:34" ht="12.75">
      <c r="A37" s="23" t="s">
        <v>61</v>
      </c>
      <c r="B37" s="22"/>
      <c r="C37" s="24">
        <v>12</v>
      </c>
      <c r="D37" s="3">
        <v>13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>
        <v>897</v>
      </c>
      <c r="R37" s="3">
        <v>900</v>
      </c>
      <c r="S37" s="4"/>
      <c r="T37" s="4"/>
      <c r="U37" s="4"/>
      <c r="V37" s="4"/>
      <c r="W37" s="4"/>
      <c r="X37" s="4"/>
      <c r="Y37" s="4"/>
      <c r="Z37" s="4"/>
      <c r="AA37" s="4">
        <f t="shared" si="2"/>
        <v>909</v>
      </c>
      <c r="AB37" s="65">
        <f t="shared" si="1"/>
        <v>913</v>
      </c>
      <c r="AC37" s="7" t="s">
        <v>10</v>
      </c>
      <c r="AD37" s="10" t="s">
        <v>137</v>
      </c>
      <c r="AE37" s="10">
        <v>172</v>
      </c>
      <c r="AF37" s="10">
        <v>173</v>
      </c>
      <c r="AG37" s="10" t="s">
        <v>72</v>
      </c>
      <c r="AH37" s="11" t="s">
        <v>155</v>
      </c>
    </row>
    <row r="38" spans="1:34" ht="12.75">
      <c r="A38" s="28" t="s">
        <v>138</v>
      </c>
      <c r="B38" s="22"/>
      <c r="C38" s="24">
        <v>1694</v>
      </c>
      <c r="D38" s="3">
        <v>1836</v>
      </c>
      <c r="E38" s="4"/>
      <c r="F38" s="4"/>
      <c r="G38" s="4"/>
      <c r="H38" s="4"/>
      <c r="I38" s="4">
        <v>194</v>
      </c>
      <c r="J38" s="4">
        <v>201</v>
      </c>
      <c r="K38" s="4">
        <v>1</v>
      </c>
      <c r="L38" s="4"/>
      <c r="M38" s="3">
        <v>1</v>
      </c>
      <c r="N38" s="3">
        <v>4</v>
      </c>
      <c r="O38" s="4"/>
      <c r="P38" s="4"/>
      <c r="Q38" s="3">
        <v>345</v>
      </c>
      <c r="R38" s="3">
        <v>370</v>
      </c>
      <c r="S38" s="4"/>
      <c r="T38" s="4"/>
      <c r="U38" s="4">
        <v>9</v>
      </c>
      <c r="V38" s="3">
        <v>11</v>
      </c>
      <c r="W38" s="4"/>
      <c r="X38" s="4"/>
      <c r="Y38" s="4">
        <v>19</v>
      </c>
      <c r="Z38" s="4">
        <v>9</v>
      </c>
      <c r="AA38" s="4">
        <f aca="true" t="shared" si="3" ref="AA38:AA44">SUM(C38+E38+G38+I38+K38+M38+O38+Q38+S38+U38+W38+Y38)</f>
        <v>2263</v>
      </c>
      <c r="AB38" s="65">
        <f aca="true" t="shared" si="4" ref="AB38:AB44">SUM(Z38+X38+V38+T38+R38+P38+N38+L38+J38+H38+F38+D38)</f>
        <v>2431</v>
      </c>
      <c r="AC38" s="7" t="s">
        <v>10</v>
      </c>
      <c r="AD38" s="10" t="s">
        <v>137</v>
      </c>
      <c r="AE38" s="10">
        <v>172</v>
      </c>
      <c r="AF38" s="10">
        <v>173</v>
      </c>
      <c r="AG38" s="10" t="s">
        <v>72</v>
      </c>
      <c r="AH38" s="11" t="s">
        <v>155</v>
      </c>
    </row>
    <row r="39" spans="1:34" ht="12.75">
      <c r="A39" s="23" t="s">
        <v>64</v>
      </c>
      <c r="B39" s="22"/>
      <c r="C39" s="24">
        <v>146</v>
      </c>
      <c r="D39" s="3">
        <v>147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3">
        <v>205</v>
      </c>
      <c r="R39" s="3">
        <v>191</v>
      </c>
      <c r="S39" s="4"/>
      <c r="T39" s="4"/>
      <c r="U39" s="4"/>
      <c r="V39" s="4"/>
      <c r="W39" s="4"/>
      <c r="X39" s="4"/>
      <c r="Y39" s="4"/>
      <c r="Z39" s="4"/>
      <c r="AA39" s="4">
        <f t="shared" si="3"/>
        <v>351</v>
      </c>
      <c r="AB39" s="65">
        <f t="shared" si="4"/>
        <v>338</v>
      </c>
      <c r="AC39" s="7" t="s">
        <v>10</v>
      </c>
      <c r="AD39" s="10" t="s">
        <v>137</v>
      </c>
      <c r="AE39" s="10">
        <v>172</v>
      </c>
      <c r="AF39" s="10">
        <v>173</v>
      </c>
      <c r="AG39" s="10" t="s">
        <v>72</v>
      </c>
      <c r="AH39" s="11" t="s">
        <v>155</v>
      </c>
    </row>
    <row r="40" spans="1:34" ht="12.75">
      <c r="A40" s="23" t="s">
        <v>66</v>
      </c>
      <c r="B40" s="22"/>
      <c r="C40" s="24">
        <v>28</v>
      </c>
      <c r="D40" s="3">
        <v>41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>
        <v>806</v>
      </c>
      <c r="R40" s="3">
        <v>825</v>
      </c>
      <c r="S40" s="4"/>
      <c r="T40" s="4"/>
      <c r="U40" s="4"/>
      <c r="V40" s="4"/>
      <c r="W40" s="4"/>
      <c r="X40" s="4"/>
      <c r="Y40" s="4"/>
      <c r="Z40" s="4"/>
      <c r="AA40" s="4">
        <f t="shared" si="3"/>
        <v>834</v>
      </c>
      <c r="AB40" s="65">
        <f t="shared" si="4"/>
        <v>866</v>
      </c>
      <c r="AC40" s="7" t="s">
        <v>10</v>
      </c>
      <c r="AD40" s="10" t="s">
        <v>137</v>
      </c>
      <c r="AE40" s="10">
        <v>172</v>
      </c>
      <c r="AF40" s="10">
        <v>173</v>
      </c>
      <c r="AG40" s="10" t="s">
        <v>72</v>
      </c>
      <c r="AH40" s="11" t="s">
        <v>155</v>
      </c>
    </row>
    <row r="41" spans="1:34" ht="12.75">
      <c r="A41" s="23" t="s">
        <v>68</v>
      </c>
      <c r="B41" s="22"/>
      <c r="C41" s="24">
        <v>475</v>
      </c>
      <c r="D41" s="3">
        <v>506</v>
      </c>
      <c r="E41" s="4"/>
      <c r="F41" s="4"/>
      <c r="G41" s="4">
        <v>1</v>
      </c>
      <c r="H41" s="4"/>
      <c r="I41" s="4"/>
      <c r="J41" s="4"/>
      <c r="K41" s="4"/>
      <c r="L41" s="4"/>
      <c r="M41" s="4"/>
      <c r="N41" s="4"/>
      <c r="O41" s="4"/>
      <c r="P41" s="4"/>
      <c r="Q41" s="3">
        <v>1013</v>
      </c>
      <c r="R41" s="3">
        <v>1011</v>
      </c>
      <c r="S41" s="4"/>
      <c r="T41" s="4"/>
      <c r="U41" s="4"/>
      <c r="V41" s="4"/>
      <c r="W41" s="4"/>
      <c r="X41" s="4"/>
      <c r="Y41" s="4"/>
      <c r="Z41" s="4"/>
      <c r="AA41" s="4">
        <f t="shared" si="3"/>
        <v>1489</v>
      </c>
      <c r="AB41" s="65">
        <f t="shared" si="4"/>
        <v>1517</v>
      </c>
      <c r="AC41" s="7" t="s">
        <v>10</v>
      </c>
      <c r="AD41" s="10" t="s">
        <v>137</v>
      </c>
      <c r="AE41" s="10">
        <v>172</v>
      </c>
      <c r="AF41" s="10">
        <v>173</v>
      </c>
      <c r="AG41" s="10" t="s">
        <v>72</v>
      </c>
      <c r="AH41" s="11" t="s">
        <v>155</v>
      </c>
    </row>
    <row r="42" spans="1:34" ht="12.75">
      <c r="A42" s="23" t="s">
        <v>69</v>
      </c>
      <c r="B42" s="22"/>
      <c r="C42" s="24">
        <v>1171</v>
      </c>
      <c r="D42" s="3">
        <v>1182</v>
      </c>
      <c r="E42" s="4"/>
      <c r="F42" s="4"/>
      <c r="G42" s="4"/>
      <c r="H42" s="4"/>
      <c r="I42" s="4">
        <v>177</v>
      </c>
      <c r="J42" s="4">
        <v>174</v>
      </c>
      <c r="K42" s="4"/>
      <c r="L42" s="4"/>
      <c r="M42" s="4">
        <v>2</v>
      </c>
      <c r="N42" s="4"/>
      <c r="O42" s="4"/>
      <c r="P42" s="4"/>
      <c r="Q42" s="3">
        <v>62</v>
      </c>
      <c r="R42" s="3">
        <v>54</v>
      </c>
      <c r="S42" s="4"/>
      <c r="T42" s="4"/>
      <c r="U42" s="4"/>
      <c r="V42" s="4"/>
      <c r="W42" s="4"/>
      <c r="X42" s="4"/>
      <c r="Y42" s="4">
        <v>28</v>
      </c>
      <c r="Z42" s="4">
        <v>17</v>
      </c>
      <c r="AA42" s="4">
        <f t="shared" si="3"/>
        <v>1440</v>
      </c>
      <c r="AB42" s="65">
        <f t="shared" si="4"/>
        <v>1427</v>
      </c>
      <c r="AC42" s="7" t="s">
        <v>10</v>
      </c>
      <c r="AD42" s="10" t="s">
        <v>137</v>
      </c>
      <c r="AE42" s="10">
        <v>172</v>
      </c>
      <c r="AF42" s="10">
        <v>173</v>
      </c>
      <c r="AG42" s="10" t="s">
        <v>72</v>
      </c>
      <c r="AH42" s="11" t="s">
        <v>155</v>
      </c>
    </row>
    <row r="43" spans="1:34" ht="12.75">
      <c r="A43" s="23" t="s">
        <v>70</v>
      </c>
      <c r="B43" s="22"/>
      <c r="C43" s="2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3">
        <v>483</v>
      </c>
      <c r="R43" s="3">
        <v>502</v>
      </c>
      <c r="S43" s="4"/>
      <c r="T43" s="4"/>
      <c r="U43" s="4"/>
      <c r="V43" s="4"/>
      <c r="W43" s="4"/>
      <c r="X43" s="4"/>
      <c r="Y43" s="4"/>
      <c r="Z43" s="4"/>
      <c r="AA43" s="4">
        <f t="shared" si="3"/>
        <v>483</v>
      </c>
      <c r="AB43" s="65">
        <f t="shared" si="4"/>
        <v>502</v>
      </c>
      <c r="AC43" s="7" t="s">
        <v>10</v>
      </c>
      <c r="AD43" s="10" t="s">
        <v>137</v>
      </c>
      <c r="AE43" s="10">
        <v>172</v>
      </c>
      <c r="AF43" s="10">
        <v>173</v>
      </c>
      <c r="AG43" s="10" t="s">
        <v>72</v>
      </c>
      <c r="AH43" s="11" t="s">
        <v>155</v>
      </c>
    </row>
    <row r="44" spans="1:34" ht="12.75">
      <c r="A44" s="23" t="s">
        <v>71</v>
      </c>
      <c r="B44" s="22"/>
      <c r="C44" s="24">
        <v>502</v>
      </c>
      <c r="D44" s="3">
        <v>571</v>
      </c>
      <c r="E44" s="4"/>
      <c r="F44" s="4"/>
      <c r="G44" s="4"/>
      <c r="H44" s="4"/>
      <c r="I44" s="4"/>
      <c r="J44" s="4"/>
      <c r="K44" s="4">
        <v>1</v>
      </c>
      <c r="L44" s="4"/>
      <c r="M44" s="4">
        <v>1</v>
      </c>
      <c r="N44" s="4">
        <v>4</v>
      </c>
      <c r="O44" s="4"/>
      <c r="P44" s="4"/>
      <c r="Q44" s="3">
        <v>3</v>
      </c>
      <c r="R44" s="3">
        <v>4</v>
      </c>
      <c r="S44" s="4"/>
      <c r="T44" s="4"/>
      <c r="U44" s="4"/>
      <c r="V44" s="4"/>
      <c r="W44" s="4"/>
      <c r="X44" s="4"/>
      <c r="Y44" s="4"/>
      <c r="Z44" s="4">
        <v>1</v>
      </c>
      <c r="AA44" s="4">
        <f t="shared" si="3"/>
        <v>507</v>
      </c>
      <c r="AB44" s="65">
        <f t="shared" si="4"/>
        <v>580</v>
      </c>
      <c r="AC44" s="7" t="s">
        <v>10</v>
      </c>
      <c r="AD44" s="10" t="s">
        <v>137</v>
      </c>
      <c r="AE44" s="10">
        <v>172</v>
      </c>
      <c r="AF44" s="10">
        <v>173</v>
      </c>
      <c r="AG44" s="10" t="s">
        <v>72</v>
      </c>
      <c r="AH44" s="11" t="s">
        <v>155</v>
      </c>
    </row>
    <row r="45" spans="1:34" s="1" customFormat="1" ht="12.75">
      <c r="A45" s="23" t="s">
        <v>74</v>
      </c>
      <c r="B45" s="22"/>
      <c r="C45" s="24">
        <f>SUM(C8:C44)</f>
        <v>12623</v>
      </c>
      <c r="D45" s="4">
        <f aca="true" t="shared" si="5" ref="D45:Z45">SUM(D8:D44)</f>
        <v>13435</v>
      </c>
      <c r="E45" s="4">
        <f t="shared" si="5"/>
        <v>2</v>
      </c>
      <c r="F45" s="4">
        <f t="shared" si="5"/>
        <v>4</v>
      </c>
      <c r="G45" s="4">
        <f t="shared" si="5"/>
        <v>2</v>
      </c>
      <c r="H45" s="4">
        <f t="shared" si="5"/>
        <v>0</v>
      </c>
      <c r="I45" s="4">
        <f t="shared" si="5"/>
        <v>548</v>
      </c>
      <c r="J45" s="4">
        <f t="shared" si="5"/>
        <v>577</v>
      </c>
      <c r="K45" s="4">
        <f t="shared" si="5"/>
        <v>44</v>
      </c>
      <c r="L45" s="4">
        <f t="shared" si="5"/>
        <v>43</v>
      </c>
      <c r="M45" s="4">
        <f t="shared" si="5"/>
        <v>63</v>
      </c>
      <c r="N45" s="4">
        <f t="shared" si="5"/>
        <v>60</v>
      </c>
      <c r="O45" s="4">
        <f t="shared" si="5"/>
        <v>0</v>
      </c>
      <c r="P45" s="4">
        <f t="shared" si="5"/>
        <v>1</v>
      </c>
      <c r="Q45" s="4">
        <f t="shared" si="5"/>
        <v>17848</v>
      </c>
      <c r="R45" s="4">
        <f>SUM(R8:R44)</f>
        <v>18008</v>
      </c>
      <c r="S45" s="4">
        <f t="shared" si="5"/>
        <v>0</v>
      </c>
      <c r="T45" s="4">
        <f t="shared" si="5"/>
        <v>0</v>
      </c>
      <c r="U45" s="4">
        <f t="shared" si="5"/>
        <v>14</v>
      </c>
      <c r="V45" s="4">
        <f t="shared" si="5"/>
        <v>16</v>
      </c>
      <c r="W45" s="4">
        <f t="shared" si="5"/>
        <v>0</v>
      </c>
      <c r="X45" s="4">
        <f t="shared" si="5"/>
        <v>0</v>
      </c>
      <c r="Y45" s="4">
        <f t="shared" si="5"/>
        <v>80</v>
      </c>
      <c r="Z45" s="4">
        <f t="shared" si="5"/>
        <v>57</v>
      </c>
      <c r="AA45" s="4">
        <f>SUM(AA8:AA44)</f>
        <v>31224</v>
      </c>
      <c r="AB45" s="65">
        <f>SUM(AB8:AB44)</f>
        <v>32201</v>
      </c>
      <c r="AC45" s="7" t="s">
        <v>10</v>
      </c>
      <c r="AD45" s="10" t="s">
        <v>137</v>
      </c>
      <c r="AE45" s="10">
        <v>172</v>
      </c>
      <c r="AF45" s="10">
        <v>173</v>
      </c>
      <c r="AG45" s="10" t="s">
        <v>72</v>
      </c>
      <c r="AH45" s="11" t="s">
        <v>155</v>
      </c>
    </row>
    <row r="46" spans="1:34" ht="12.75">
      <c r="A46" s="23" t="s">
        <v>15</v>
      </c>
      <c r="B46" s="22"/>
      <c r="C46" s="24">
        <v>179</v>
      </c>
      <c r="D46" s="3">
        <v>177</v>
      </c>
      <c r="E46" s="4"/>
      <c r="F46" s="4"/>
      <c r="G46" s="4"/>
      <c r="H46" s="4"/>
      <c r="I46" s="4">
        <v>117</v>
      </c>
      <c r="J46" s="4">
        <v>106</v>
      </c>
      <c r="K46" s="4"/>
      <c r="L46" s="4"/>
      <c r="M46" s="4"/>
      <c r="N46" s="4"/>
      <c r="O46" s="4"/>
      <c r="P46" s="4"/>
      <c r="Q46" s="3">
        <v>70</v>
      </c>
      <c r="R46" s="3">
        <v>78</v>
      </c>
      <c r="S46" s="4"/>
      <c r="T46" s="4"/>
      <c r="U46" s="4"/>
      <c r="V46" s="4"/>
      <c r="W46" s="4"/>
      <c r="X46" s="4"/>
      <c r="Y46" s="3">
        <v>1</v>
      </c>
      <c r="Z46" s="3">
        <v>1</v>
      </c>
      <c r="AA46" s="4">
        <f>SUM(C46+E46+G46+I46+K46+M46+O46+Q46+S46+U46+W46+Y46)</f>
        <v>367</v>
      </c>
      <c r="AB46" s="65">
        <f>SUM(Z46+X46+V46+T46+R46+P46+N46+L46+J46+H46+F46+D46)</f>
        <v>362</v>
      </c>
      <c r="AC46" s="7" t="s">
        <v>10</v>
      </c>
      <c r="AD46" s="10" t="s">
        <v>137</v>
      </c>
      <c r="AE46" s="12">
        <v>174</v>
      </c>
      <c r="AF46" s="12">
        <v>175</v>
      </c>
      <c r="AG46" s="12" t="s">
        <v>72</v>
      </c>
      <c r="AH46" s="13" t="s">
        <v>156</v>
      </c>
    </row>
    <row r="47" spans="1:34" ht="12.75">
      <c r="A47" s="23" t="s">
        <v>75</v>
      </c>
      <c r="B47" s="22"/>
      <c r="C47" s="24">
        <v>408</v>
      </c>
      <c r="D47" s="3">
        <v>422</v>
      </c>
      <c r="E47" s="4"/>
      <c r="F47" s="4"/>
      <c r="G47" s="4"/>
      <c r="H47" s="4"/>
      <c r="I47" s="4">
        <v>28</v>
      </c>
      <c r="J47" s="3">
        <v>25</v>
      </c>
      <c r="K47" s="4"/>
      <c r="L47" s="4"/>
      <c r="M47" s="4"/>
      <c r="N47" s="4"/>
      <c r="O47" s="4"/>
      <c r="P47" s="4"/>
      <c r="Q47" s="3">
        <v>93</v>
      </c>
      <c r="R47" s="3">
        <v>105</v>
      </c>
      <c r="S47" s="4"/>
      <c r="T47" s="4"/>
      <c r="U47" s="4"/>
      <c r="V47" s="4"/>
      <c r="W47" s="4"/>
      <c r="X47" s="3"/>
      <c r="Y47" s="3"/>
      <c r="Z47" s="3"/>
      <c r="AA47" s="4">
        <f>SUM(C47+E47+G47+I47+K47+M47+O47+Q47+S47+U47+W47+Y47)</f>
        <v>529</v>
      </c>
      <c r="AB47" s="65">
        <f>SUM(Z47+X47+V47+T47+R47+P47+N47+L47+J47+H47+F47+D47)</f>
        <v>552</v>
      </c>
      <c r="AC47" s="7" t="s">
        <v>10</v>
      </c>
      <c r="AD47" s="10" t="s">
        <v>137</v>
      </c>
      <c r="AE47" s="12">
        <v>174</v>
      </c>
      <c r="AF47" s="12">
        <v>175</v>
      </c>
      <c r="AG47" s="12" t="s">
        <v>72</v>
      </c>
      <c r="AH47" s="13" t="s">
        <v>156</v>
      </c>
    </row>
    <row r="48" spans="1:34" ht="12.75">
      <c r="A48" s="23" t="s">
        <v>23</v>
      </c>
      <c r="B48" s="22"/>
      <c r="C48" s="24">
        <v>230</v>
      </c>
      <c r="D48" s="3">
        <v>265</v>
      </c>
      <c r="E48" s="4">
        <v>1</v>
      </c>
      <c r="F48" s="4"/>
      <c r="G48" s="4"/>
      <c r="H48" s="4"/>
      <c r="I48" s="4">
        <v>33</v>
      </c>
      <c r="J48" s="4">
        <v>22</v>
      </c>
      <c r="K48" s="4"/>
      <c r="L48" s="4"/>
      <c r="M48" s="4"/>
      <c r="N48" s="4"/>
      <c r="O48" s="4"/>
      <c r="P48" s="4"/>
      <c r="Q48" s="3">
        <v>26</v>
      </c>
      <c r="R48" s="3">
        <v>27</v>
      </c>
      <c r="S48" s="4"/>
      <c r="T48" s="4"/>
      <c r="U48" s="4"/>
      <c r="V48" s="4"/>
      <c r="W48" s="4"/>
      <c r="X48" s="3"/>
      <c r="Y48" s="3">
        <v>1</v>
      </c>
      <c r="Z48" s="3"/>
      <c r="AA48" s="4">
        <f aca="true" t="shared" si="6" ref="AA48:AA60">SUM(C48+E48+G48+I48+K48+M48+O48+Q48+S48+U48+W48+Y48)</f>
        <v>291</v>
      </c>
      <c r="AB48" s="65">
        <f aca="true" t="shared" si="7" ref="AB48:AB60">SUM(Z48+X48+V48+T48+R48+P48+N48+L48+J48+H48+F48+D48)</f>
        <v>314</v>
      </c>
      <c r="AC48" s="7" t="s">
        <v>10</v>
      </c>
      <c r="AD48" s="10" t="s">
        <v>137</v>
      </c>
      <c r="AE48" s="12">
        <v>174</v>
      </c>
      <c r="AF48" s="12">
        <v>175</v>
      </c>
      <c r="AG48" s="12" t="s">
        <v>72</v>
      </c>
      <c r="AH48" s="13" t="s">
        <v>156</v>
      </c>
    </row>
    <row r="49" spans="1:34" ht="12.75">
      <c r="A49" s="23" t="s">
        <v>76</v>
      </c>
      <c r="B49" s="22"/>
      <c r="C49" s="24">
        <v>336</v>
      </c>
      <c r="D49" s="3">
        <v>345</v>
      </c>
      <c r="E49" s="4"/>
      <c r="F49" s="4"/>
      <c r="G49" s="4"/>
      <c r="H49" s="4"/>
      <c r="I49" s="3">
        <v>16</v>
      </c>
      <c r="J49" s="3">
        <v>16</v>
      </c>
      <c r="K49" s="4"/>
      <c r="L49" s="4"/>
      <c r="M49" s="4"/>
      <c r="N49" s="4"/>
      <c r="O49" s="4"/>
      <c r="P49" s="4"/>
      <c r="Q49" s="3">
        <v>11</v>
      </c>
      <c r="R49" s="3">
        <v>7</v>
      </c>
      <c r="S49" s="4"/>
      <c r="T49" s="4"/>
      <c r="U49" s="4">
        <v>3</v>
      </c>
      <c r="V49" s="3">
        <v>3</v>
      </c>
      <c r="W49" s="4"/>
      <c r="X49" s="3"/>
      <c r="Y49" s="49"/>
      <c r="Z49" s="49"/>
      <c r="AA49" s="4">
        <f t="shared" si="6"/>
        <v>366</v>
      </c>
      <c r="AB49" s="65">
        <f t="shared" si="7"/>
        <v>371</v>
      </c>
      <c r="AC49" s="7" t="s">
        <v>10</v>
      </c>
      <c r="AD49" s="10" t="s">
        <v>137</v>
      </c>
      <c r="AE49" s="12">
        <v>174</v>
      </c>
      <c r="AF49" s="12">
        <v>175</v>
      </c>
      <c r="AG49" s="12" t="s">
        <v>72</v>
      </c>
      <c r="AH49" s="13" t="s">
        <v>156</v>
      </c>
    </row>
    <row r="50" spans="1:34" ht="12.75">
      <c r="A50" s="23" t="s">
        <v>24</v>
      </c>
      <c r="B50" s="22"/>
      <c r="C50" s="24">
        <v>2035</v>
      </c>
      <c r="D50" s="3">
        <v>2283</v>
      </c>
      <c r="E50" s="4">
        <v>3</v>
      </c>
      <c r="F50" s="3">
        <v>2</v>
      </c>
      <c r="G50" s="4"/>
      <c r="H50" s="4"/>
      <c r="I50" s="3">
        <v>242</v>
      </c>
      <c r="J50" s="3">
        <v>245</v>
      </c>
      <c r="K50" s="3">
        <v>1</v>
      </c>
      <c r="L50" s="3">
        <v>2</v>
      </c>
      <c r="M50" s="3">
        <v>6</v>
      </c>
      <c r="N50" s="3">
        <v>5</v>
      </c>
      <c r="O50" s="4"/>
      <c r="P50" s="3">
        <v>1</v>
      </c>
      <c r="Q50" s="3">
        <v>669</v>
      </c>
      <c r="R50" s="3">
        <v>682</v>
      </c>
      <c r="S50" s="4"/>
      <c r="T50" s="4"/>
      <c r="U50" s="3">
        <v>30</v>
      </c>
      <c r="V50" s="3">
        <v>29</v>
      </c>
      <c r="W50" s="4"/>
      <c r="X50" s="3"/>
      <c r="Y50" s="3">
        <v>73</v>
      </c>
      <c r="Z50" s="3">
        <v>86</v>
      </c>
      <c r="AA50" s="4">
        <f t="shared" si="6"/>
        <v>3059</v>
      </c>
      <c r="AB50" s="65">
        <f t="shared" si="7"/>
        <v>3335</v>
      </c>
      <c r="AC50" s="7" t="s">
        <v>10</v>
      </c>
      <c r="AD50" s="10" t="s">
        <v>137</v>
      </c>
      <c r="AE50" s="12">
        <v>174</v>
      </c>
      <c r="AF50" s="12">
        <v>175</v>
      </c>
      <c r="AG50" s="12" t="s">
        <v>72</v>
      </c>
      <c r="AH50" s="13" t="s">
        <v>156</v>
      </c>
    </row>
    <row r="51" spans="1:34" ht="12.75">
      <c r="A51" s="25" t="s">
        <v>26</v>
      </c>
      <c r="B51" s="22"/>
      <c r="C51" s="24">
        <v>366</v>
      </c>
      <c r="D51" s="3">
        <v>379</v>
      </c>
      <c r="E51" s="4"/>
      <c r="F51" s="4"/>
      <c r="G51" s="4"/>
      <c r="H51" s="4"/>
      <c r="I51" s="3">
        <v>24</v>
      </c>
      <c r="J51" s="3">
        <v>17</v>
      </c>
      <c r="K51" s="4"/>
      <c r="L51" s="4"/>
      <c r="M51" s="4"/>
      <c r="N51" s="4">
        <v>1</v>
      </c>
      <c r="O51" s="4"/>
      <c r="P51" s="4"/>
      <c r="Q51" s="3">
        <v>44</v>
      </c>
      <c r="R51" s="3">
        <v>47</v>
      </c>
      <c r="S51" s="4"/>
      <c r="T51" s="4"/>
      <c r="U51" s="4"/>
      <c r="V51" s="4"/>
      <c r="W51" s="4"/>
      <c r="X51" s="3"/>
      <c r="Y51" s="49"/>
      <c r="Z51" s="49"/>
      <c r="AA51" s="4">
        <f t="shared" si="6"/>
        <v>434</v>
      </c>
      <c r="AB51" s="65">
        <f t="shared" si="7"/>
        <v>444</v>
      </c>
      <c r="AC51" s="7" t="s">
        <v>10</v>
      </c>
      <c r="AD51" s="10" t="s">
        <v>137</v>
      </c>
      <c r="AE51" s="12">
        <v>174</v>
      </c>
      <c r="AF51" s="12">
        <v>175</v>
      </c>
      <c r="AG51" s="12" t="s">
        <v>72</v>
      </c>
      <c r="AH51" s="13" t="s">
        <v>156</v>
      </c>
    </row>
    <row r="52" spans="1:34" ht="12.75">
      <c r="A52" s="25" t="s">
        <v>29</v>
      </c>
      <c r="B52" s="22"/>
      <c r="C52" s="24">
        <v>120</v>
      </c>
      <c r="D52" s="3">
        <v>119</v>
      </c>
      <c r="E52" s="4"/>
      <c r="F52" s="4"/>
      <c r="G52" s="4"/>
      <c r="H52" s="4"/>
      <c r="I52" s="3">
        <v>5</v>
      </c>
      <c r="J52" s="3">
        <v>6</v>
      </c>
      <c r="K52" s="4"/>
      <c r="L52" s="4"/>
      <c r="M52" s="4"/>
      <c r="N52" s="4"/>
      <c r="O52" s="4"/>
      <c r="P52" s="4"/>
      <c r="Q52" s="3">
        <v>34</v>
      </c>
      <c r="R52" s="3">
        <v>34</v>
      </c>
      <c r="S52" s="4"/>
      <c r="T52" s="4"/>
      <c r="U52" s="4"/>
      <c r="V52" s="4"/>
      <c r="W52" s="4"/>
      <c r="X52" s="3"/>
      <c r="Y52" s="3"/>
      <c r="Z52" s="3"/>
      <c r="AA52" s="4">
        <f t="shared" si="6"/>
        <v>159</v>
      </c>
      <c r="AB52" s="65">
        <f t="shared" si="7"/>
        <v>159</v>
      </c>
      <c r="AC52" s="7" t="s">
        <v>10</v>
      </c>
      <c r="AD52" s="10" t="s">
        <v>137</v>
      </c>
      <c r="AE52" s="12">
        <v>174</v>
      </c>
      <c r="AF52" s="12">
        <v>175</v>
      </c>
      <c r="AG52" s="12" t="s">
        <v>72</v>
      </c>
      <c r="AH52" s="13" t="s">
        <v>156</v>
      </c>
    </row>
    <row r="53" spans="1:34" ht="12.75">
      <c r="A53" s="25" t="s">
        <v>30</v>
      </c>
      <c r="B53" s="22"/>
      <c r="C53" s="24">
        <v>786</v>
      </c>
      <c r="D53" s="3">
        <v>838</v>
      </c>
      <c r="E53" s="4"/>
      <c r="F53" s="4"/>
      <c r="G53" s="4"/>
      <c r="H53" s="4"/>
      <c r="I53" s="3">
        <v>293</v>
      </c>
      <c r="J53" s="3">
        <v>290</v>
      </c>
      <c r="K53" s="4"/>
      <c r="L53" s="4">
        <v>1</v>
      </c>
      <c r="M53" s="4">
        <v>3</v>
      </c>
      <c r="N53" s="4">
        <v>3</v>
      </c>
      <c r="O53" s="4"/>
      <c r="P53" s="4"/>
      <c r="Q53" s="3">
        <v>297</v>
      </c>
      <c r="R53" s="3">
        <v>265</v>
      </c>
      <c r="S53" s="4"/>
      <c r="T53" s="4"/>
      <c r="U53" s="4"/>
      <c r="V53" s="4"/>
      <c r="W53" s="4"/>
      <c r="X53" s="3"/>
      <c r="Y53" s="3">
        <v>38</v>
      </c>
      <c r="Z53" s="3">
        <v>38</v>
      </c>
      <c r="AA53" s="4">
        <f t="shared" si="6"/>
        <v>1417</v>
      </c>
      <c r="AB53" s="65">
        <f t="shared" si="7"/>
        <v>1435</v>
      </c>
      <c r="AC53" s="7" t="s">
        <v>10</v>
      </c>
      <c r="AD53" s="10" t="s">
        <v>137</v>
      </c>
      <c r="AE53" s="12">
        <v>174</v>
      </c>
      <c r="AF53" s="12">
        <v>175</v>
      </c>
      <c r="AG53" s="12" t="s">
        <v>72</v>
      </c>
      <c r="AH53" s="13" t="s">
        <v>156</v>
      </c>
    </row>
    <row r="54" spans="1:34" ht="12.75">
      <c r="A54" s="25" t="s">
        <v>31</v>
      </c>
      <c r="B54" s="22"/>
      <c r="C54" s="24">
        <v>72</v>
      </c>
      <c r="D54" s="3">
        <v>81</v>
      </c>
      <c r="E54" s="4"/>
      <c r="F54" s="4"/>
      <c r="G54" s="4"/>
      <c r="H54" s="4"/>
      <c r="I54" s="3">
        <v>29</v>
      </c>
      <c r="J54" s="3">
        <v>18</v>
      </c>
      <c r="K54" s="4"/>
      <c r="L54" s="4"/>
      <c r="M54" s="4"/>
      <c r="N54" s="4"/>
      <c r="O54" s="4"/>
      <c r="P54" s="4"/>
      <c r="Q54" s="3">
        <v>389</v>
      </c>
      <c r="R54" s="3">
        <v>414</v>
      </c>
      <c r="S54" s="4"/>
      <c r="T54" s="4"/>
      <c r="U54" s="4"/>
      <c r="V54" s="4"/>
      <c r="W54" s="4"/>
      <c r="X54" s="3"/>
      <c r="Y54" s="3"/>
      <c r="Z54" s="3"/>
      <c r="AA54" s="4">
        <f t="shared" si="6"/>
        <v>490</v>
      </c>
      <c r="AB54" s="65">
        <f t="shared" si="7"/>
        <v>513</v>
      </c>
      <c r="AC54" s="7" t="s">
        <v>10</v>
      </c>
      <c r="AD54" s="10" t="s">
        <v>137</v>
      </c>
      <c r="AE54" s="12">
        <v>174</v>
      </c>
      <c r="AF54" s="12">
        <v>175</v>
      </c>
      <c r="AG54" s="12" t="s">
        <v>72</v>
      </c>
      <c r="AH54" s="13" t="s">
        <v>156</v>
      </c>
    </row>
    <row r="55" spans="1:34" ht="12.75">
      <c r="A55" s="23" t="s">
        <v>33</v>
      </c>
      <c r="B55" s="22"/>
      <c r="C55" s="24">
        <v>334</v>
      </c>
      <c r="D55" s="3">
        <v>356</v>
      </c>
      <c r="E55" s="4"/>
      <c r="F55" s="4"/>
      <c r="G55" s="4"/>
      <c r="H55" s="4">
        <v>1</v>
      </c>
      <c r="I55" s="3">
        <v>92</v>
      </c>
      <c r="J55" s="3">
        <v>86</v>
      </c>
      <c r="K55" s="4"/>
      <c r="L55" s="4"/>
      <c r="M55" s="3">
        <v>1</v>
      </c>
      <c r="N55" s="3">
        <v>2</v>
      </c>
      <c r="O55" s="4"/>
      <c r="P55" s="4"/>
      <c r="Q55" s="3">
        <v>423</v>
      </c>
      <c r="R55" s="3">
        <v>390</v>
      </c>
      <c r="S55" s="4"/>
      <c r="T55" s="4"/>
      <c r="U55" s="4"/>
      <c r="V55" s="4"/>
      <c r="W55" s="4"/>
      <c r="X55" s="3"/>
      <c r="Y55" s="3">
        <v>1</v>
      </c>
      <c r="Z55" s="3"/>
      <c r="AA55" s="4">
        <f t="shared" si="6"/>
        <v>851</v>
      </c>
      <c r="AB55" s="65">
        <f t="shared" si="7"/>
        <v>835</v>
      </c>
      <c r="AC55" s="7" t="s">
        <v>10</v>
      </c>
      <c r="AD55" s="10" t="s">
        <v>137</v>
      </c>
      <c r="AE55" s="12">
        <v>174</v>
      </c>
      <c r="AF55" s="12">
        <v>175</v>
      </c>
      <c r="AG55" s="12" t="s">
        <v>72</v>
      </c>
      <c r="AH55" s="13" t="s">
        <v>156</v>
      </c>
    </row>
    <row r="56" spans="1:34" ht="12.75">
      <c r="A56" s="23" t="s">
        <v>35</v>
      </c>
      <c r="B56" s="22"/>
      <c r="C56" s="24">
        <v>249</v>
      </c>
      <c r="D56" s="3">
        <v>252</v>
      </c>
      <c r="E56" s="4"/>
      <c r="F56" s="4"/>
      <c r="G56" s="4"/>
      <c r="H56" s="4"/>
      <c r="I56" s="3">
        <v>40</v>
      </c>
      <c r="J56" s="3">
        <v>33</v>
      </c>
      <c r="K56" s="4"/>
      <c r="L56" s="4"/>
      <c r="M56" s="4"/>
      <c r="N56" s="4"/>
      <c r="O56" s="4"/>
      <c r="P56" s="4"/>
      <c r="Q56" s="3">
        <v>255</v>
      </c>
      <c r="R56" s="3">
        <v>223</v>
      </c>
      <c r="S56" s="4"/>
      <c r="T56" s="4"/>
      <c r="U56" s="4"/>
      <c r="V56" s="4"/>
      <c r="W56" s="4"/>
      <c r="X56" s="3"/>
      <c r="Y56" s="3"/>
      <c r="Z56" s="3"/>
      <c r="AA56" s="4">
        <f t="shared" si="6"/>
        <v>544</v>
      </c>
      <c r="AB56" s="65">
        <f t="shared" si="7"/>
        <v>508</v>
      </c>
      <c r="AC56" s="7" t="s">
        <v>10</v>
      </c>
      <c r="AD56" s="10" t="s">
        <v>137</v>
      </c>
      <c r="AE56" s="12">
        <v>174</v>
      </c>
      <c r="AF56" s="12">
        <v>175</v>
      </c>
      <c r="AG56" s="12" t="s">
        <v>72</v>
      </c>
      <c r="AH56" s="13" t="s">
        <v>156</v>
      </c>
    </row>
    <row r="57" spans="1:34" ht="12.75">
      <c r="A57" s="23" t="s">
        <v>40</v>
      </c>
      <c r="B57" s="22"/>
      <c r="C57" s="24">
        <v>800</v>
      </c>
      <c r="D57" s="3">
        <v>793</v>
      </c>
      <c r="E57" s="4"/>
      <c r="F57" s="4"/>
      <c r="G57" s="4"/>
      <c r="H57" s="4"/>
      <c r="I57" s="3">
        <v>96</v>
      </c>
      <c r="J57" s="3">
        <v>91</v>
      </c>
      <c r="K57" s="4"/>
      <c r="L57" s="4"/>
      <c r="M57" s="4"/>
      <c r="N57" s="4"/>
      <c r="O57" s="4"/>
      <c r="P57" s="4"/>
      <c r="Q57" s="3">
        <v>15</v>
      </c>
      <c r="R57" s="3">
        <v>15</v>
      </c>
      <c r="S57" s="4"/>
      <c r="T57" s="4"/>
      <c r="U57" s="4"/>
      <c r="V57" s="4"/>
      <c r="W57" s="4"/>
      <c r="X57" s="3"/>
      <c r="Y57" s="3"/>
      <c r="Z57" s="3"/>
      <c r="AA57" s="4">
        <f t="shared" si="6"/>
        <v>911</v>
      </c>
      <c r="AB57" s="65">
        <f t="shared" si="7"/>
        <v>899</v>
      </c>
      <c r="AC57" s="7" t="s">
        <v>10</v>
      </c>
      <c r="AD57" s="10" t="s">
        <v>137</v>
      </c>
      <c r="AE57" s="12">
        <v>174</v>
      </c>
      <c r="AF57" s="12">
        <v>175</v>
      </c>
      <c r="AG57" s="12" t="s">
        <v>72</v>
      </c>
      <c r="AH57" s="13" t="s">
        <v>156</v>
      </c>
    </row>
    <row r="58" spans="1:34" ht="12.75">
      <c r="A58" s="23" t="s">
        <v>41</v>
      </c>
      <c r="B58" s="22"/>
      <c r="C58" s="24">
        <v>521</v>
      </c>
      <c r="D58" s="3">
        <v>460</v>
      </c>
      <c r="E58" s="4"/>
      <c r="F58" s="4"/>
      <c r="G58" s="4"/>
      <c r="H58" s="4"/>
      <c r="I58" s="3">
        <v>11</v>
      </c>
      <c r="J58" s="3">
        <v>15</v>
      </c>
      <c r="K58" s="4"/>
      <c r="L58" s="4"/>
      <c r="M58" s="4"/>
      <c r="N58" s="4"/>
      <c r="O58" s="4"/>
      <c r="P58" s="4"/>
      <c r="Q58" s="3">
        <v>2</v>
      </c>
      <c r="R58" s="3">
        <v>1</v>
      </c>
      <c r="S58" s="4"/>
      <c r="T58" s="4"/>
      <c r="U58" s="4"/>
      <c r="V58" s="4"/>
      <c r="W58" s="4"/>
      <c r="X58" s="3"/>
      <c r="Y58" s="3">
        <v>1</v>
      </c>
      <c r="Z58" s="3"/>
      <c r="AA58" s="4">
        <f t="shared" si="6"/>
        <v>535</v>
      </c>
      <c r="AB58" s="65">
        <f t="shared" si="7"/>
        <v>476</v>
      </c>
      <c r="AC58" s="7" t="s">
        <v>10</v>
      </c>
      <c r="AD58" s="10" t="s">
        <v>137</v>
      </c>
      <c r="AE58" s="12">
        <v>174</v>
      </c>
      <c r="AF58" s="12">
        <v>175</v>
      </c>
      <c r="AG58" s="12" t="s">
        <v>72</v>
      </c>
      <c r="AH58" s="13" t="s">
        <v>156</v>
      </c>
    </row>
    <row r="59" spans="1:34" ht="12.75">
      <c r="A59" s="23" t="s">
        <v>42</v>
      </c>
      <c r="B59" s="22"/>
      <c r="C59" s="24">
        <v>468</v>
      </c>
      <c r="D59" s="3">
        <v>463</v>
      </c>
      <c r="E59" s="4"/>
      <c r="F59" s="4"/>
      <c r="G59" s="4">
        <v>1</v>
      </c>
      <c r="H59" s="4"/>
      <c r="I59" s="3">
        <v>20</v>
      </c>
      <c r="J59" s="3">
        <v>27</v>
      </c>
      <c r="K59" s="4"/>
      <c r="L59" s="4"/>
      <c r="M59" s="4"/>
      <c r="N59" s="4">
        <v>1</v>
      </c>
      <c r="O59" s="4"/>
      <c r="P59" s="4"/>
      <c r="Q59" s="3">
        <v>19</v>
      </c>
      <c r="R59" s="3">
        <v>26</v>
      </c>
      <c r="S59" s="4"/>
      <c r="T59" s="4"/>
      <c r="U59" s="4"/>
      <c r="V59" s="4"/>
      <c r="W59" s="4"/>
      <c r="X59" s="3"/>
      <c r="Y59" s="3">
        <v>41</v>
      </c>
      <c r="Z59" s="3">
        <v>36</v>
      </c>
      <c r="AA59" s="4">
        <f t="shared" si="6"/>
        <v>549</v>
      </c>
      <c r="AB59" s="65">
        <f t="shared" si="7"/>
        <v>553</v>
      </c>
      <c r="AC59" s="7" t="s">
        <v>10</v>
      </c>
      <c r="AD59" s="10" t="s">
        <v>137</v>
      </c>
      <c r="AE59" s="12">
        <v>174</v>
      </c>
      <c r="AF59" s="12">
        <v>175</v>
      </c>
      <c r="AG59" s="12" t="s">
        <v>72</v>
      </c>
      <c r="AH59" s="13" t="s">
        <v>156</v>
      </c>
    </row>
    <row r="60" spans="1:34" ht="12.75">
      <c r="A60" s="23" t="s">
        <v>44</v>
      </c>
      <c r="B60" s="22"/>
      <c r="C60" s="24">
        <v>523</v>
      </c>
      <c r="D60" s="3">
        <v>591</v>
      </c>
      <c r="E60" s="4"/>
      <c r="F60" s="4"/>
      <c r="G60" s="4"/>
      <c r="H60" s="4"/>
      <c r="I60" s="3">
        <v>135</v>
      </c>
      <c r="J60" s="3">
        <v>124</v>
      </c>
      <c r="K60" s="4">
        <v>1</v>
      </c>
      <c r="L60" s="4"/>
      <c r="M60" s="4"/>
      <c r="N60" s="4"/>
      <c r="O60" s="4"/>
      <c r="P60" s="4"/>
      <c r="Q60" s="3">
        <v>4</v>
      </c>
      <c r="R60" s="3">
        <v>12</v>
      </c>
      <c r="S60" s="4"/>
      <c r="T60" s="4"/>
      <c r="U60" s="4"/>
      <c r="V60" s="4"/>
      <c r="W60" s="4"/>
      <c r="X60" s="3"/>
      <c r="Y60" s="3"/>
      <c r="Z60" s="3"/>
      <c r="AA60" s="4">
        <f t="shared" si="6"/>
        <v>663</v>
      </c>
      <c r="AB60" s="65">
        <f t="shared" si="7"/>
        <v>727</v>
      </c>
      <c r="AC60" s="7" t="s">
        <v>10</v>
      </c>
      <c r="AD60" s="10" t="s">
        <v>137</v>
      </c>
      <c r="AE60" s="12">
        <v>174</v>
      </c>
      <c r="AF60" s="12">
        <v>175</v>
      </c>
      <c r="AG60" s="12" t="s">
        <v>72</v>
      </c>
      <c r="AH60" s="13" t="s">
        <v>156</v>
      </c>
    </row>
    <row r="61" spans="1:34" ht="12.75">
      <c r="A61" s="23" t="s">
        <v>45</v>
      </c>
      <c r="B61" s="22"/>
      <c r="C61" s="24">
        <v>982</v>
      </c>
      <c r="D61" s="3">
        <v>994</v>
      </c>
      <c r="E61" s="4"/>
      <c r="F61" s="4"/>
      <c r="G61" s="4"/>
      <c r="H61" s="4"/>
      <c r="I61" s="3">
        <v>108</v>
      </c>
      <c r="J61" s="3">
        <v>115</v>
      </c>
      <c r="K61" s="4"/>
      <c r="L61" s="4"/>
      <c r="M61" s="4"/>
      <c r="N61" s="4"/>
      <c r="O61" s="4"/>
      <c r="P61" s="4"/>
      <c r="Q61" s="3">
        <v>144</v>
      </c>
      <c r="R61" s="3">
        <v>150</v>
      </c>
      <c r="S61" s="4"/>
      <c r="T61" s="4"/>
      <c r="U61" s="4">
        <v>1</v>
      </c>
      <c r="V61" s="4"/>
      <c r="W61" s="4"/>
      <c r="X61" s="3"/>
      <c r="Y61" s="3">
        <v>8</v>
      </c>
      <c r="Z61" s="3">
        <v>6</v>
      </c>
      <c r="AA61" s="4">
        <f aca="true" t="shared" si="8" ref="AA61:AA70">SUM(C61+E61+G61+I61+K61+M61+O61+Q61+S61+U61+W61+Y61)</f>
        <v>1243</v>
      </c>
      <c r="AB61" s="65">
        <f aca="true" t="shared" si="9" ref="AB61:AB70">SUM(Z61+X61+V61+T61+R61+P61+N61+L61+J61+H61+F61+D61)</f>
        <v>1265</v>
      </c>
      <c r="AC61" s="7" t="s">
        <v>10</v>
      </c>
      <c r="AD61" s="10" t="s">
        <v>137</v>
      </c>
      <c r="AE61" s="12">
        <v>174</v>
      </c>
      <c r="AF61" s="12">
        <v>175</v>
      </c>
      <c r="AG61" s="12" t="s">
        <v>72</v>
      </c>
      <c r="AH61" s="13" t="s">
        <v>156</v>
      </c>
    </row>
    <row r="62" spans="1:34" ht="12.75">
      <c r="A62" s="23" t="s">
        <v>47</v>
      </c>
      <c r="B62" s="22"/>
      <c r="C62" s="24">
        <v>220</v>
      </c>
      <c r="D62" s="3">
        <v>217</v>
      </c>
      <c r="E62" s="4"/>
      <c r="F62" s="4"/>
      <c r="G62" s="4"/>
      <c r="H62" s="4"/>
      <c r="I62" s="3">
        <v>63</v>
      </c>
      <c r="J62" s="3">
        <v>63</v>
      </c>
      <c r="K62" s="4">
        <v>4</v>
      </c>
      <c r="L62" s="3">
        <v>5</v>
      </c>
      <c r="M62" s="3">
        <v>1</v>
      </c>
      <c r="N62" s="3">
        <v>1</v>
      </c>
      <c r="O62" s="4"/>
      <c r="P62" s="4"/>
      <c r="Q62" s="3">
        <v>47</v>
      </c>
      <c r="R62" s="3">
        <v>48</v>
      </c>
      <c r="S62" s="4"/>
      <c r="T62" s="4"/>
      <c r="U62" s="4"/>
      <c r="V62" s="4"/>
      <c r="W62" s="4"/>
      <c r="X62" s="3"/>
      <c r="Y62" s="3"/>
      <c r="Z62" s="3"/>
      <c r="AA62" s="4">
        <f t="shared" si="8"/>
        <v>335</v>
      </c>
      <c r="AB62" s="65">
        <f t="shared" si="9"/>
        <v>334</v>
      </c>
      <c r="AC62" s="7" t="s">
        <v>10</v>
      </c>
      <c r="AD62" s="10" t="s">
        <v>137</v>
      </c>
      <c r="AE62" s="12">
        <v>174</v>
      </c>
      <c r="AF62" s="12">
        <v>175</v>
      </c>
      <c r="AG62" s="12" t="s">
        <v>72</v>
      </c>
      <c r="AH62" s="13" t="s">
        <v>156</v>
      </c>
    </row>
    <row r="63" spans="1:34" ht="12.75">
      <c r="A63" s="23" t="s">
        <v>50</v>
      </c>
      <c r="B63" s="22"/>
      <c r="C63" s="24">
        <v>279</v>
      </c>
      <c r="D63" s="3">
        <v>270</v>
      </c>
      <c r="E63" s="4"/>
      <c r="F63" s="4"/>
      <c r="G63" s="4"/>
      <c r="H63" s="4"/>
      <c r="I63" s="3">
        <v>30</v>
      </c>
      <c r="J63" s="3">
        <v>19</v>
      </c>
      <c r="K63" s="4"/>
      <c r="L63" s="4"/>
      <c r="M63" s="4"/>
      <c r="N63" s="4"/>
      <c r="O63" s="4"/>
      <c r="P63" s="4"/>
      <c r="Q63" s="3">
        <v>35</v>
      </c>
      <c r="R63" s="3">
        <v>43</v>
      </c>
      <c r="S63" s="4"/>
      <c r="T63" s="4"/>
      <c r="U63" s="4"/>
      <c r="V63" s="4"/>
      <c r="W63" s="4"/>
      <c r="X63" s="3"/>
      <c r="Y63" s="3"/>
      <c r="Z63" s="3"/>
      <c r="AA63" s="4">
        <f t="shared" si="8"/>
        <v>344</v>
      </c>
      <c r="AB63" s="65">
        <f t="shared" si="9"/>
        <v>332</v>
      </c>
      <c r="AC63" s="7" t="s">
        <v>10</v>
      </c>
      <c r="AD63" s="10" t="s">
        <v>137</v>
      </c>
      <c r="AE63" s="12">
        <v>174</v>
      </c>
      <c r="AF63" s="12">
        <v>175</v>
      </c>
      <c r="AG63" s="12" t="s">
        <v>72</v>
      </c>
      <c r="AH63" s="13" t="s">
        <v>156</v>
      </c>
    </row>
    <row r="64" spans="1:34" ht="12.75">
      <c r="A64" s="23" t="s">
        <v>77</v>
      </c>
      <c r="B64" s="22"/>
      <c r="C64" s="24">
        <v>96</v>
      </c>
      <c r="D64" s="3">
        <v>108</v>
      </c>
      <c r="E64" s="4"/>
      <c r="F64" s="4"/>
      <c r="G64" s="4"/>
      <c r="H64" s="4"/>
      <c r="I64" s="4"/>
      <c r="J64" s="3">
        <v>1</v>
      </c>
      <c r="K64" s="4"/>
      <c r="L64" s="4"/>
      <c r="M64" s="4"/>
      <c r="N64" s="4"/>
      <c r="O64" s="4"/>
      <c r="P64" s="4"/>
      <c r="Q64" s="3">
        <v>354</v>
      </c>
      <c r="R64" s="3">
        <v>340</v>
      </c>
      <c r="S64" s="4"/>
      <c r="T64" s="4"/>
      <c r="U64" s="4"/>
      <c r="V64" s="4"/>
      <c r="W64" s="4"/>
      <c r="X64" s="3"/>
      <c r="Y64" s="3">
        <v>3</v>
      </c>
      <c r="Z64" s="3"/>
      <c r="AA64" s="4">
        <f t="shared" si="8"/>
        <v>453</v>
      </c>
      <c r="AB64" s="65">
        <f t="shared" si="9"/>
        <v>449</v>
      </c>
      <c r="AC64" s="7" t="s">
        <v>10</v>
      </c>
      <c r="AD64" s="10" t="s">
        <v>137</v>
      </c>
      <c r="AE64" s="12">
        <v>174</v>
      </c>
      <c r="AF64" s="12">
        <v>175</v>
      </c>
      <c r="AG64" s="12" t="s">
        <v>72</v>
      </c>
      <c r="AH64" s="13" t="s">
        <v>156</v>
      </c>
    </row>
    <row r="65" spans="1:34" ht="12.75">
      <c r="A65" s="23" t="s">
        <v>78</v>
      </c>
      <c r="B65" s="22"/>
      <c r="C65" s="24">
        <v>476</v>
      </c>
      <c r="D65" s="3">
        <v>446</v>
      </c>
      <c r="E65" s="4"/>
      <c r="F65" s="4"/>
      <c r="G65" s="4"/>
      <c r="H65" s="4"/>
      <c r="I65" s="3">
        <v>134</v>
      </c>
      <c r="J65" s="3">
        <v>115</v>
      </c>
      <c r="K65" s="4"/>
      <c r="L65" s="4"/>
      <c r="M65" s="4"/>
      <c r="N65" s="4"/>
      <c r="O65" s="4"/>
      <c r="P65" s="4"/>
      <c r="Q65" s="3">
        <v>75</v>
      </c>
      <c r="R65" s="3">
        <v>62</v>
      </c>
      <c r="S65" s="4"/>
      <c r="T65" s="4"/>
      <c r="U65" s="4"/>
      <c r="V65" s="4">
        <v>1</v>
      </c>
      <c r="W65" s="4"/>
      <c r="X65" s="3"/>
      <c r="Y65" s="3">
        <v>68</v>
      </c>
      <c r="Z65" s="3">
        <v>54</v>
      </c>
      <c r="AA65" s="4">
        <f t="shared" si="8"/>
        <v>753</v>
      </c>
      <c r="AB65" s="65">
        <f t="shared" si="9"/>
        <v>678</v>
      </c>
      <c r="AC65" s="7" t="s">
        <v>10</v>
      </c>
      <c r="AD65" s="10" t="s">
        <v>137</v>
      </c>
      <c r="AE65" s="12">
        <v>174</v>
      </c>
      <c r="AF65" s="12">
        <v>175</v>
      </c>
      <c r="AG65" s="12" t="s">
        <v>72</v>
      </c>
      <c r="AH65" s="13" t="s">
        <v>156</v>
      </c>
    </row>
    <row r="66" spans="1:34" ht="12.75">
      <c r="A66" s="23" t="s">
        <v>56</v>
      </c>
      <c r="B66" s="22"/>
      <c r="C66" s="24">
        <v>294</v>
      </c>
      <c r="D66" s="3">
        <v>330</v>
      </c>
      <c r="E66" s="4"/>
      <c r="F66" s="4"/>
      <c r="G66" s="4"/>
      <c r="H66" s="4"/>
      <c r="I66" s="3">
        <v>28</v>
      </c>
      <c r="J66" s="3">
        <v>28</v>
      </c>
      <c r="K66" s="4"/>
      <c r="L66" s="4"/>
      <c r="M66" s="4"/>
      <c r="N66" s="4"/>
      <c r="O66" s="4"/>
      <c r="P66" s="4"/>
      <c r="Q66" s="3">
        <v>22</v>
      </c>
      <c r="R66" s="3">
        <v>20</v>
      </c>
      <c r="S66" s="4"/>
      <c r="T66" s="4"/>
      <c r="U66" s="4"/>
      <c r="V66" s="4"/>
      <c r="W66" s="4"/>
      <c r="X66" s="3"/>
      <c r="Y66" s="3">
        <v>8</v>
      </c>
      <c r="Z66" s="3">
        <v>8</v>
      </c>
      <c r="AA66" s="4">
        <f t="shared" si="8"/>
        <v>352</v>
      </c>
      <c r="AB66" s="65">
        <f t="shared" si="9"/>
        <v>386</v>
      </c>
      <c r="AC66" s="7" t="s">
        <v>10</v>
      </c>
      <c r="AD66" s="10" t="s">
        <v>137</v>
      </c>
      <c r="AE66" s="12">
        <v>174</v>
      </c>
      <c r="AF66" s="12">
        <v>175</v>
      </c>
      <c r="AG66" s="12" t="s">
        <v>72</v>
      </c>
      <c r="AH66" s="13" t="s">
        <v>156</v>
      </c>
    </row>
    <row r="67" spans="1:34" ht="12.75">
      <c r="A67" s="23" t="s">
        <v>63</v>
      </c>
      <c r="B67" s="22"/>
      <c r="C67" s="24">
        <v>326</v>
      </c>
      <c r="D67" s="3">
        <v>320</v>
      </c>
      <c r="E67" s="4"/>
      <c r="F67" s="4"/>
      <c r="G67" s="4"/>
      <c r="H67" s="4"/>
      <c r="I67" s="3">
        <v>53</v>
      </c>
      <c r="J67" s="3">
        <v>48</v>
      </c>
      <c r="K67" s="4"/>
      <c r="L67" s="4">
        <v>1</v>
      </c>
      <c r="M67" s="4"/>
      <c r="N67" s="3">
        <v>1</v>
      </c>
      <c r="O67" s="4"/>
      <c r="P67" s="4"/>
      <c r="Q67" s="3">
        <v>14</v>
      </c>
      <c r="R67" s="3">
        <v>9</v>
      </c>
      <c r="S67" s="4"/>
      <c r="T67" s="4"/>
      <c r="U67" s="4"/>
      <c r="V67" s="4"/>
      <c r="W67" s="4"/>
      <c r="X67" s="3"/>
      <c r="Y67" s="3"/>
      <c r="Z67" s="3"/>
      <c r="AA67" s="4">
        <f t="shared" si="8"/>
        <v>393</v>
      </c>
      <c r="AB67" s="65">
        <f t="shared" si="9"/>
        <v>379</v>
      </c>
      <c r="AC67" s="7" t="s">
        <v>10</v>
      </c>
      <c r="AD67" s="10" t="s">
        <v>137</v>
      </c>
      <c r="AE67" s="12">
        <v>174</v>
      </c>
      <c r="AF67" s="12">
        <v>175</v>
      </c>
      <c r="AG67" s="12" t="s">
        <v>72</v>
      </c>
      <c r="AH67" s="13" t="s">
        <v>156</v>
      </c>
    </row>
    <row r="68" spans="1:34" ht="12.75">
      <c r="A68" s="23" t="s">
        <v>65</v>
      </c>
      <c r="B68" s="22"/>
      <c r="C68" s="24">
        <v>750</v>
      </c>
      <c r="D68" s="3">
        <v>774</v>
      </c>
      <c r="E68" s="4"/>
      <c r="F68" s="4"/>
      <c r="G68" s="4"/>
      <c r="H68" s="4"/>
      <c r="I68" s="3">
        <v>9</v>
      </c>
      <c r="J68" s="3">
        <v>10</v>
      </c>
      <c r="K68" s="4"/>
      <c r="L68" s="4"/>
      <c r="M68" s="4"/>
      <c r="N68" s="4">
        <v>1</v>
      </c>
      <c r="O68" s="4"/>
      <c r="P68" s="4"/>
      <c r="Q68" s="3">
        <v>4</v>
      </c>
      <c r="R68" s="3">
        <v>4</v>
      </c>
      <c r="S68" s="4"/>
      <c r="T68" s="4"/>
      <c r="U68" s="4"/>
      <c r="V68" s="4"/>
      <c r="W68" s="4"/>
      <c r="X68" s="3"/>
      <c r="Y68" s="3"/>
      <c r="Z68" s="3"/>
      <c r="AA68" s="4">
        <f t="shared" si="8"/>
        <v>763</v>
      </c>
      <c r="AB68" s="65">
        <f t="shared" si="9"/>
        <v>789</v>
      </c>
      <c r="AC68" s="7" t="s">
        <v>10</v>
      </c>
      <c r="AD68" s="10" t="s">
        <v>137</v>
      </c>
      <c r="AE68" s="12">
        <v>174</v>
      </c>
      <c r="AF68" s="12">
        <v>175</v>
      </c>
      <c r="AG68" s="12" t="s">
        <v>72</v>
      </c>
      <c r="AH68" s="13" t="s">
        <v>156</v>
      </c>
    </row>
    <row r="69" spans="1:34" ht="12.75">
      <c r="A69" s="23" t="s">
        <v>79</v>
      </c>
      <c r="B69" s="22"/>
      <c r="C69" s="24">
        <v>879</v>
      </c>
      <c r="D69" s="3">
        <v>906</v>
      </c>
      <c r="E69" s="4"/>
      <c r="F69" s="4"/>
      <c r="G69" s="4"/>
      <c r="H69" s="4"/>
      <c r="I69" s="3">
        <v>136</v>
      </c>
      <c r="J69" s="3">
        <v>131</v>
      </c>
      <c r="K69" s="4"/>
      <c r="L69" s="4"/>
      <c r="M69" s="4">
        <v>1</v>
      </c>
      <c r="N69" s="4">
        <v>2</v>
      </c>
      <c r="O69" s="4"/>
      <c r="P69" s="4"/>
      <c r="Q69" s="3">
        <v>5</v>
      </c>
      <c r="R69" s="3">
        <v>7</v>
      </c>
      <c r="S69" s="4"/>
      <c r="T69" s="4"/>
      <c r="U69" s="4"/>
      <c r="V69" s="4"/>
      <c r="W69" s="4"/>
      <c r="X69" s="3"/>
      <c r="Y69" s="3">
        <v>22</v>
      </c>
      <c r="Z69" s="3">
        <v>16</v>
      </c>
      <c r="AA69" s="4">
        <f t="shared" si="8"/>
        <v>1043</v>
      </c>
      <c r="AB69" s="65">
        <f t="shared" si="9"/>
        <v>1062</v>
      </c>
      <c r="AC69" s="7" t="s">
        <v>10</v>
      </c>
      <c r="AD69" s="10" t="s">
        <v>137</v>
      </c>
      <c r="AE69" s="12">
        <v>174</v>
      </c>
      <c r="AF69" s="12">
        <v>175</v>
      </c>
      <c r="AG69" s="12" t="s">
        <v>72</v>
      </c>
      <c r="AH69" s="13" t="s">
        <v>156</v>
      </c>
    </row>
    <row r="70" spans="1:34" ht="12.75">
      <c r="A70" s="23" t="s">
        <v>67</v>
      </c>
      <c r="B70" s="22"/>
      <c r="C70" s="24">
        <v>830</v>
      </c>
      <c r="D70" s="3">
        <v>839</v>
      </c>
      <c r="E70" s="4"/>
      <c r="F70" s="4"/>
      <c r="G70" s="4"/>
      <c r="H70" s="4"/>
      <c r="I70" s="3">
        <v>177</v>
      </c>
      <c r="J70" s="3">
        <v>144</v>
      </c>
      <c r="K70" s="4"/>
      <c r="L70" s="4"/>
      <c r="M70" s="4">
        <v>1</v>
      </c>
      <c r="N70" s="3">
        <v>2</v>
      </c>
      <c r="O70" s="4"/>
      <c r="P70" s="4"/>
      <c r="Q70" s="3">
        <v>16</v>
      </c>
      <c r="R70" s="3">
        <v>9</v>
      </c>
      <c r="S70" s="4"/>
      <c r="T70" s="4"/>
      <c r="U70" s="4"/>
      <c r="V70" s="4"/>
      <c r="W70" s="4"/>
      <c r="X70" s="3"/>
      <c r="Y70" s="3">
        <v>7</v>
      </c>
      <c r="Z70" s="3">
        <v>6</v>
      </c>
      <c r="AA70" s="4">
        <f t="shared" si="8"/>
        <v>1031</v>
      </c>
      <c r="AB70" s="65">
        <f t="shared" si="9"/>
        <v>1000</v>
      </c>
      <c r="AC70" s="7" t="s">
        <v>10</v>
      </c>
      <c r="AD70" s="10" t="s">
        <v>137</v>
      </c>
      <c r="AE70" s="12">
        <v>174</v>
      </c>
      <c r="AF70" s="12">
        <v>175</v>
      </c>
      <c r="AG70" s="12" t="s">
        <v>72</v>
      </c>
      <c r="AH70" s="13" t="s">
        <v>156</v>
      </c>
    </row>
    <row r="71" spans="1:34" s="1" customFormat="1" ht="12.75">
      <c r="A71" s="23" t="s">
        <v>74</v>
      </c>
      <c r="B71" s="22"/>
      <c r="C71" s="24">
        <f>SUM(C46:C70)</f>
        <v>12559</v>
      </c>
      <c r="D71" s="4">
        <f aca="true" t="shared" si="10" ref="D71:AB71">SUM(D46:D70)</f>
        <v>13028</v>
      </c>
      <c r="E71" s="4">
        <f t="shared" si="10"/>
        <v>4</v>
      </c>
      <c r="F71" s="4">
        <f t="shared" si="10"/>
        <v>2</v>
      </c>
      <c r="G71" s="4">
        <f t="shared" si="10"/>
        <v>1</v>
      </c>
      <c r="H71" s="4">
        <f t="shared" si="10"/>
        <v>1</v>
      </c>
      <c r="I71" s="4">
        <f t="shared" si="10"/>
        <v>1919</v>
      </c>
      <c r="J71" s="4">
        <f>SUM(J46:J70)</f>
        <v>1795</v>
      </c>
      <c r="K71" s="4">
        <f t="shared" si="10"/>
        <v>6</v>
      </c>
      <c r="L71" s="4">
        <f t="shared" si="10"/>
        <v>9</v>
      </c>
      <c r="M71" s="4">
        <f t="shared" si="10"/>
        <v>13</v>
      </c>
      <c r="N71" s="4">
        <f t="shared" si="10"/>
        <v>19</v>
      </c>
      <c r="O71" s="4">
        <f t="shared" si="10"/>
        <v>0</v>
      </c>
      <c r="P71" s="4">
        <f t="shared" si="10"/>
        <v>1</v>
      </c>
      <c r="Q71" s="4">
        <f>SUM(Q46:Q70)</f>
        <v>3067</v>
      </c>
      <c r="R71" s="4">
        <f t="shared" si="10"/>
        <v>3018</v>
      </c>
      <c r="S71" s="4">
        <f t="shared" si="10"/>
        <v>0</v>
      </c>
      <c r="T71" s="4">
        <f t="shared" si="10"/>
        <v>0</v>
      </c>
      <c r="U71" s="4">
        <f t="shared" si="10"/>
        <v>34</v>
      </c>
      <c r="V71" s="4">
        <f t="shared" si="10"/>
        <v>33</v>
      </c>
      <c r="W71" s="4">
        <f t="shared" si="10"/>
        <v>0</v>
      </c>
      <c r="X71" s="4">
        <f t="shared" si="10"/>
        <v>0</v>
      </c>
      <c r="Y71" s="4">
        <f>SUM(Y46:Y70)</f>
        <v>272</v>
      </c>
      <c r="Z71" s="4">
        <f>SUM(Z46:Z70)</f>
        <v>251</v>
      </c>
      <c r="AA71" s="4">
        <f t="shared" si="10"/>
        <v>17875</v>
      </c>
      <c r="AB71" s="65">
        <f t="shared" si="10"/>
        <v>18157</v>
      </c>
      <c r="AC71" s="7" t="s">
        <v>10</v>
      </c>
      <c r="AD71" s="10" t="s">
        <v>137</v>
      </c>
      <c r="AE71" s="12">
        <v>174</v>
      </c>
      <c r="AF71" s="12">
        <v>175</v>
      </c>
      <c r="AG71" s="12" t="s">
        <v>72</v>
      </c>
      <c r="AH71" s="13" t="s">
        <v>156</v>
      </c>
    </row>
    <row r="72" spans="1:34" ht="12.75">
      <c r="A72" s="23" t="s">
        <v>80</v>
      </c>
      <c r="B72" s="22"/>
      <c r="C72" s="24">
        <v>5711</v>
      </c>
      <c r="D72" s="3">
        <v>6944</v>
      </c>
      <c r="E72" s="4">
        <v>92</v>
      </c>
      <c r="F72" s="3">
        <v>80</v>
      </c>
      <c r="G72" s="3">
        <v>8</v>
      </c>
      <c r="H72" s="3">
        <v>8</v>
      </c>
      <c r="I72" s="3">
        <v>372</v>
      </c>
      <c r="J72" s="3">
        <v>438</v>
      </c>
      <c r="K72" s="3">
        <v>62</v>
      </c>
      <c r="L72" s="3">
        <v>100</v>
      </c>
      <c r="M72" s="3">
        <v>129</v>
      </c>
      <c r="N72" s="3">
        <v>184</v>
      </c>
      <c r="O72" s="3">
        <v>1</v>
      </c>
      <c r="P72" s="3">
        <v>6</v>
      </c>
      <c r="Q72" s="3">
        <v>738</v>
      </c>
      <c r="R72" s="3">
        <v>799</v>
      </c>
      <c r="S72" s="3">
        <v>5</v>
      </c>
      <c r="T72" s="3">
        <v>2</v>
      </c>
      <c r="U72" s="3">
        <v>105</v>
      </c>
      <c r="V72" s="3">
        <v>112</v>
      </c>
      <c r="W72" s="4"/>
      <c r="X72" s="4"/>
      <c r="Y72" s="3">
        <v>84</v>
      </c>
      <c r="Z72" s="3">
        <v>66</v>
      </c>
      <c r="AA72" s="4">
        <f>SUM(C72+E72+G72+I72+K72+M72+O72+Q72+S72+U72+W72+Y72)</f>
        <v>7307</v>
      </c>
      <c r="AB72" s="65">
        <f>SUM(Z72+X72+V72+T72+R72+P72+N72+L72+J72+H72+F72+D72)</f>
        <v>8739</v>
      </c>
      <c r="AC72" s="7" t="s">
        <v>10</v>
      </c>
      <c r="AD72" s="10" t="s">
        <v>137</v>
      </c>
      <c r="AE72" s="12">
        <v>174</v>
      </c>
      <c r="AF72" s="12">
        <v>175</v>
      </c>
      <c r="AG72" s="12" t="s">
        <v>72</v>
      </c>
      <c r="AH72" s="13" t="s">
        <v>156</v>
      </c>
    </row>
    <row r="73" spans="1:34" ht="13.5" customHeight="1">
      <c r="A73" s="23" t="s">
        <v>62</v>
      </c>
      <c r="B73" s="22"/>
      <c r="C73" s="24">
        <v>3224</v>
      </c>
      <c r="D73" s="3">
        <v>3480</v>
      </c>
      <c r="E73" s="4">
        <v>4</v>
      </c>
      <c r="F73" s="3">
        <v>3</v>
      </c>
      <c r="G73" s="3">
        <v>2</v>
      </c>
      <c r="H73" s="3">
        <v>1</v>
      </c>
      <c r="I73" s="3">
        <v>76</v>
      </c>
      <c r="J73" s="3">
        <v>85</v>
      </c>
      <c r="K73" s="3">
        <v>31</v>
      </c>
      <c r="L73" s="3">
        <v>37</v>
      </c>
      <c r="M73" s="3">
        <v>147</v>
      </c>
      <c r="N73" s="3">
        <v>151</v>
      </c>
      <c r="O73" s="3">
        <v>2</v>
      </c>
      <c r="P73" s="3">
        <v>2</v>
      </c>
      <c r="Q73" s="3">
        <v>1286</v>
      </c>
      <c r="R73" s="3">
        <v>1367</v>
      </c>
      <c r="S73" s="4"/>
      <c r="T73" s="4"/>
      <c r="U73" s="3">
        <v>62</v>
      </c>
      <c r="V73" s="3">
        <v>58</v>
      </c>
      <c r="W73" s="4"/>
      <c r="X73" s="4"/>
      <c r="Y73" s="3">
        <v>25</v>
      </c>
      <c r="Z73" s="3">
        <v>13</v>
      </c>
      <c r="AA73" s="4">
        <f>SUM(C73+E73+G73+I73+K73+M73+O73+Q73+S73+U73+W73+Y73)</f>
        <v>4859</v>
      </c>
      <c r="AB73" s="65">
        <f>SUM(Z73+X73+V73+T73+R73+P73+N73+L73+J73+H73+F73+D73)</f>
        <v>5197</v>
      </c>
      <c r="AC73" s="7" t="s">
        <v>10</v>
      </c>
      <c r="AD73" s="10" t="s">
        <v>137</v>
      </c>
      <c r="AE73" s="12">
        <v>174</v>
      </c>
      <c r="AF73" s="12">
        <v>175</v>
      </c>
      <c r="AG73" s="12" t="s">
        <v>72</v>
      </c>
      <c r="AH73" s="13" t="s">
        <v>156</v>
      </c>
    </row>
    <row r="74" spans="1:34" s="1" customFormat="1" ht="12.75">
      <c r="A74" s="23" t="s">
        <v>74</v>
      </c>
      <c r="B74" s="22"/>
      <c r="C74" s="24">
        <f>SUM(C72:C73)</f>
        <v>8935</v>
      </c>
      <c r="D74" s="4">
        <f aca="true" t="shared" si="11" ref="D74:AB74">SUM(D72:D73)</f>
        <v>10424</v>
      </c>
      <c r="E74" s="4">
        <f t="shared" si="11"/>
        <v>96</v>
      </c>
      <c r="F74" s="4">
        <f t="shared" si="11"/>
        <v>83</v>
      </c>
      <c r="G74" s="4">
        <f t="shared" si="11"/>
        <v>10</v>
      </c>
      <c r="H74" s="4">
        <f t="shared" si="11"/>
        <v>9</v>
      </c>
      <c r="I74" s="4">
        <f t="shared" si="11"/>
        <v>448</v>
      </c>
      <c r="J74" s="4">
        <f t="shared" si="11"/>
        <v>523</v>
      </c>
      <c r="K74" s="4">
        <f t="shared" si="11"/>
        <v>93</v>
      </c>
      <c r="L74" s="4">
        <f t="shared" si="11"/>
        <v>137</v>
      </c>
      <c r="M74" s="4">
        <f t="shared" si="11"/>
        <v>276</v>
      </c>
      <c r="N74" s="4">
        <f t="shared" si="11"/>
        <v>335</v>
      </c>
      <c r="O74" s="4">
        <f t="shared" si="11"/>
        <v>3</v>
      </c>
      <c r="P74" s="4">
        <f t="shared" si="11"/>
        <v>8</v>
      </c>
      <c r="Q74" s="4">
        <f t="shared" si="11"/>
        <v>2024</v>
      </c>
      <c r="R74" s="4">
        <f t="shared" si="11"/>
        <v>2166</v>
      </c>
      <c r="S74" s="4">
        <f t="shared" si="11"/>
        <v>5</v>
      </c>
      <c r="T74" s="4">
        <f t="shared" si="11"/>
        <v>2</v>
      </c>
      <c r="U74" s="4">
        <f t="shared" si="11"/>
        <v>167</v>
      </c>
      <c r="V74" s="4">
        <f t="shared" si="11"/>
        <v>170</v>
      </c>
      <c r="W74" s="4">
        <f t="shared" si="11"/>
        <v>0</v>
      </c>
      <c r="X74" s="4">
        <f t="shared" si="11"/>
        <v>0</v>
      </c>
      <c r="Y74" s="4">
        <f t="shared" si="11"/>
        <v>109</v>
      </c>
      <c r="Z74" s="4">
        <f t="shared" si="11"/>
        <v>79</v>
      </c>
      <c r="AA74" s="4">
        <f t="shared" si="11"/>
        <v>12166</v>
      </c>
      <c r="AB74" s="65">
        <f t="shared" si="11"/>
        <v>13936</v>
      </c>
      <c r="AC74" s="7" t="s">
        <v>10</v>
      </c>
      <c r="AD74" s="10" t="s">
        <v>137</v>
      </c>
      <c r="AE74" s="12">
        <v>174</v>
      </c>
      <c r="AF74" s="12">
        <v>175</v>
      </c>
      <c r="AG74" s="12" t="s">
        <v>72</v>
      </c>
      <c r="AH74" s="13" t="s">
        <v>156</v>
      </c>
    </row>
    <row r="75" spans="1:34" ht="12.75">
      <c r="A75" s="23" t="s">
        <v>11</v>
      </c>
      <c r="B75" s="22"/>
      <c r="C75" s="24">
        <v>217</v>
      </c>
      <c r="D75" s="3">
        <v>223</v>
      </c>
      <c r="E75" s="4"/>
      <c r="F75" s="4"/>
      <c r="G75" s="4"/>
      <c r="H75" s="4"/>
      <c r="I75" s="3">
        <v>41</v>
      </c>
      <c r="J75" s="3">
        <v>44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>
        <f>SUM(C75+E75+G75+I75+K75+M75+O75+Q75+S75+U75+W75+Y75)</f>
        <v>258</v>
      </c>
      <c r="AB75" s="65">
        <f>SUM(Z75+X75+V75+T75+R75+P75+N75+L75+J75+H75+F75+D75)</f>
        <v>267</v>
      </c>
      <c r="AC75" s="7" t="s">
        <v>10</v>
      </c>
      <c r="AD75" s="10" t="s">
        <v>137</v>
      </c>
      <c r="AE75" s="12">
        <v>174</v>
      </c>
      <c r="AF75" s="12">
        <v>175</v>
      </c>
      <c r="AG75" s="12" t="s">
        <v>72</v>
      </c>
      <c r="AH75" s="13" t="s">
        <v>156</v>
      </c>
    </row>
    <row r="76" spans="1:34" ht="12.75">
      <c r="A76" s="23" t="s">
        <v>13</v>
      </c>
      <c r="B76" s="22"/>
      <c r="C76" s="24">
        <v>778</v>
      </c>
      <c r="D76" s="3">
        <v>895</v>
      </c>
      <c r="E76" s="4">
        <v>2</v>
      </c>
      <c r="F76" s="3">
        <v>2</v>
      </c>
      <c r="G76" s="4"/>
      <c r="H76" s="4"/>
      <c r="I76" s="3">
        <v>28</v>
      </c>
      <c r="J76" s="3">
        <v>31</v>
      </c>
      <c r="K76" s="4"/>
      <c r="L76" s="4"/>
      <c r="M76" s="4"/>
      <c r="N76" s="4"/>
      <c r="O76" s="4"/>
      <c r="P76" s="4"/>
      <c r="Q76" s="4">
        <v>25</v>
      </c>
      <c r="R76" s="4">
        <v>26</v>
      </c>
      <c r="S76" s="4"/>
      <c r="T76" s="4"/>
      <c r="U76" s="4"/>
      <c r="V76" s="4"/>
      <c r="W76" s="4"/>
      <c r="X76" s="4"/>
      <c r="Y76" s="4"/>
      <c r="Z76" s="4"/>
      <c r="AA76" s="4">
        <f>SUM(C76+E76+G76+I76+K76+M76+O76+Q76+S76+U76+W76+Y76)</f>
        <v>833</v>
      </c>
      <c r="AB76" s="65">
        <f>SUM(Z76+X76+V76+T76+R76+P76+N76+L76+J76+H76+F76+D76)</f>
        <v>954</v>
      </c>
      <c r="AC76" s="7" t="s">
        <v>10</v>
      </c>
      <c r="AD76" s="10" t="s">
        <v>137</v>
      </c>
      <c r="AE76" s="12">
        <v>174</v>
      </c>
      <c r="AF76" s="12">
        <v>175</v>
      </c>
      <c r="AG76" s="12" t="s">
        <v>72</v>
      </c>
      <c r="AH76" s="13" t="s">
        <v>156</v>
      </c>
    </row>
    <row r="77" spans="1:34" ht="12.75">
      <c r="A77" s="23" t="s">
        <v>17</v>
      </c>
      <c r="B77" s="22"/>
      <c r="C77" s="24">
        <v>293</v>
      </c>
      <c r="D77" s="3">
        <v>291</v>
      </c>
      <c r="E77" s="4"/>
      <c r="F77" s="4"/>
      <c r="G77" s="4"/>
      <c r="H77" s="4"/>
      <c r="I77" s="3">
        <v>58</v>
      </c>
      <c r="J77" s="3">
        <v>55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>
        <f>SUM(C77+E77+G77+I77+K77+M77+O77+Q77+S77+U77+W77+Y77)</f>
        <v>351</v>
      </c>
      <c r="AB77" s="65">
        <f>SUM(Z77+X77+V77+T77+R77+P77+N77+L77+J77+H77+F77+D77)</f>
        <v>346</v>
      </c>
      <c r="AC77" s="7" t="s">
        <v>10</v>
      </c>
      <c r="AD77" s="10" t="s">
        <v>137</v>
      </c>
      <c r="AE77" s="12">
        <v>174</v>
      </c>
      <c r="AF77" s="12">
        <v>175</v>
      </c>
      <c r="AG77" s="12" t="s">
        <v>72</v>
      </c>
      <c r="AH77" s="13" t="s">
        <v>156</v>
      </c>
    </row>
    <row r="78" spans="1:34" ht="12.75">
      <c r="A78" s="23" t="s">
        <v>22</v>
      </c>
      <c r="B78" s="22"/>
      <c r="C78" s="24">
        <v>399</v>
      </c>
      <c r="D78" s="3">
        <v>401</v>
      </c>
      <c r="E78" s="4">
        <v>3</v>
      </c>
      <c r="F78" s="3">
        <v>2</v>
      </c>
      <c r="G78" s="4"/>
      <c r="H78" s="4"/>
      <c r="I78" s="3">
        <v>39</v>
      </c>
      <c r="J78" s="3">
        <v>43</v>
      </c>
      <c r="K78" s="4"/>
      <c r="L78" s="4"/>
      <c r="M78" s="4"/>
      <c r="N78" s="4"/>
      <c r="O78" s="4"/>
      <c r="P78" s="4">
        <v>1</v>
      </c>
      <c r="Q78" s="4"/>
      <c r="R78" s="4"/>
      <c r="S78" s="4"/>
      <c r="T78" s="4"/>
      <c r="U78" s="4"/>
      <c r="V78" s="4"/>
      <c r="W78" s="4"/>
      <c r="X78" s="4"/>
      <c r="Y78" s="4">
        <v>9</v>
      </c>
      <c r="Z78" s="4">
        <v>3</v>
      </c>
      <c r="AA78" s="4">
        <f>SUM(C78+E78+G78+I78+K78+M78+O78+Q78+S78+U78+W78+Y78)</f>
        <v>450</v>
      </c>
      <c r="AB78" s="65">
        <f>SUM(Z78+X78+V78+T78+R78+P78+N78+L78+J78+H78+F78+D78)</f>
        <v>450</v>
      </c>
      <c r="AC78" s="7" t="s">
        <v>10</v>
      </c>
      <c r="AD78" s="10" t="s">
        <v>137</v>
      </c>
      <c r="AE78" s="12">
        <v>174</v>
      </c>
      <c r="AF78" s="12">
        <v>175</v>
      </c>
      <c r="AG78" s="12" t="s">
        <v>72</v>
      </c>
      <c r="AH78" s="13" t="s">
        <v>156</v>
      </c>
    </row>
    <row r="79" spans="1:34" ht="12.75">
      <c r="A79" s="23" t="s">
        <v>28</v>
      </c>
      <c r="B79" s="22"/>
      <c r="C79" s="24">
        <v>277</v>
      </c>
      <c r="D79" s="3">
        <v>296</v>
      </c>
      <c r="E79" s="4"/>
      <c r="F79" s="4"/>
      <c r="G79" s="4"/>
      <c r="H79" s="4"/>
      <c r="I79" s="3">
        <v>79</v>
      </c>
      <c r="J79" s="3">
        <v>81</v>
      </c>
      <c r="K79" s="4"/>
      <c r="L79" s="4">
        <v>1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>
        <v>2</v>
      </c>
      <c r="Z79" s="4"/>
      <c r="AA79" s="4">
        <f>SUM(C79+E79+G79+I79+K79+M79+O79+Q79+S79+U79+W79+Y79)</f>
        <v>358</v>
      </c>
      <c r="AB79" s="65">
        <f>SUM(Z79+X79+V79+T79+R79+P79+N79+L79+J79+H79+F79+D79)</f>
        <v>378</v>
      </c>
      <c r="AC79" s="7" t="s">
        <v>10</v>
      </c>
      <c r="AD79" s="10" t="s">
        <v>137</v>
      </c>
      <c r="AE79" s="12">
        <v>174</v>
      </c>
      <c r="AF79" s="12">
        <v>175</v>
      </c>
      <c r="AG79" s="12" t="s">
        <v>72</v>
      </c>
      <c r="AH79" s="13" t="s">
        <v>156</v>
      </c>
    </row>
    <row r="80" spans="1:34" ht="12.75">
      <c r="A80" s="23" t="s">
        <v>81</v>
      </c>
      <c r="B80" s="22"/>
      <c r="C80" s="24">
        <v>815</v>
      </c>
      <c r="D80" s="3">
        <v>837</v>
      </c>
      <c r="E80" s="4">
        <v>1</v>
      </c>
      <c r="F80" s="4"/>
      <c r="G80" s="4"/>
      <c r="H80" s="4"/>
      <c r="I80" s="3">
        <v>24</v>
      </c>
      <c r="J80" s="3">
        <v>32</v>
      </c>
      <c r="K80" s="4"/>
      <c r="L80" s="4"/>
      <c r="M80" s="4">
        <v>1</v>
      </c>
      <c r="N80" s="3">
        <v>2</v>
      </c>
      <c r="O80" s="4"/>
      <c r="P80" s="4"/>
      <c r="Q80" s="4">
        <v>5</v>
      </c>
      <c r="R80" s="4">
        <v>3</v>
      </c>
      <c r="S80" s="4"/>
      <c r="T80" s="4"/>
      <c r="U80" s="4"/>
      <c r="V80" s="4"/>
      <c r="W80" s="4"/>
      <c r="X80" s="4"/>
      <c r="Y80" s="4"/>
      <c r="Z80" s="4"/>
      <c r="AA80" s="4">
        <f aca="true" t="shared" si="12" ref="AA80:AA91">SUM(C80+E80+G80+I80+K80+M80+O80+Q80+S80+U80+W80+Y80)</f>
        <v>846</v>
      </c>
      <c r="AB80" s="65">
        <f aca="true" t="shared" si="13" ref="AB80:AB91">SUM(Z80+X80+V80+T80+R80+P80+N80+L80+J80+H80+F80+D80)</f>
        <v>874</v>
      </c>
      <c r="AC80" s="7" t="s">
        <v>10</v>
      </c>
      <c r="AD80" s="10" t="s">
        <v>137</v>
      </c>
      <c r="AE80" s="12">
        <v>176</v>
      </c>
      <c r="AF80" s="12">
        <v>177</v>
      </c>
      <c r="AG80" s="12" t="s">
        <v>72</v>
      </c>
      <c r="AH80" s="13" t="s">
        <v>157</v>
      </c>
    </row>
    <row r="81" spans="1:34" ht="12.75">
      <c r="A81" s="23" t="s">
        <v>82</v>
      </c>
      <c r="B81" s="22"/>
      <c r="C81" s="24">
        <v>234</v>
      </c>
      <c r="D81" s="3">
        <v>231</v>
      </c>
      <c r="E81" s="4"/>
      <c r="F81" s="4"/>
      <c r="G81" s="4"/>
      <c r="H81" s="4"/>
      <c r="I81" s="3">
        <v>51</v>
      </c>
      <c r="J81" s="3">
        <v>40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>
        <f t="shared" si="12"/>
        <v>285</v>
      </c>
      <c r="AB81" s="65">
        <f t="shared" si="13"/>
        <v>271</v>
      </c>
      <c r="AC81" s="7" t="s">
        <v>10</v>
      </c>
      <c r="AD81" s="10" t="s">
        <v>137</v>
      </c>
      <c r="AE81" s="12">
        <v>176</v>
      </c>
      <c r="AF81" s="12">
        <v>177</v>
      </c>
      <c r="AG81" s="12" t="s">
        <v>72</v>
      </c>
      <c r="AH81" s="13" t="s">
        <v>157</v>
      </c>
    </row>
    <row r="82" spans="1:34" ht="12.75">
      <c r="A82" s="23" t="s">
        <v>83</v>
      </c>
      <c r="B82" s="22"/>
      <c r="C82" s="24">
        <v>439</v>
      </c>
      <c r="D82" s="3">
        <v>448</v>
      </c>
      <c r="E82" s="4"/>
      <c r="F82" s="4"/>
      <c r="G82" s="4"/>
      <c r="H82" s="4">
        <v>1</v>
      </c>
      <c r="I82" s="3">
        <v>27</v>
      </c>
      <c r="J82" s="3">
        <v>29</v>
      </c>
      <c r="K82" s="3">
        <v>1</v>
      </c>
      <c r="L82" s="4"/>
      <c r="M82" s="4"/>
      <c r="N82" s="4"/>
      <c r="O82" s="4"/>
      <c r="P82" s="4"/>
      <c r="Q82" s="4">
        <v>5</v>
      </c>
      <c r="R82" s="4">
        <v>3</v>
      </c>
      <c r="S82" s="4"/>
      <c r="T82" s="4"/>
      <c r="U82" s="4"/>
      <c r="V82" s="4"/>
      <c r="W82" s="4"/>
      <c r="X82" s="3"/>
      <c r="Y82" s="3"/>
      <c r="Z82" s="3">
        <v>1</v>
      </c>
      <c r="AA82" s="4">
        <f t="shared" si="12"/>
        <v>472</v>
      </c>
      <c r="AB82" s="65">
        <f t="shared" si="13"/>
        <v>482</v>
      </c>
      <c r="AC82" s="7" t="s">
        <v>10</v>
      </c>
      <c r="AD82" s="10" t="s">
        <v>137</v>
      </c>
      <c r="AE82" s="12">
        <v>176</v>
      </c>
      <c r="AF82" s="12">
        <v>177</v>
      </c>
      <c r="AG82" s="12" t="s">
        <v>72</v>
      </c>
      <c r="AH82" s="13" t="s">
        <v>157</v>
      </c>
    </row>
    <row r="83" spans="1:34" ht="12.75">
      <c r="A83" s="23" t="s">
        <v>84</v>
      </c>
      <c r="B83" s="22"/>
      <c r="C83" s="24">
        <v>458</v>
      </c>
      <c r="D83" s="3">
        <v>508</v>
      </c>
      <c r="E83" s="4">
        <v>2</v>
      </c>
      <c r="F83" s="3">
        <v>1</v>
      </c>
      <c r="G83" s="4"/>
      <c r="H83" s="4"/>
      <c r="I83" s="3">
        <v>48</v>
      </c>
      <c r="J83" s="3">
        <v>47</v>
      </c>
      <c r="K83" s="4"/>
      <c r="L83" s="4">
        <v>1</v>
      </c>
      <c r="M83" s="4"/>
      <c r="N83" s="4"/>
      <c r="O83" s="4"/>
      <c r="P83" s="4"/>
      <c r="Q83" s="4"/>
      <c r="R83" s="4">
        <v>1</v>
      </c>
      <c r="S83" s="4"/>
      <c r="T83" s="4"/>
      <c r="U83" s="4"/>
      <c r="V83" s="4"/>
      <c r="W83" s="4"/>
      <c r="X83" s="3"/>
      <c r="Y83" s="3">
        <v>2</v>
      </c>
      <c r="Z83" s="3"/>
      <c r="AA83" s="4">
        <f t="shared" si="12"/>
        <v>510</v>
      </c>
      <c r="AB83" s="65">
        <f t="shared" si="13"/>
        <v>558</v>
      </c>
      <c r="AC83" s="7" t="s">
        <v>10</v>
      </c>
      <c r="AD83" s="10" t="s">
        <v>137</v>
      </c>
      <c r="AE83" s="12">
        <v>176</v>
      </c>
      <c r="AF83" s="12">
        <v>177</v>
      </c>
      <c r="AG83" s="12" t="s">
        <v>72</v>
      </c>
      <c r="AH83" s="13" t="s">
        <v>157</v>
      </c>
    </row>
    <row r="84" spans="1:34" ht="12.75">
      <c r="A84" s="23" t="s">
        <v>85</v>
      </c>
      <c r="B84" s="22"/>
      <c r="C84" s="24">
        <v>572</v>
      </c>
      <c r="D84" s="3">
        <v>620</v>
      </c>
      <c r="E84" s="4"/>
      <c r="F84" s="4"/>
      <c r="G84" s="4"/>
      <c r="H84" s="4"/>
      <c r="I84" s="3">
        <v>5</v>
      </c>
      <c r="J84" s="3">
        <v>4</v>
      </c>
      <c r="K84" s="4">
        <v>3</v>
      </c>
      <c r="L84" s="3">
        <v>2</v>
      </c>
      <c r="M84" s="3">
        <v>1</v>
      </c>
      <c r="N84" s="3">
        <v>1</v>
      </c>
      <c r="O84" s="4"/>
      <c r="P84" s="4"/>
      <c r="Q84" s="3">
        <v>12</v>
      </c>
      <c r="R84" s="3">
        <v>15</v>
      </c>
      <c r="S84" s="4"/>
      <c r="T84" s="4"/>
      <c r="U84" s="4"/>
      <c r="V84" s="4"/>
      <c r="W84" s="4"/>
      <c r="X84" s="3"/>
      <c r="Y84" s="3"/>
      <c r="Z84" s="3">
        <v>1</v>
      </c>
      <c r="AA84" s="4">
        <f t="shared" si="12"/>
        <v>593</v>
      </c>
      <c r="AB84" s="65">
        <f t="shared" si="13"/>
        <v>643</v>
      </c>
      <c r="AC84" s="7" t="s">
        <v>10</v>
      </c>
      <c r="AD84" s="10" t="s">
        <v>137</v>
      </c>
      <c r="AE84" s="12">
        <v>176</v>
      </c>
      <c r="AF84" s="12">
        <v>177</v>
      </c>
      <c r="AG84" s="12" t="s">
        <v>72</v>
      </c>
      <c r="AH84" s="13" t="s">
        <v>157</v>
      </c>
    </row>
    <row r="85" spans="1:34" ht="12.75">
      <c r="A85" s="23" t="s">
        <v>86</v>
      </c>
      <c r="B85" s="22"/>
      <c r="C85" s="24">
        <v>304</v>
      </c>
      <c r="D85" s="3">
        <v>296</v>
      </c>
      <c r="E85" s="4"/>
      <c r="F85" s="4"/>
      <c r="G85" s="4"/>
      <c r="H85" s="4"/>
      <c r="I85" s="3">
        <v>28</v>
      </c>
      <c r="J85" s="3">
        <v>17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3"/>
      <c r="Y85" s="3"/>
      <c r="Z85" s="3"/>
      <c r="AA85" s="4">
        <f t="shared" si="12"/>
        <v>332</v>
      </c>
      <c r="AB85" s="65">
        <f t="shared" si="13"/>
        <v>313</v>
      </c>
      <c r="AC85" s="7" t="s">
        <v>10</v>
      </c>
      <c r="AD85" s="10" t="s">
        <v>137</v>
      </c>
      <c r="AE85" s="12">
        <v>176</v>
      </c>
      <c r="AF85" s="12">
        <v>177</v>
      </c>
      <c r="AG85" s="12" t="s">
        <v>72</v>
      </c>
      <c r="AH85" s="13" t="s">
        <v>157</v>
      </c>
    </row>
    <row r="86" spans="1:34" ht="12.75">
      <c r="A86" s="23" t="s">
        <v>87</v>
      </c>
      <c r="B86" s="22"/>
      <c r="C86" s="24">
        <v>477</v>
      </c>
      <c r="D86" s="3">
        <v>498</v>
      </c>
      <c r="E86" s="4"/>
      <c r="F86" s="4"/>
      <c r="G86" s="4"/>
      <c r="H86" s="4"/>
      <c r="I86" s="3">
        <v>86</v>
      </c>
      <c r="J86" s="3">
        <v>98</v>
      </c>
      <c r="K86" s="4">
        <v>1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3"/>
      <c r="Y86" s="3"/>
      <c r="Z86" s="3"/>
      <c r="AA86" s="4">
        <f t="shared" si="12"/>
        <v>564</v>
      </c>
      <c r="AB86" s="65">
        <f t="shared" si="13"/>
        <v>596</v>
      </c>
      <c r="AC86" s="7" t="s">
        <v>10</v>
      </c>
      <c r="AD86" s="10" t="s">
        <v>137</v>
      </c>
      <c r="AE86" s="12">
        <v>176</v>
      </c>
      <c r="AF86" s="12">
        <v>177</v>
      </c>
      <c r="AG86" s="12" t="s">
        <v>72</v>
      </c>
      <c r="AH86" s="13" t="s">
        <v>157</v>
      </c>
    </row>
    <row r="87" spans="1:34" ht="12.75">
      <c r="A87" s="23" t="s">
        <v>88</v>
      </c>
      <c r="B87" s="22"/>
      <c r="C87" s="24">
        <v>217</v>
      </c>
      <c r="D87" s="3">
        <v>212</v>
      </c>
      <c r="E87" s="4"/>
      <c r="F87" s="4"/>
      <c r="G87" s="4"/>
      <c r="H87" s="4"/>
      <c r="I87" s="3">
        <v>41</v>
      </c>
      <c r="J87" s="3">
        <v>40</v>
      </c>
      <c r="K87" s="4"/>
      <c r="L87" s="4"/>
      <c r="M87" s="4"/>
      <c r="N87" s="4"/>
      <c r="O87" s="4"/>
      <c r="P87" s="4"/>
      <c r="Q87" s="3"/>
      <c r="R87" s="4"/>
      <c r="S87" s="4"/>
      <c r="T87" s="4"/>
      <c r="U87" s="4"/>
      <c r="V87" s="4"/>
      <c r="W87" s="4"/>
      <c r="X87" s="3"/>
      <c r="Y87" s="3"/>
      <c r="Z87" s="3"/>
      <c r="AA87" s="4">
        <f t="shared" si="12"/>
        <v>258</v>
      </c>
      <c r="AB87" s="65">
        <f t="shared" si="13"/>
        <v>252</v>
      </c>
      <c r="AC87" s="7" t="s">
        <v>10</v>
      </c>
      <c r="AD87" s="10" t="s">
        <v>137</v>
      </c>
      <c r="AE87" s="12">
        <v>176</v>
      </c>
      <c r="AF87" s="12">
        <v>177</v>
      </c>
      <c r="AG87" s="12" t="s">
        <v>72</v>
      </c>
      <c r="AH87" s="13" t="s">
        <v>157</v>
      </c>
    </row>
    <row r="88" spans="1:34" ht="12.75">
      <c r="A88" s="23" t="s">
        <v>89</v>
      </c>
      <c r="B88" s="22"/>
      <c r="C88" s="24">
        <v>349</v>
      </c>
      <c r="D88" s="3">
        <v>365</v>
      </c>
      <c r="E88" s="4">
        <v>1</v>
      </c>
      <c r="F88" s="3">
        <v>2</v>
      </c>
      <c r="G88" s="4"/>
      <c r="H88" s="4"/>
      <c r="I88" s="3">
        <v>91</v>
      </c>
      <c r="J88" s="3">
        <v>93</v>
      </c>
      <c r="K88" s="3">
        <v>1</v>
      </c>
      <c r="L88" s="3">
        <v>5</v>
      </c>
      <c r="M88" s="3">
        <v>1</v>
      </c>
      <c r="N88" s="3">
        <v>1</v>
      </c>
      <c r="O88" s="4"/>
      <c r="P88" s="4"/>
      <c r="Q88" s="3">
        <v>18</v>
      </c>
      <c r="R88" s="3">
        <v>26</v>
      </c>
      <c r="S88" s="4"/>
      <c r="T88" s="4"/>
      <c r="U88" s="4"/>
      <c r="V88" s="4"/>
      <c r="W88" s="4"/>
      <c r="X88" s="3"/>
      <c r="Y88" s="3">
        <v>2</v>
      </c>
      <c r="Z88" s="3"/>
      <c r="AA88" s="4">
        <f t="shared" si="12"/>
        <v>463</v>
      </c>
      <c r="AB88" s="65">
        <f t="shared" si="13"/>
        <v>492</v>
      </c>
      <c r="AC88" s="7" t="s">
        <v>10</v>
      </c>
      <c r="AD88" s="10" t="s">
        <v>137</v>
      </c>
      <c r="AE88" s="12">
        <v>176</v>
      </c>
      <c r="AF88" s="12">
        <v>177</v>
      </c>
      <c r="AG88" s="12" t="s">
        <v>72</v>
      </c>
      <c r="AH88" s="13" t="s">
        <v>157</v>
      </c>
    </row>
    <row r="89" spans="1:34" ht="12.75">
      <c r="A89" s="23" t="s">
        <v>90</v>
      </c>
      <c r="B89" s="22"/>
      <c r="C89" s="24">
        <v>415</v>
      </c>
      <c r="D89" s="3">
        <v>373</v>
      </c>
      <c r="E89" s="4"/>
      <c r="F89" s="4"/>
      <c r="G89" s="4"/>
      <c r="H89" s="4"/>
      <c r="I89" s="3">
        <v>74</v>
      </c>
      <c r="J89" s="3">
        <v>62</v>
      </c>
      <c r="K89" s="4">
        <v>1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3"/>
      <c r="Y89" s="3"/>
      <c r="Z89" s="3"/>
      <c r="AA89" s="4">
        <f t="shared" si="12"/>
        <v>490</v>
      </c>
      <c r="AB89" s="65">
        <f t="shared" si="13"/>
        <v>435</v>
      </c>
      <c r="AC89" s="7" t="s">
        <v>10</v>
      </c>
      <c r="AD89" s="10" t="s">
        <v>137</v>
      </c>
      <c r="AE89" s="12">
        <v>176</v>
      </c>
      <c r="AF89" s="12">
        <v>177</v>
      </c>
      <c r="AG89" s="12" t="s">
        <v>72</v>
      </c>
      <c r="AH89" s="13" t="s">
        <v>157</v>
      </c>
    </row>
    <row r="90" spans="1:34" ht="12.75">
      <c r="A90" s="23" t="s">
        <v>91</v>
      </c>
      <c r="B90" s="22"/>
      <c r="C90" s="24">
        <v>1086</v>
      </c>
      <c r="D90" s="3">
        <v>1020</v>
      </c>
      <c r="E90" s="4">
        <v>1</v>
      </c>
      <c r="F90" s="4"/>
      <c r="G90" s="4"/>
      <c r="H90" s="4"/>
      <c r="I90" s="3">
        <v>7</v>
      </c>
      <c r="J90" s="3">
        <v>10</v>
      </c>
      <c r="K90" s="4"/>
      <c r="L90" s="4"/>
      <c r="M90" s="4"/>
      <c r="N90" s="4"/>
      <c r="O90" s="4"/>
      <c r="P90" s="4"/>
      <c r="Q90" s="4">
        <v>1</v>
      </c>
      <c r="R90" s="4"/>
      <c r="S90" s="4"/>
      <c r="T90" s="4"/>
      <c r="U90" s="4"/>
      <c r="V90" s="4"/>
      <c r="W90" s="4"/>
      <c r="X90" s="3"/>
      <c r="Y90" s="3"/>
      <c r="Z90" s="3"/>
      <c r="AA90" s="4">
        <f t="shared" si="12"/>
        <v>1095</v>
      </c>
      <c r="AB90" s="65">
        <f t="shared" si="13"/>
        <v>1030</v>
      </c>
      <c r="AC90" s="7" t="s">
        <v>10</v>
      </c>
      <c r="AD90" s="10" t="s">
        <v>137</v>
      </c>
      <c r="AE90" s="12">
        <v>176</v>
      </c>
      <c r="AF90" s="12">
        <v>177</v>
      </c>
      <c r="AG90" s="12" t="s">
        <v>72</v>
      </c>
      <c r="AH90" s="13" t="s">
        <v>157</v>
      </c>
    </row>
    <row r="91" spans="1:34" ht="12.75">
      <c r="A91" s="23" t="s">
        <v>92</v>
      </c>
      <c r="B91" s="22"/>
      <c r="C91" s="24">
        <v>296</v>
      </c>
      <c r="D91" s="3">
        <v>312</v>
      </c>
      <c r="E91" s="4"/>
      <c r="F91" s="4"/>
      <c r="G91" s="4"/>
      <c r="H91" s="4"/>
      <c r="I91" s="3">
        <v>10</v>
      </c>
      <c r="J91" s="3">
        <v>7</v>
      </c>
      <c r="K91" s="4"/>
      <c r="L91" s="4"/>
      <c r="M91" s="4"/>
      <c r="N91" s="4"/>
      <c r="O91" s="4"/>
      <c r="P91" s="4"/>
      <c r="Q91" s="4">
        <v>1</v>
      </c>
      <c r="R91" s="4">
        <v>1</v>
      </c>
      <c r="S91" s="4"/>
      <c r="T91" s="4"/>
      <c r="U91" s="4"/>
      <c r="V91" s="4"/>
      <c r="W91" s="4"/>
      <c r="X91" s="3"/>
      <c r="Y91" s="3"/>
      <c r="Z91" s="3"/>
      <c r="AA91" s="4">
        <f t="shared" si="12"/>
        <v>307</v>
      </c>
      <c r="AB91" s="65">
        <f t="shared" si="13"/>
        <v>320</v>
      </c>
      <c r="AC91" s="7" t="s">
        <v>10</v>
      </c>
      <c r="AD91" s="10" t="s">
        <v>137</v>
      </c>
      <c r="AE91" s="12">
        <v>176</v>
      </c>
      <c r="AF91" s="12">
        <v>177</v>
      </c>
      <c r="AG91" s="12" t="s">
        <v>72</v>
      </c>
      <c r="AH91" s="13" t="s">
        <v>157</v>
      </c>
    </row>
    <row r="92" spans="1:34" s="1" customFormat="1" ht="12.75">
      <c r="A92" s="23" t="s">
        <v>74</v>
      </c>
      <c r="B92" s="22"/>
      <c r="C92" s="24">
        <f>SUM(C75:C91)</f>
        <v>7626</v>
      </c>
      <c r="D92" s="4">
        <f>SUM(D75:D91)</f>
        <v>7826</v>
      </c>
      <c r="E92" s="4">
        <f aca="true" t="shared" si="14" ref="E92:AB92">SUM(E75:E91)</f>
        <v>10</v>
      </c>
      <c r="F92" s="4">
        <f t="shared" si="14"/>
        <v>7</v>
      </c>
      <c r="G92" s="4">
        <f t="shared" si="14"/>
        <v>0</v>
      </c>
      <c r="H92" s="4">
        <f t="shared" si="14"/>
        <v>1</v>
      </c>
      <c r="I92" s="4">
        <f t="shared" si="14"/>
        <v>737</v>
      </c>
      <c r="J92" s="4">
        <f t="shared" si="14"/>
        <v>733</v>
      </c>
      <c r="K92" s="4">
        <f t="shared" si="14"/>
        <v>7</v>
      </c>
      <c r="L92" s="4">
        <f t="shared" si="14"/>
        <v>9</v>
      </c>
      <c r="M92" s="4">
        <f t="shared" si="14"/>
        <v>3</v>
      </c>
      <c r="N92" s="4">
        <f t="shared" si="14"/>
        <v>4</v>
      </c>
      <c r="O92" s="4">
        <f t="shared" si="14"/>
        <v>0</v>
      </c>
      <c r="P92" s="4">
        <f t="shared" si="14"/>
        <v>1</v>
      </c>
      <c r="Q92" s="4">
        <f t="shared" si="14"/>
        <v>67</v>
      </c>
      <c r="R92" s="4">
        <f t="shared" si="14"/>
        <v>75</v>
      </c>
      <c r="S92" s="4">
        <f t="shared" si="14"/>
        <v>0</v>
      </c>
      <c r="T92" s="4">
        <f t="shared" si="14"/>
        <v>0</v>
      </c>
      <c r="U92" s="4">
        <f t="shared" si="14"/>
        <v>0</v>
      </c>
      <c r="V92" s="4">
        <f t="shared" si="14"/>
        <v>0</v>
      </c>
      <c r="W92" s="4">
        <f t="shared" si="14"/>
        <v>0</v>
      </c>
      <c r="X92" s="4">
        <f t="shared" si="14"/>
        <v>0</v>
      </c>
      <c r="Y92" s="4">
        <f t="shared" si="14"/>
        <v>15</v>
      </c>
      <c r="Z92" s="4">
        <f t="shared" si="14"/>
        <v>5</v>
      </c>
      <c r="AA92" s="4">
        <f>SUM(AA75:AA91)</f>
        <v>8465</v>
      </c>
      <c r="AB92" s="65">
        <f t="shared" si="14"/>
        <v>8661</v>
      </c>
      <c r="AC92" s="7" t="s">
        <v>10</v>
      </c>
      <c r="AD92" s="10" t="s">
        <v>137</v>
      </c>
      <c r="AE92" s="12">
        <v>176</v>
      </c>
      <c r="AF92" s="12">
        <v>177</v>
      </c>
      <c r="AG92" s="12" t="s">
        <v>72</v>
      </c>
      <c r="AH92" s="13" t="s">
        <v>157</v>
      </c>
    </row>
    <row r="93" spans="1:34" ht="12.75">
      <c r="A93" s="23" t="s">
        <v>93</v>
      </c>
      <c r="B93" s="22"/>
      <c r="C93" s="24">
        <v>287</v>
      </c>
      <c r="D93" s="3">
        <v>281</v>
      </c>
      <c r="E93" s="4"/>
      <c r="F93" s="4"/>
      <c r="G93" s="4"/>
      <c r="H93" s="4"/>
      <c r="I93" s="3">
        <v>8</v>
      </c>
      <c r="J93" s="3">
        <v>14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3"/>
      <c r="Y93" s="3"/>
      <c r="Z93" s="3"/>
      <c r="AA93" s="4">
        <f>SUM(C93+E93+G93+I93+K93+M93+O93+Q93+S93+U93+W93+Y93)</f>
        <v>295</v>
      </c>
      <c r="AB93" s="65">
        <f>SUM(Z93+X93+V93+T93+R93+P93+N93+L93+J93+H93+F93+D93)</f>
        <v>295</v>
      </c>
      <c r="AC93" s="7" t="s">
        <v>10</v>
      </c>
      <c r="AD93" s="10" t="s">
        <v>137</v>
      </c>
      <c r="AE93" s="12">
        <v>176</v>
      </c>
      <c r="AF93" s="12">
        <v>177</v>
      </c>
      <c r="AG93" s="12" t="s">
        <v>72</v>
      </c>
      <c r="AH93" s="13" t="s">
        <v>157</v>
      </c>
    </row>
    <row r="94" spans="1:34" ht="12.75">
      <c r="A94" s="23" t="s">
        <v>94</v>
      </c>
      <c r="B94" s="22"/>
      <c r="C94" s="24">
        <v>910</v>
      </c>
      <c r="D94" s="3">
        <v>895</v>
      </c>
      <c r="E94" s="4"/>
      <c r="F94" s="4"/>
      <c r="G94" s="4"/>
      <c r="H94" s="4"/>
      <c r="I94" s="3">
        <v>120</v>
      </c>
      <c r="J94" s="3">
        <v>133</v>
      </c>
      <c r="K94" s="4"/>
      <c r="L94" s="4"/>
      <c r="M94" s="4">
        <v>1</v>
      </c>
      <c r="N94" s="4"/>
      <c r="O94" s="4"/>
      <c r="P94" s="4"/>
      <c r="Q94" s="4"/>
      <c r="R94" s="4"/>
      <c r="S94" s="4">
        <v>1</v>
      </c>
      <c r="T94" s="4"/>
      <c r="U94" s="4"/>
      <c r="V94" s="4"/>
      <c r="W94" s="4"/>
      <c r="X94" s="3"/>
      <c r="Y94" s="3"/>
      <c r="Z94" s="3"/>
      <c r="AA94" s="4">
        <f>SUM(C94+E94+G94+I94+K94+M94+O94+Q94+S94+U94+W94+Y94)</f>
        <v>1032</v>
      </c>
      <c r="AB94" s="65">
        <f>SUM(Z94+X94+V94+T94+R94+P94+N94+L94+J94+H94+F94+D94)</f>
        <v>1028</v>
      </c>
      <c r="AC94" s="7" t="s">
        <v>10</v>
      </c>
      <c r="AD94" s="10" t="s">
        <v>137</v>
      </c>
      <c r="AE94" s="12">
        <v>176</v>
      </c>
      <c r="AF94" s="12">
        <v>177</v>
      </c>
      <c r="AG94" s="12" t="s">
        <v>72</v>
      </c>
      <c r="AH94" s="13" t="s">
        <v>157</v>
      </c>
    </row>
    <row r="95" spans="1:34" ht="12.75">
      <c r="A95" s="23" t="s">
        <v>95</v>
      </c>
      <c r="B95" s="22"/>
      <c r="C95" s="24">
        <v>533</v>
      </c>
      <c r="D95" s="3">
        <v>541</v>
      </c>
      <c r="E95" s="4"/>
      <c r="F95" s="4"/>
      <c r="G95" s="4"/>
      <c r="H95" s="4"/>
      <c r="I95" s="3">
        <v>1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3"/>
      <c r="Y95" s="3"/>
      <c r="Z95" s="3">
        <v>1</v>
      </c>
      <c r="AA95" s="4">
        <f>SUM(C95+E95+G95+I95+K95+M95+O95+Q95+S95+U95+W95+Y95)</f>
        <v>534</v>
      </c>
      <c r="AB95" s="65">
        <f>SUM(Z95+X95+V95+T95+R95+P95+N95+L95+J95+H95+F95+D95)</f>
        <v>542</v>
      </c>
      <c r="AC95" s="7" t="s">
        <v>10</v>
      </c>
      <c r="AD95" s="10" t="s">
        <v>137</v>
      </c>
      <c r="AE95" s="12">
        <v>176</v>
      </c>
      <c r="AF95" s="12">
        <v>177</v>
      </c>
      <c r="AG95" s="12" t="s">
        <v>72</v>
      </c>
      <c r="AH95" s="13" t="s">
        <v>157</v>
      </c>
    </row>
    <row r="96" spans="1:34" ht="12.75">
      <c r="A96" s="23" t="s">
        <v>96</v>
      </c>
      <c r="B96" s="22"/>
      <c r="C96" s="24">
        <v>1451</v>
      </c>
      <c r="D96" s="3">
        <v>1470</v>
      </c>
      <c r="E96" s="4"/>
      <c r="F96" s="4"/>
      <c r="G96" s="4"/>
      <c r="H96" s="4"/>
      <c r="I96" s="3">
        <v>225</v>
      </c>
      <c r="J96" s="3">
        <v>223</v>
      </c>
      <c r="K96" s="4"/>
      <c r="L96" s="4"/>
      <c r="M96" s="4"/>
      <c r="N96" s="4"/>
      <c r="O96" s="4"/>
      <c r="P96" s="4"/>
      <c r="Q96" s="4">
        <v>3</v>
      </c>
      <c r="R96" s="4"/>
      <c r="S96" s="4"/>
      <c r="T96" s="4"/>
      <c r="U96" s="4"/>
      <c r="V96" s="4"/>
      <c r="W96" s="4"/>
      <c r="X96" s="3"/>
      <c r="Y96" s="3">
        <v>3</v>
      </c>
      <c r="Z96" s="3">
        <v>4</v>
      </c>
      <c r="AA96" s="4">
        <f>SUM(C96+E96+G96+I96+K96+M96+O96+Q96+S96+U96+W96+Y96)</f>
        <v>1682</v>
      </c>
      <c r="AB96" s="65">
        <f>SUM(Z96+X96+V96+T96+R96+P96+N96+L96+J96+H96+F96+D96)</f>
        <v>1697</v>
      </c>
      <c r="AC96" s="7" t="s">
        <v>10</v>
      </c>
      <c r="AD96" s="10" t="s">
        <v>137</v>
      </c>
      <c r="AE96" s="12">
        <v>176</v>
      </c>
      <c r="AF96" s="12">
        <v>177</v>
      </c>
      <c r="AG96" s="12" t="s">
        <v>72</v>
      </c>
      <c r="AH96" s="13" t="s">
        <v>157</v>
      </c>
    </row>
    <row r="97" spans="1:34" s="1" customFormat="1" ht="12.75">
      <c r="A97" s="23" t="s">
        <v>74</v>
      </c>
      <c r="B97" s="22"/>
      <c r="C97" s="24">
        <f>SUM(C93:C96)</f>
        <v>3181</v>
      </c>
      <c r="D97" s="4">
        <f>SUM(D93:D96)</f>
        <v>3187</v>
      </c>
      <c r="E97" s="4">
        <f aca="true" t="shared" si="15" ref="E97:AB97">SUM(E93:E96)</f>
        <v>0</v>
      </c>
      <c r="F97" s="4">
        <f t="shared" si="15"/>
        <v>0</v>
      </c>
      <c r="G97" s="4">
        <f t="shared" si="15"/>
        <v>0</v>
      </c>
      <c r="H97" s="4">
        <f t="shared" si="15"/>
        <v>0</v>
      </c>
      <c r="I97" s="4">
        <f t="shared" si="15"/>
        <v>354</v>
      </c>
      <c r="J97" s="4">
        <f t="shared" si="15"/>
        <v>370</v>
      </c>
      <c r="K97" s="4">
        <f t="shared" si="15"/>
        <v>0</v>
      </c>
      <c r="L97" s="4">
        <f t="shared" si="15"/>
        <v>0</v>
      </c>
      <c r="M97" s="4">
        <f t="shared" si="15"/>
        <v>1</v>
      </c>
      <c r="N97" s="4">
        <f t="shared" si="15"/>
        <v>0</v>
      </c>
      <c r="O97" s="4">
        <f t="shared" si="15"/>
        <v>0</v>
      </c>
      <c r="P97" s="4">
        <f t="shared" si="15"/>
        <v>0</v>
      </c>
      <c r="Q97" s="4">
        <f t="shared" si="15"/>
        <v>3</v>
      </c>
      <c r="R97" s="4">
        <f t="shared" si="15"/>
        <v>0</v>
      </c>
      <c r="S97" s="4">
        <f t="shared" si="15"/>
        <v>1</v>
      </c>
      <c r="T97" s="4">
        <f t="shared" si="15"/>
        <v>0</v>
      </c>
      <c r="U97" s="4">
        <f t="shared" si="15"/>
        <v>0</v>
      </c>
      <c r="V97" s="4">
        <f t="shared" si="15"/>
        <v>0</v>
      </c>
      <c r="W97" s="4">
        <f t="shared" si="15"/>
        <v>0</v>
      </c>
      <c r="X97" s="4">
        <f t="shared" si="15"/>
        <v>0</v>
      </c>
      <c r="Y97" s="4">
        <f t="shared" si="15"/>
        <v>3</v>
      </c>
      <c r="Z97" s="4">
        <f t="shared" si="15"/>
        <v>5</v>
      </c>
      <c r="AA97" s="4">
        <f t="shared" si="15"/>
        <v>3543</v>
      </c>
      <c r="AB97" s="65">
        <f t="shared" si="15"/>
        <v>3562</v>
      </c>
      <c r="AC97" s="7" t="s">
        <v>10</v>
      </c>
      <c r="AD97" s="10" t="s">
        <v>137</v>
      </c>
      <c r="AE97" s="12">
        <v>176</v>
      </c>
      <c r="AF97" s="12">
        <v>177</v>
      </c>
      <c r="AG97" s="12" t="s">
        <v>72</v>
      </c>
      <c r="AH97" s="13" t="s">
        <v>157</v>
      </c>
    </row>
    <row r="98" spans="1:34" ht="12.75">
      <c r="A98" s="23" t="s">
        <v>97</v>
      </c>
      <c r="B98" s="22"/>
      <c r="C98" s="24">
        <v>483</v>
      </c>
      <c r="D98" s="3">
        <v>470</v>
      </c>
      <c r="E98" s="4"/>
      <c r="F98" s="4"/>
      <c r="G98" s="4"/>
      <c r="H98" s="4"/>
      <c r="I98" s="3">
        <v>291</v>
      </c>
      <c r="J98" s="3">
        <v>310</v>
      </c>
      <c r="K98" s="4"/>
      <c r="L98" s="4"/>
      <c r="M98" s="4"/>
      <c r="N98" s="4"/>
      <c r="O98" s="4"/>
      <c r="P98" s="4"/>
      <c r="Q98" s="4">
        <v>198</v>
      </c>
      <c r="R98" s="4">
        <v>209</v>
      </c>
      <c r="S98" s="4"/>
      <c r="T98" s="4"/>
      <c r="U98" s="4"/>
      <c r="V98" s="4"/>
      <c r="W98" s="4"/>
      <c r="X98" s="4"/>
      <c r="Y98" s="4"/>
      <c r="Z98" s="4"/>
      <c r="AA98" s="4">
        <f>SUM(C98+E98+G98+I98+K98+M98+O98+Q98+S98+U98+W98+Y98)</f>
        <v>972</v>
      </c>
      <c r="AB98" s="65">
        <f>SUM(Z98+X98+V98+T98+R98+P98+N98+L98+J98+H98+F98+D98)</f>
        <v>989</v>
      </c>
      <c r="AC98" s="7" t="s">
        <v>10</v>
      </c>
      <c r="AD98" s="10" t="s">
        <v>137</v>
      </c>
      <c r="AE98" s="12">
        <v>176</v>
      </c>
      <c r="AF98" s="12">
        <v>177</v>
      </c>
      <c r="AG98" s="12" t="s">
        <v>72</v>
      </c>
      <c r="AH98" s="13" t="s">
        <v>157</v>
      </c>
    </row>
    <row r="99" spans="1:34" ht="12.75">
      <c r="A99" s="23" t="s">
        <v>98</v>
      </c>
      <c r="B99" s="22"/>
      <c r="C99" s="24">
        <v>748</v>
      </c>
      <c r="D99" s="3">
        <v>706</v>
      </c>
      <c r="E99" s="4"/>
      <c r="F99" s="4"/>
      <c r="G99" s="4"/>
      <c r="H99" s="4"/>
      <c r="I99" s="3">
        <v>91</v>
      </c>
      <c r="J99" s="3">
        <v>93</v>
      </c>
      <c r="K99" s="4"/>
      <c r="L99" s="4"/>
      <c r="M99" s="4"/>
      <c r="N99" s="4"/>
      <c r="O99" s="4"/>
      <c r="P99" s="4"/>
      <c r="Q99" s="4">
        <v>15</v>
      </c>
      <c r="R99" s="4">
        <v>9</v>
      </c>
      <c r="S99" s="4"/>
      <c r="T99" s="4"/>
      <c r="U99" s="4"/>
      <c r="V99" s="4"/>
      <c r="W99" s="4"/>
      <c r="X99" s="4"/>
      <c r="Y99" s="4"/>
      <c r="Z99" s="4"/>
      <c r="AA99" s="4">
        <f aca="true" t="shared" si="16" ref="AA99:AA105">SUM(C99+E99+G99+I99+K99+M99+O99+Q99+S99+U99+W99+Y99)</f>
        <v>854</v>
      </c>
      <c r="AB99" s="65">
        <f aca="true" t="shared" si="17" ref="AB99:AB105">SUM(Z99+X99+V99+T99+R99+P99+N99+L99+J99+H99+F99+D99)</f>
        <v>808</v>
      </c>
      <c r="AC99" s="7" t="s">
        <v>10</v>
      </c>
      <c r="AD99" s="10" t="s">
        <v>137</v>
      </c>
      <c r="AE99" s="12">
        <v>176</v>
      </c>
      <c r="AF99" s="12">
        <v>177</v>
      </c>
      <c r="AG99" s="12" t="s">
        <v>72</v>
      </c>
      <c r="AH99" s="13" t="s">
        <v>157</v>
      </c>
    </row>
    <row r="100" spans="1:34" ht="12.75">
      <c r="A100" s="23" t="s">
        <v>99</v>
      </c>
      <c r="B100" s="22"/>
      <c r="C100" s="24">
        <v>711</v>
      </c>
      <c r="D100" s="3">
        <v>672</v>
      </c>
      <c r="E100" s="4"/>
      <c r="F100" s="4"/>
      <c r="G100" s="4"/>
      <c r="H100" s="4"/>
      <c r="I100" s="3">
        <v>56</v>
      </c>
      <c r="J100" s="3">
        <v>41</v>
      </c>
      <c r="K100" s="4">
        <v>5</v>
      </c>
      <c r="L100" s="3">
        <v>2</v>
      </c>
      <c r="M100" s="3">
        <v>3</v>
      </c>
      <c r="N100" s="4"/>
      <c r="O100" s="4"/>
      <c r="P100" s="4"/>
      <c r="Q100" s="3">
        <v>1</v>
      </c>
      <c r="R100" s="4"/>
      <c r="S100" s="4"/>
      <c r="T100" s="4"/>
      <c r="U100" s="4">
        <v>2</v>
      </c>
      <c r="V100" s="4">
        <v>1</v>
      </c>
      <c r="W100" s="4"/>
      <c r="X100" s="4"/>
      <c r="Y100" s="4"/>
      <c r="Z100" s="4"/>
      <c r="AA100" s="4">
        <f t="shared" si="16"/>
        <v>778</v>
      </c>
      <c r="AB100" s="65">
        <f t="shared" si="17"/>
        <v>716</v>
      </c>
      <c r="AC100" s="7" t="s">
        <v>10</v>
      </c>
      <c r="AD100" s="10" t="s">
        <v>137</v>
      </c>
      <c r="AE100" s="12">
        <v>176</v>
      </c>
      <c r="AF100" s="12">
        <v>177</v>
      </c>
      <c r="AG100" s="12" t="s">
        <v>72</v>
      </c>
      <c r="AH100" s="13" t="s">
        <v>157</v>
      </c>
    </row>
    <row r="101" spans="1:34" ht="12.75">
      <c r="A101" s="23" t="s">
        <v>100</v>
      </c>
      <c r="B101" s="22"/>
      <c r="C101" s="24">
        <v>908</v>
      </c>
      <c r="D101" s="3">
        <v>943</v>
      </c>
      <c r="E101" s="4"/>
      <c r="F101" s="4"/>
      <c r="G101" s="4"/>
      <c r="H101" s="4"/>
      <c r="I101" s="3">
        <v>234</v>
      </c>
      <c r="J101" s="3">
        <v>231</v>
      </c>
      <c r="K101" s="4"/>
      <c r="L101" s="4"/>
      <c r="M101" s="4"/>
      <c r="N101" s="4"/>
      <c r="O101" s="4"/>
      <c r="P101" s="4"/>
      <c r="Q101" s="3">
        <v>10</v>
      </c>
      <c r="R101" s="4">
        <v>3</v>
      </c>
      <c r="S101" s="4"/>
      <c r="T101" s="4"/>
      <c r="U101" s="4"/>
      <c r="V101" s="4"/>
      <c r="W101" s="4"/>
      <c r="X101" s="4"/>
      <c r="Y101" s="4"/>
      <c r="Z101" s="4"/>
      <c r="AA101" s="4">
        <f t="shared" si="16"/>
        <v>1152</v>
      </c>
      <c r="AB101" s="65">
        <f t="shared" si="17"/>
        <v>1177</v>
      </c>
      <c r="AC101" s="7" t="s">
        <v>10</v>
      </c>
      <c r="AD101" s="10" t="s">
        <v>137</v>
      </c>
      <c r="AE101" s="12">
        <v>176</v>
      </c>
      <c r="AF101" s="12">
        <v>177</v>
      </c>
      <c r="AG101" s="12" t="s">
        <v>72</v>
      </c>
      <c r="AH101" s="13" t="s">
        <v>157</v>
      </c>
    </row>
    <row r="102" spans="1:34" ht="12.75">
      <c r="A102" s="23" t="s">
        <v>101</v>
      </c>
      <c r="B102" s="22"/>
      <c r="C102" s="24">
        <v>1253</v>
      </c>
      <c r="D102" s="3">
        <v>1299</v>
      </c>
      <c r="E102" s="4"/>
      <c r="F102" s="4"/>
      <c r="G102" s="4"/>
      <c r="H102" s="4"/>
      <c r="I102" s="3">
        <v>47</v>
      </c>
      <c r="J102" s="3">
        <v>38</v>
      </c>
      <c r="K102" s="4">
        <v>1</v>
      </c>
      <c r="L102" s="4"/>
      <c r="M102" s="3">
        <v>5</v>
      </c>
      <c r="N102" s="3">
        <v>4</v>
      </c>
      <c r="O102" s="4"/>
      <c r="P102" s="4"/>
      <c r="Q102" s="3">
        <v>1</v>
      </c>
      <c r="R102" s="3">
        <v>2</v>
      </c>
      <c r="S102" s="4"/>
      <c r="T102" s="4"/>
      <c r="U102" s="4">
        <v>3</v>
      </c>
      <c r="V102" s="3">
        <v>6</v>
      </c>
      <c r="W102" s="4"/>
      <c r="X102" s="4"/>
      <c r="Y102" s="4"/>
      <c r="Z102" s="4">
        <v>1</v>
      </c>
      <c r="AA102" s="4">
        <f t="shared" si="16"/>
        <v>1310</v>
      </c>
      <c r="AB102" s="65">
        <f t="shared" si="17"/>
        <v>1350</v>
      </c>
      <c r="AC102" s="7" t="s">
        <v>10</v>
      </c>
      <c r="AD102" s="10" t="s">
        <v>137</v>
      </c>
      <c r="AE102" s="12">
        <v>176</v>
      </c>
      <c r="AF102" s="12">
        <v>177</v>
      </c>
      <c r="AG102" s="12" t="s">
        <v>72</v>
      </c>
      <c r="AH102" s="13" t="s">
        <v>157</v>
      </c>
    </row>
    <row r="103" spans="1:34" ht="12.75">
      <c r="A103" s="23" t="s">
        <v>102</v>
      </c>
      <c r="B103" s="22"/>
      <c r="C103" s="24">
        <v>328</v>
      </c>
      <c r="D103" s="3">
        <v>294</v>
      </c>
      <c r="E103" s="4"/>
      <c r="F103" s="4"/>
      <c r="G103" s="4"/>
      <c r="H103" s="4"/>
      <c r="I103" s="3">
        <v>404</v>
      </c>
      <c r="J103" s="3">
        <v>413</v>
      </c>
      <c r="K103" s="4"/>
      <c r="L103" s="4"/>
      <c r="M103" s="4"/>
      <c r="N103" s="4"/>
      <c r="O103" s="4"/>
      <c r="P103" s="4"/>
      <c r="Q103" s="3">
        <v>4</v>
      </c>
      <c r="R103" s="3">
        <v>4</v>
      </c>
      <c r="S103" s="4"/>
      <c r="T103" s="4"/>
      <c r="U103" s="4"/>
      <c r="V103" s="4"/>
      <c r="W103" s="4"/>
      <c r="X103" s="4"/>
      <c r="Y103" s="4"/>
      <c r="Z103" s="4"/>
      <c r="AA103" s="4">
        <f t="shared" si="16"/>
        <v>736</v>
      </c>
      <c r="AB103" s="65">
        <f t="shared" si="17"/>
        <v>711</v>
      </c>
      <c r="AC103" s="7" t="s">
        <v>10</v>
      </c>
      <c r="AD103" s="10" t="s">
        <v>137</v>
      </c>
      <c r="AE103" s="12">
        <v>176</v>
      </c>
      <c r="AF103" s="12">
        <v>177</v>
      </c>
      <c r="AG103" s="12" t="s">
        <v>72</v>
      </c>
      <c r="AH103" s="13" t="s">
        <v>157</v>
      </c>
    </row>
    <row r="104" spans="1:34" ht="12.75">
      <c r="A104" s="23" t="s">
        <v>103</v>
      </c>
      <c r="B104" s="22"/>
      <c r="C104" s="24">
        <v>788</v>
      </c>
      <c r="D104" s="3">
        <v>719</v>
      </c>
      <c r="E104" s="4"/>
      <c r="F104" s="4"/>
      <c r="G104" s="4"/>
      <c r="H104" s="4"/>
      <c r="I104" s="3">
        <v>46</v>
      </c>
      <c r="J104" s="3">
        <v>52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>
        <f t="shared" si="16"/>
        <v>834</v>
      </c>
      <c r="AB104" s="65">
        <f t="shared" si="17"/>
        <v>771</v>
      </c>
      <c r="AC104" s="7" t="s">
        <v>10</v>
      </c>
      <c r="AD104" s="10" t="s">
        <v>137</v>
      </c>
      <c r="AE104" s="12">
        <v>176</v>
      </c>
      <c r="AF104" s="12">
        <v>177</v>
      </c>
      <c r="AG104" s="12" t="s">
        <v>72</v>
      </c>
      <c r="AH104" s="13" t="s">
        <v>157</v>
      </c>
    </row>
    <row r="105" spans="1:34" ht="12.75">
      <c r="A105" s="23" t="s">
        <v>104</v>
      </c>
      <c r="B105" s="22"/>
      <c r="C105" s="24">
        <v>1027</v>
      </c>
      <c r="D105" s="3">
        <v>1096</v>
      </c>
      <c r="E105" s="4">
        <v>1</v>
      </c>
      <c r="F105" s="3">
        <v>2</v>
      </c>
      <c r="G105" s="4"/>
      <c r="H105" s="3">
        <v>1</v>
      </c>
      <c r="I105" s="3">
        <v>190</v>
      </c>
      <c r="J105" s="3">
        <v>173</v>
      </c>
      <c r="K105" s="4"/>
      <c r="L105" s="4"/>
      <c r="M105" s="4"/>
      <c r="N105" s="4">
        <v>1</v>
      </c>
      <c r="O105" s="4"/>
      <c r="P105" s="4"/>
      <c r="Q105" s="3">
        <v>137</v>
      </c>
      <c r="R105" s="3">
        <v>141</v>
      </c>
      <c r="S105" s="4"/>
      <c r="T105" s="4"/>
      <c r="U105" s="4"/>
      <c r="V105" s="4"/>
      <c r="W105" s="4"/>
      <c r="X105" s="4"/>
      <c r="Y105" s="4">
        <v>8</v>
      </c>
      <c r="Z105" s="4">
        <v>2</v>
      </c>
      <c r="AA105" s="4">
        <f t="shared" si="16"/>
        <v>1363</v>
      </c>
      <c r="AB105" s="65">
        <f t="shared" si="17"/>
        <v>1416</v>
      </c>
      <c r="AC105" s="7" t="s">
        <v>10</v>
      </c>
      <c r="AD105" s="10" t="s">
        <v>137</v>
      </c>
      <c r="AE105" s="12">
        <v>176</v>
      </c>
      <c r="AF105" s="12">
        <v>177</v>
      </c>
      <c r="AG105" s="12" t="s">
        <v>72</v>
      </c>
      <c r="AH105" s="13" t="s">
        <v>157</v>
      </c>
    </row>
    <row r="106" spans="1:34" s="1" customFormat="1" ht="12.75">
      <c r="A106" s="23" t="s">
        <v>74</v>
      </c>
      <c r="B106" s="22"/>
      <c r="C106" s="24">
        <f>SUM(C98:C105)</f>
        <v>6246</v>
      </c>
      <c r="D106" s="4">
        <f>SUM(D98:D105)</f>
        <v>6199</v>
      </c>
      <c r="E106" s="4">
        <f aca="true" t="shared" si="18" ref="E106:AB106">SUM(E98:E105)</f>
        <v>1</v>
      </c>
      <c r="F106" s="4">
        <f t="shared" si="18"/>
        <v>2</v>
      </c>
      <c r="G106" s="4">
        <f t="shared" si="18"/>
        <v>0</v>
      </c>
      <c r="H106" s="4">
        <f t="shared" si="18"/>
        <v>1</v>
      </c>
      <c r="I106" s="4">
        <f t="shared" si="18"/>
        <v>1359</v>
      </c>
      <c r="J106" s="4">
        <f t="shared" si="18"/>
        <v>1351</v>
      </c>
      <c r="K106" s="4">
        <f t="shared" si="18"/>
        <v>6</v>
      </c>
      <c r="L106" s="4">
        <f t="shared" si="18"/>
        <v>2</v>
      </c>
      <c r="M106" s="4">
        <f t="shared" si="18"/>
        <v>8</v>
      </c>
      <c r="N106" s="4">
        <f t="shared" si="18"/>
        <v>5</v>
      </c>
      <c r="O106" s="4">
        <f t="shared" si="18"/>
        <v>0</v>
      </c>
      <c r="P106" s="4">
        <f t="shared" si="18"/>
        <v>0</v>
      </c>
      <c r="Q106" s="4">
        <f t="shared" si="18"/>
        <v>366</v>
      </c>
      <c r="R106" s="4">
        <f t="shared" si="18"/>
        <v>368</v>
      </c>
      <c r="S106" s="4">
        <f t="shared" si="18"/>
        <v>0</v>
      </c>
      <c r="T106" s="4">
        <f t="shared" si="18"/>
        <v>0</v>
      </c>
      <c r="U106" s="4">
        <f t="shared" si="18"/>
        <v>5</v>
      </c>
      <c r="V106" s="4">
        <f t="shared" si="18"/>
        <v>7</v>
      </c>
      <c r="W106" s="4">
        <f t="shared" si="18"/>
        <v>0</v>
      </c>
      <c r="X106" s="4">
        <f t="shared" si="18"/>
        <v>0</v>
      </c>
      <c r="Y106" s="4">
        <f t="shared" si="18"/>
        <v>8</v>
      </c>
      <c r="Z106" s="4">
        <f t="shared" si="18"/>
        <v>3</v>
      </c>
      <c r="AA106" s="4">
        <f t="shared" si="18"/>
        <v>7999</v>
      </c>
      <c r="AB106" s="65">
        <f t="shared" si="18"/>
        <v>7938</v>
      </c>
      <c r="AC106" s="7" t="s">
        <v>10</v>
      </c>
      <c r="AD106" s="10" t="s">
        <v>137</v>
      </c>
      <c r="AE106" s="12">
        <v>176</v>
      </c>
      <c r="AF106" s="12">
        <v>177</v>
      </c>
      <c r="AG106" s="12" t="s">
        <v>72</v>
      </c>
      <c r="AH106" s="13" t="s">
        <v>157</v>
      </c>
    </row>
    <row r="107" spans="1:34" ht="12.75">
      <c r="A107" s="23" t="s">
        <v>105</v>
      </c>
      <c r="B107" s="22"/>
      <c r="C107" s="24">
        <v>834</v>
      </c>
      <c r="D107" s="3">
        <v>853</v>
      </c>
      <c r="E107" s="4"/>
      <c r="F107" s="4">
        <v>1</v>
      </c>
      <c r="G107" s="4"/>
      <c r="H107" s="4"/>
      <c r="I107" s="3">
        <v>36</v>
      </c>
      <c r="J107" s="3">
        <v>42</v>
      </c>
      <c r="K107" s="3">
        <v>1</v>
      </c>
      <c r="L107" s="4"/>
      <c r="M107" s="4">
        <v>3</v>
      </c>
      <c r="N107" s="4"/>
      <c r="O107" s="4"/>
      <c r="P107" s="4"/>
      <c r="Q107" s="3">
        <v>4</v>
      </c>
      <c r="R107" s="3">
        <v>4</v>
      </c>
      <c r="S107" s="4"/>
      <c r="T107" s="4"/>
      <c r="U107" s="4"/>
      <c r="V107" s="4"/>
      <c r="W107" s="4"/>
      <c r="X107" s="4"/>
      <c r="Y107" s="4">
        <v>1</v>
      </c>
      <c r="Z107" s="4"/>
      <c r="AA107" s="4">
        <f>SUM(C107+E107+G107+I107+K107+M107+O107+Q107+S107+U107+W107+Y107)</f>
        <v>879</v>
      </c>
      <c r="AB107" s="65">
        <f>SUM(Z107+X107+V107+T107+R107+P107+N107+L107+J107+H107+F107+D107)</f>
        <v>900</v>
      </c>
      <c r="AC107" s="7" t="s">
        <v>10</v>
      </c>
      <c r="AD107" s="10" t="s">
        <v>137</v>
      </c>
      <c r="AE107" s="12">
        <v>176</v>
      </c>
      <c r="AF107" s="12">
        <v>177</v>
      </c>
      <c r="AG107" s="12" t="s">
        <v>72</v>
      </c>
      <c r="AH107" s="13" t="s">
        <v>157</v>
      </c>
    </row>
    <row r="108" spans="1:34" ht="12.75">
      <c r="A108" s="23" t="s">
        <v>106</v>
      </c>
      <c r="B108" s="22"/>
      <c r="C108" s="24">
        <v>921</v>
      </c>
      <c r="D108" s="3">
        <v>930</v>
      </c>
      <c r="E108" s="4"/>
      <c r="F108" s="4"/>
      <c r="G108" s="4"/>
      <c r="H108" s="4"/>
      <c r="I108" s="3">
        <v>96</v>
      </c>
      <c r="J108" s="3">
        <v>114</v>
      </c>
      <c r="K108" s="4"/>
      <c r="L108" s="4"/>
      <c r="M108" s="4">
        <v>2</v>
      </c>
      <c r="N108" s="3">
        <v>3</v>
      </c>
      <c r="O108" s="4"/>
      <c r="P108" s="4"/>
      <c r="Q108" s="3">
        <v>2</v>
      </c>
      <c r="R108" s="3">
        <v>3</v>
      </c>
      <c r="S108" s="4"/>
      <c r="T108" s="4"/>
      <c r="U108" s="4"/>
      <c r="V108" s="4"/>
      <c r="W108" s="4"/>
      <c r="X108" s="4"/>
      <c r="Y108" s="4">
        <v>18</v>
      </c>
      <c r="Z108" s="4">
        <v>9</v>
      </c>
      <c r="AA108" s="4">
        <f>SUM(C108+E108+G108+I108+K108+M108+O108+Q108+S108+U108+W108+Y108)</f>
        <v>1039</v>
      </c>
      <c r="AB108" s="65">
        <f>SUM(Z108+X108+V108+T108+R108+P108+N108+L108+J108+H108+F108+D108)</f>
        <v>1059</v>
      </c>
      <c r="AC108" s="7" t="s">
        <v>10</v>
      </c>
      <c r="AD108" s="10" t="s">
        <v>137</v>
      </c>
      <c r="AE108" s="12">
        <v>176</v>
      </c>
      <c r="AF108" s="12">
        <v>177</v>
      </c>
      <c r="AG108" s="12" t="s">
        <v>72</v>
      </c>
      <c r="AH108" s="13" t="s">
        <v>157</v>
      </c>
    </row>
    <row r="109" spans="1:34" ht="12.75">
      <c r="A109" s="23" t="s">
        <v>107</v>
      </c>
      <c r="B109" s="22"/>
      <c r="C109" s="24">
        <v>311</v>
      </c>
      <c r="D109" s="3">
        <v>312</v>
      </c>
      <c r="E109" s="4"/>
      <c r="F109" s="4"/>
      <c r="G109" s="4"/>
      <c r="H109" s="4"/>
      <c r="I109" s="3">
        <v>15</v>
      </c>
      <c r="J109" s="3">
        <v>19</v>
      </c>
      <c r="K109" s="4"/>
      <c r="L109" s="4"/>
      <c r="M109" s="4">
        <v>1</v>
      </c>
      <c r="N109" s="4"/>
      <c r="O109" s="4"/>
      <c r="P109" s="4"/>
      <c r="Q109" s="3">
        <v>2</v>
      </c>
      <c r="R109" s="3">
        <v>2</v>
      </c>
      <c r="S109" s="4"/>
      <c r="T109" s="4"/>
      <c r="U109" s="4"/>
      <c r="V109" s="4"/>
      <c r="W109" s="4"/>
      <c r="X109" s="4"/>
      <c r="Y109" s="4"/>
      <c r="Z109" s="4"/>
      <c r="AA109" s="4">
        <f>SUM(C109+E109+G109+I109+K109+M109+O109+Q109+S109+U109+W109+Y109)</f>
        <v>329</v>
      </c>
      <c r="AB109" s="65">
        <f>SUM(Z109+X109+V109+T109+R109+P109+N109+L109+J109+H109+F109+D109)</f>
        <v>333</v>
      </c>
      <c r="AC109" s="7" t="s">
        <v>10</v>
      </c>
      <c r="AD109" s="10" t="s">
        <v>137</v>
      </c>
      <c r="AE109" s="12">
        <v>176</v>
      </c>
      <c r="AF109" s="12">
        <v>177</v>
      </c>
      <c r="AG109" s="12" t="s">
        <v>72</v>
      </c>
      <c r="AH109" s="13" t="s">
        <v>157</v>
      </c>
    </row>
    <row r="110" spans="1:34" ht="12.75">
      <c r="A110" s="23" t="s">
        <v>108</v>
      </c>
      <c r="B110" s="22"/>
      <c r="C110" s="24">
        <v>575</v>
      </c>
      <c r="D110" s="3">
        <v>553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>
        <f>SUM(C110+E110+G110+I110+K110+M110+O110+Q110+S110+U110+W110+Y110)</f>
        <v>575</v>
      </c>
      <c r="AB110" s="65">
        <f>SUM(Z110+X110+V110+T110+R110+P110+N110+L110+J110+H110+F110+D110)</f>
        <v>553</v>
      </c>
      <c r="AC110" s="7" t="s">
        <v>10</v>
      </c>
      <c r="AD110" s="10" t="s">
        <v>137</v>
      </c>
      <c r="AE110" s="12">
        <v>176</v>
      </c>
      <c r="AF110" s="12">
        <v>177</v>
      </c>
      <c r="AG110" s="12" t="s">
        <v>72</v>
      </c>
      <c r="AH110" s="13" t="s">
        <v>157</v>
      </c>
    </row>
    <row r="111" spans="1:34" ht="12.75">
      <c r="A111" s="23" t="s">
        <v>109</v>
      </c>
      <c r="B111" s="22"/>
      <c r="C111" s="24">
        <v>245</v>
      </c>
      <c r="D111" s="3">
        <v>242</v>
      </c>
      <c r="E111" s="4"/>
      <c r="F111" s="4"/>
      <c r="G111" s="4"/>
      <c r="H111" s="4"/>
      <c r="I111" s="3">
        <v>76</v>
      </c>
      <c r="J111" s="4">
        <v>64</v>
      </c>
      <c r="K111" s="4"/>
      <c r="L111" s="4"/>
      <c r="M111" s="4"/>
      <c r="N111" s="4"/>
      <c r="O111" s="4"/>
      <c r="P111" s="4"/>
      <c r="Q111" s="3">
        <v>1</v>
      </c>
      <c r="R111" s="4"/>
      <c r="S111" s="4"/>
      <c r="T111" s="4"/>
      <c r="U111" s="4"/>
      <c r="V111" s="4"/>
      <c r="W111" s="4"/>
      <c r="X111" s="4"/>
      <c r="Y111" s="4">
        <v>9</v>
      </c>
      <c r="Z111" s="4">
        <v>7</v>
      </c>
      <c r="AA111" s="4">
        <f>SUM(C111+E111+G111+I111+K111+M111+O111+Q111+S111+U111+W111+Y111)</f>
        <v>331</v>
      </c>
      <c r="AB111" s="65">
        <f>SUM(Z111+X111+V111+T111+R111+P111+N111+L111+J111+H111+F111+D111)</f>
        <v>313</v>
      </c>
      <c r="AC111" s="7" t="s">
        <v>10</v>
      </c>
      <c r="AD111" s="10" t="s">
        <v>137</v>
      </c>
      <c r="AE111" s="12">
        <v>176</v>
      </c>
      <c r="AF111" s="12">
        <v>177</v>
      </c>
      <c r="AG111" s="12" t="s">
        <v>72</v>
      </c>
      <c r="AH111" s="13" t="s">
        <v>157</v>
      </c>
    </row>
    <row r="112" spans="1:34" ht="12.75">
      <c r="A112" s="23" t="s">
        <v>110</v>
      </c>
      <c r="B112" s="22"/>
      <c r="C112" s="24">
        <v>210</v>
      </c>
      <c r="D112" s="3">
        <v>226</v>
      </c>
      <c r="E112" s="4"/>
      <c r="F112" s="4"/>
      <c r="G112" s="4"/>
      <c r="H112" s="4"/>
      <c r="I112" s="3">
        <v>46</v>
      </c>
      <c r="J112" s="3">
        <v>45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>
        <v>1</v>
      </c>
      <c r="Z112" s="4"/>
      <c r="AA112" s="4">
        <f aca="true" t="shared" si="19" ref="AA112:AA124">SUM(C112+E112+G112+I112+K112+M112+O112+Q112+S112+U112+W112+Y112)</f>
        <v>257</v>
      </c>
      <c r="AB112" s="65">
        <f aca="true" t="shared" si="20" ref="AB112:AB124">SUM(Z112+X112+V112+T112+R112+P112+N112+L112+J112+H112+F112+D112)</f>
        <v>271</v>
      </c>
      <c r="AC112" s="7" t="s">
        <v>10</v>
      </c>
      <c r="AD112" s="10" t="s">
        <v>137</v>
      </c>
      <c r="AE112" s="12">
        <v>178</v>
      </c>
      <c r="AF112" s="12">
        <v>179</v>
      </c>
      <c r="AG112" s="12" t="s">
        <v>72</v>
      </c>
      <c r="AH112" s="13" t="s">
        <v>158</v>
      </c>
    </row>
    <row r="113" spans="1:34" ht="12.75">
      <c r="A113" s="23" t="s">
        <v>111</v>
      </c>
      <c r="B113" s="22"/>
      <c r="C113" s="24">
        <v>257</v>
      </c>
      <c r="D113" s="3">
        <v>242</v>
      </c>
      <c r="E113" s="4"/>
      <c r="F113" s="4"/>
      <c r="G113" s="4"/>
      <c r="H113" s="4"/>
      <c r="I113" s="3">
        <v>9</v>
      </c>
      <c r="J113" s="3">
        <v>7</v>
      </c>
      <c r="K113" s="4"/>
      <c r="L113" s="4"/>
      <c r="M113" s="4"/>
      <c r="N113" s="4"/>
      <c r="O113" s="4"/>
      <c r="P113" s="4"/>
      <c r="Q113" s="3">
        <v>1</v>
      </c>
      <c r="R113" s="4"/>
      <c r="S113" s="4"/>
      <c r="T113" s="4"/>
      <c r="U113" s="4"/>
      <c r="V113" s="4"/>
      <c r="W113" s="4"/>
      <c r="X113" s="4"/>
      <c r="Y113" s="4"/>
      <c r="Z113" s="4"/>
      <c r="AA113" s="4">
        <f t="shared" si="19"/>
        <v>267</v>
      </c>
      <c r="AB113" s="65">
        <f t="shared" si="20"/>
        <v>249</v>
      </c>
      <c r="AC113" s="7" t="s">
        <v>10</v>
      </c>
      <c r="AD113" s="10" t="s">
        <v>137</v>
      </c>
      <c r="AE113" s="12">
        <v>178</v>
      </c>
      <c r="AF113" s="12">
        <v>179</v>
      </c>
      <c r="AG113" s="12" t="s">
        <v>72</v>
      </c>
      <c r="AH113" s="13" t="s">
        <v>158</v>
      </c>
    </row>
    <row r="114" spans="1:34" ht="12.75">
      <c r="A114" s="23" t="s">
        <v>112</v>
      </c>
      <c r="B114" s="22"/>
      <c r="C114" s="24">
        <v>420</v>
      </c>
      <c r="D114" s="3">
        <v>391</v>
      </c>
      <c r="E114" s="4"/>
      <c r="F114" s="4"/>
      <c r="G114" s="4"/>
      <c r="H114" s="4">
        <v>1</v>
      </c>
      <c r="I114" s="3">
        <v>65</v>
      </c>
      <c r="J114" s="3">
        <v>75</v>
      </c>
      <c r="K114" s="4"/>
      <c r="L114" s="4"/>
      <c r="M114" s="4"/>
      <c r="N114" s="4"/>
      <c r="O114" s="4"/>
      <c r="P114" s="4"/>
      <c r="Q114" s="3">
        <v>18</v>
      </c>
      <c r="R114" s="4">
        <v>11</v>
      </c>
      <c r="S114" s="4"/>
      <c r="T114" s="4"/>
      <c r="U114" s="4"/>
      <c r="V114" s="4"/>
      <c r="W114" s="4"/>
      <c r="X114" s="3"/>
      <c r="Y114" s="3">
        <v>5</v>
      </c>
      <c r="Z114" s="3">
        <v>11</v>
      </c>
      <c r="AA114" s="4">
        <f t="shared" si="19"/>
        <v>508</v>
      </c>
      <c r="AB114" s="65">
        <f t="shared" si="20"/>
        <v>489</v>
      </c>
      <c r="AC114" s="7" t="s">
        <v>10</v>
      </c>
      <c r="AD114" s="10" t="s">
        <v>137</v>
      </c>
      <c r="AE114" s="12">
        <v>178</v>
      </c>
      <c r="AF114" s="12">
        <v>179</v>
      </c>
      <c r="AG114" s="12" t="s">
        <v>72</v>
      </c>
      <c r="AH114" s="13" t="s">
        <v>158</v>
      </c>
    </row>
    <row r="115" spans="1:34" ht="12.75">
      <c r="A115" s="23" t="s">
        <v>113</v>
      </c>
      <c r="B115" s="22"/>
      <c r="C115" s="24">
        <v>302</v>
      </c>
      <c r="D115" s="3">
        <v>273</v>
      </c>
      <c r="E115" s="4"/>
      <c r="F115" s="4"/>
      <c r="G115" s="4"/>
      <c r="H115" s="4"/>
      <c r="I115" s="3">
        <v>63</v>
      </c>
      <c r="J115" s="3">
        <v>57</v>
      </c>
      <c r="K115" s="4"/>
      <c r="L115" s="4"/>
      <c r="M115" s="4"/>
      <c r="N115" s="4"/>
      <c r="O115" s="4"/>
      <c r="P115" s="4"/>
      <c r="Q115" s="3">
        <v>1</v>
      </c>
      <c r="R115" s="4"/>
      <c r="S115" s="4"/>
      <c r="T115" s="4"/>
      <c r="U115" s="4"/>
      <c r="V115" s="4"/>
      <c r="W115" s="4"/>
      <c r="X115" s="3"/>
      <c r="Y115" s="49">
        <v>2</v>
      </c>
      <c r="Z115" s="49">
        <v>1</v>
      </c>
      <c r="AA115" s="4">
        <f t="shared" si="19"/>
        <v>368</v>
      </c>
      <c r="AB115" s="65">
        <f t="shared" si="20"/>
        <v>331</v>
      </c>
      <c r="AC115" s="7" t="s">
        <v>10</v>
      </c>
      <c r="AD115" s="10" t="s">
        <v>137</v>
      </c>
      <c r="AE115" s="12">
        <v>178</v>
      </c>
      <c r="AF115" s="12">
        <v>179</v>
      </c>
      <c r="AG115" s="12" t="s">
        <v>72</v>
      </c>
      <c r="AH115" s="13" t="s">
        <v>158</v>
      </c>
    </row>
    <row r="116" spans="1:34" ht="12.75">
      <c r="A116" s="23" t="s">
        <v>114</v>
      </c>
      <c r="B116" s="22"/>
      <c r="C116" s="24">
        <v>482</v>
      </c>
      <c r="D116" s="3">
        <v>451</v>
      </c>
      <c r="E116" s="4"/>
      <c r="F116" s="4"/>
      <c r="G116" s="4"/>
      <c r="H116" s="4"/>
      <c r="I116" s="3">
        <v>135</v>
      </c>
      <c r="J116" s="3">
        <v>136</v>
      </c>
      <c r="K116" s="4"/>
      <c r="L116" s="4"/>
      <c r="M116" s="4"/>
      <c r="N116" s="4"/>
      <c r="O116" s="4"/>
      <c r="P116" s="4"/>
      <c r="Q116" s="3">
        <v>5</v>
      </c>
      <c r="R116" s="4">
        <v>2</v>
      </c>
      <c r="S116" s="4"/>
      <c r="T116" s="4"/>
      <c r="U116" s="4"/>
      <c r="V116" s="4"/>
      <c r="W116" s="4"/>
      <c r="X116" s="3"/>
      <c r="Y116" s="49">
        <v>48</v>
      </c>
      <c r="Z116" s="49">
        <v>33</v>
      </c>
      <c r="AA116" s="4">
        <f t="shared" si="19"/>
        <v>670</v>
      </c>
      <c r="AB116" s="65">
        <f t="shared" si="20"/>
        <v>622</v>
      </c>
      <c r="AC116" s="7" t="s">
        <v>10</v>
      </c>
      <c r="AD116" s="10" t="s">
        <v>137</v>
      </c>
      <c r="AE116" s="12">
        <v>178</v>
      </c>
      <c r="AF116" s="12">
        <v>179</v>
      </c>
      <c r="AG116" s="12" t="s">
        <v>72</v>
      </c>
      <c r="AH116" s="13" t="s">
        <v>158</v>
      </c>
    </row>
    <row r="117" spans="1:34" ht="12.75">
      <c r="A117" s="23" t="s">
        <v>115</v>
      </c>
      <c r="B117" s="22"/>
      <c r="C117" s="24">
        <v>351</v>
      </c>
      <c r="D117" s="3">
        <v>373</v>
      </c>
      <c r="E117" s="4">
        <v>1</v>
      </c>
      <c r="F117" s="4"/>
      <c r="G117" s="4"/>
      <c r="H117" s="4"/>
      <c r="I117" s="3">
        <v>25</v>
      </c>
      <c r="J117" s="3">
        <v>18</v>
      </c>
      <c r="K117" s="4"/>
      <c r="L117" s="4"/>
      <c r="M117" s="4">
        <v>1</v>
      </c>
      <c r="N117" s="3">
        <v>2</v>
      </c>
      <c r="O117" s="4"/>
      <c r="P117" s="4"/>
      <c r="Q117" s="3">
        <v>10</v>
      </c>
      <c r="R117" s="3">
        <v>9</v>
      </c>
      <c r="S117" s="4"/>
      <c r="T117" s="4"/>
      <c r="U117" s="4"/>
      <c r="V117" s="4"/>
      <c r="W117" s="4"/>
      <c r="X117" s="3"/>
      <c r="Y117" s="3"/>
      <c r="Z117" s="3"/>
      <c r="AA117" s="4">
        <f t="shared" si="19"/>
        <v>388</v>
      </c>
      <c r="AB117" s="65">
        <f t="shared" si="20"/>
        <v>402</v>
      </c>
      <c r="AC117" s="7" t="s">
        <v>10</v>
      </c>
      <c r="AD117" s="10" t="s">
        <v>137</v>
      </c>
      <c r="AE117" s="12">
        <v>178</v>
      </c>
      <c r="AF117" s="12">
        <v>179</v>
      </c>
      <c r="AG117" s="12" t="s">
        <v>72</v>
      </c>
      <c r="AH117" s="13" t="s">
        <v>158</v>
      </c>
    </row>
    <row r="118" spans="1:34" ht="12.75">
      <c r="A118" s="23" t="s">
        <v>116</v>
      </c>
      <c r="B118" s="22"/>
      <c r="C118" s="24">
        <v>230</v>
      </c>
      <c r="D118" s="3">
        <v>246</v>
      </c>
      <c r="E118" s="4"/>
      <c r="F118" s="4"/>
      <c r="G118" s="4"/>
      <c r="H118" s="4"/>
      <c r="I118" s="3">
        <v>6</v>
      </c>
      <c r="J118" s="3">
        <v>7</v>
      </c>
      <c r="K118" s="4"/>
      <c r="L118" s="4"/>
      <c r="M118" s="4"/>
      <c r="N118" s="4"/>
      <c r="O118" s="4"/>
      <c r="P118" s="4"/>
      <c r="Q118" s="4"/>
      <c r="R118" s="3">
        <v>1</v>
      </c>
      <c r="S118" s="4"/>
      <c r="T118" s="4"/>
      <c r="U118" s="4"/>
      <c r="V118" s="4"/>
      <c r="W118" s="4"/>
      <c r="X118" s="3"/>
      <c r="Y118" s="3"/>
      <c r="Z118" s="3"/>
      <c r="AA118" s="4">
        <f t="shared" si="19"/>
        <v>236</v>
      </c>
      <c r="AB118" s="65">
        <f t="shared" si="20"/>
        <v>254</v>
      </c>
      <c r="AC118" s="7" t="s">
        <v>10</v>
      </c>
      <c r="AD118" s="10" t="s">
        <v>137</v>
      </c>
      <c r="AE118" s="12">
        <v>178</v>
      </c>
      <c r="AF118" s="12">
        <v>179</v>
      </c>
      <c r="AG118" s="12" t="s">
        <v>72</v>
      </c>
      <c r="AH118" s="13" t="s">
        <v>158</v>
      </c>
    </row>
    <row r="119" spans="1:34" ht="12.75">
      <c r="A119" s="23" t="s">
        <v>117</v>
      </c>
      <c r="B119" s="22"/>
      <c r="C119" s="24">
        <v>596</v>
      </c>
      <c r="D119" s="3">
        <v>544</v>
      </c>
      <c r="E119" s="4"/>
      <c r="F119" s="4"/>
      <c r="G119" s="4"/>
      <c r="H119" s="4"/>
      <c r="I119" s="3">
        <v>97</v>
      </c>
      <c r="J119" s="3">
        <v>112</v>
      </c>
      <c r="K119" s="4"/>
      <c r="L119" s="4"/>
      <c r="M119" s="4"/>
      <c r="N119" s="4"/>
      <c r="O119" s="4"/>
      <c r="P119" s="4"/>
      <c r="Q119" s="3">
        <v>4</v>
      </c>
      <c r="R119" s="3">
        <v>2</v>
      </c>
      <c r="S119" s="4"/>
      <c r="T119" s="4"/>
      <c r="U119" s="4"/>
      <c r="V119" s="4"/>
      <c r="W119" s="4"/>
      <c r="X119" s="3"/>
      <c r="Y119" s="3"/>
      <c r="Z119" s="3"/>
      <c r="AA119" s="4">
        <f t="shared" si="19"/>
        <v>697</v>
      </c>
      <c r="AB119" s="65">
        <f t="shared" si="20"/>
        <v>658</v>
      </c>
      <c r="AC119" s="7" t="s">
        <v>10</v>
      </c>
      <c r="AD119" s="10" t="s">
        <v>137</v>
      </c>
      <c r="AE119" s="12">
        <v>178</v>
      </c>
      <c r="AF119" s="12">
        <v>179</v>
      </c>
      <c r="AG119" s="12" t="s">
        <v>72</v>
      </c>
      <c r="AH119" s="13" t="s">
        <v>158</v>
      </c>
    </row>
    <row r="120" spans="1:34" ht="12.75">
      <c r="A120" s="23" t="s">
        <v>118</v>
      </c>
      <c r="B120" s="22"/>
      <c r="C120" s="24">
        <v>370</v>
      </c>
      <c r="D120" s="3">
        <v>387</v>
      </c>
      <c r="E120" s="4"/>
      <c r="F120" s="4"/>
      <c r="G120" s="4"/>
      <c r="H120" s="4"/>
      <c r="I120" s="3">
        <v>9</v>
      </c>
      <c r="J120" s="3">
        <v>12</v>
      </c>
      <c r="K120" s="4"/>
      <c r="L120" s="4"/>
      <c r="M120" s="4"/>
      <c r="N120" s="4"/>
      <c r="O120" s="4"/>
      <c r="P120" s="4"/>
      <c r="Q120" s="3">
        <v>3</v>
      </c>
      <c r="R120" s="4"/>
      <c r="S120" s="4"/>
      <c r="T120" s="4"/>
      <c r="U120" s="4"/>
      <c r="V120" s="4"/>
      <c r="W120" s="4"/>
      <c r="X120" s="3"/>
      <c r="Y120" s="3">
        <v>4</v>
      </c>
      <c r="Z120" s="3">
        <v>3</v>
      </c>
      <c r="AA120" s="4">
        <f t="shared" si="19"/>
        <v>386</v>
      </c>
      <c r="AB120" s="65">
        <f t="shared" si="20"/>
        <v>402</v>
      </c>
      <c r="AC120" s="7" t="s">
        <v>10</v>
      </c>
      <c r="AD120" s="10" t="s">
        <v>137</v>
      </c>
      <c r="AE120" s="12">
        <v>178</v>
      </c>
      <c r="AF120" s="12">
        <v>179</v>
      </c>
      <c r="AG120" s="12" t="s">
        <v>72</v>
      </c>
      <c r="AH120" s="13" t="s">
        <v>158</v>
      </c>
    </row>
    <row r="121" spans="1:34" ht="12.75">
      <c r="A121" s="23" t="s">
        <v>119</v>
      </c>
      <c r="B121" s="22"/>
      <c r="C121" s="24">
        <v>300</v>
      </c>
      <c r="D121" s="3">
        <v>277</v>
      </c>
      <c r="E121" s="4"/>
      <c r="F121" s="4"/>
      <c r="G121" s="4"/>
      <c r="H121" s="4"/>
      <c r="I121" s="3">
        <v>12</v>
      </c>
      <c r="J121" s="3">
        <v>21</v>
      </c>
      <c r="K121" s="4"/>
      <c r="L121" s="4"/>
      <c r="M121" s="4">
        <v>1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3"/>
      <c r="Y121" s="3">
        <v>1</v>
      </c>
      <c r="Z121" s="3"/>
      <c r="AA121" s="4">
        <f t="shared" si="19"/>
        <v>314</v>
      </c>
      <c r="AB121" s="65">
        <f t="shared" si="20"/>
        <v>298</v>
      </c>
      <c r="AC121" s="7" t="s">
        <v>10</v>
      </c>
      <c r="AD121" s="10" t="s">
        <v>137</v>
      </c>
      <c r="AE121" s="12">
        <v>178</v>
      </c>
      <c r="AF121" s="12">
        <v>179</v>
      </c>
      <c r="AG121" s="12" t="s">
        <v>72</v>
      </c>
      <c r="AH121" s="13" t="s">
        <v>158</v>
      </c>
    </row>
    <row r="122" spans="1:34" ht="12.75">
      <c r="A122" s="23" t="s">
        <v>87</v>
      </c>
      <c r="B122" s="22"/>
      <c r="C122" s="29">
        <v>168</v>
      </c>
      <c r="D122" s="3">
        <v>164</v>
      </c>
      <c r="E122" s="4"/>
      <c r="F122" s="4"/>
      <c r="G122" s="4"/>
      <c r="H122" s="4"/>
      <c r="I122" s="3">
        <v>5</v>
      </c>
      <c r="J122" s="3">
        <v>1</v>
      </c>
      <c r="K122" s="4"/>
      <c r="L122" s="4"/>
      <c r="M122" s="4"/>
      <c r="N122" s="4"/>
      <c r="O122" s="4"/>
      <c r="P122" s="4"/>
      <c r="Q122" s="49"/>
      <c r="R122" s="49"/>
      <c r="S122" s="49"/>
      <c r="T122" s="49"/>
      <c r="U122" s="49"/>
      <c r="V122" s="49"/>
      <c r="W122" s="4"/>
      <c r="X122" s="3"/>
      <c r="Y122" s="3"/>
      <c r="Z122" s="3"/>
      <c r="AA122" s="4">
        <f t="shared" si="19"/>
        <v>173</v>
      </c>
      <c r="AB122" s="65">
        <f t="shared" si="20"/>
        <v>165</v>
      </c>
      <c r="AC122" s="7" t="s">
        <v>10</v>
      </c>
      <c r="AD122" s="10" t="s">
        <v>137</v>
      </c>
      <c r="AE122" s="12">
        <v>178</v>
      </c>
      <c r="AF122" s="12">
        <v>179</v>
      </c>
      <c r="AG122" s="12" t="s">
        <v>72</v>
      </c>
      <c r="AH122" s="13" t="s">
        <v>158</v>
      </c>
    </row>
    <row r="123" spans="1:34" ht="12.75">
      <c r="A123" s="23" t="s">
        <v>120</v>
      </c>
      <c r="B123" s="22"/>
      <c r="C123" s="29">
        <v>2322</v>
      </c>
      <c r="D123" s="3">
        <v>2640</v>
      </c>
      <c r="E123" s="4">
        <v>4</v>
      </c>
      <c r="F123" s="3">
        <v>3</v>
      </c>
      <c r="G123" s="3">
        <v>2</v>
      </c>
      <c r="H123" s="3">
        <v>2</v>
      </c>
      <c r="I123" s="3">
        <v>230</v>
      </c>
      <c r="J123" s="3">
        <v>263</v>
      </c>
      <c r="K123" s="3">
        <v>11</v>
      </c>
      <c r="L123" s="3">
        <v>11</v>
      </c>
      <c r="M123" s="3">
        <v>73</v>
      </c>
      <c r="N123" s="3">
        <v>104</v>
      </c>
      <c r="O123" s="4"/>
      <c r="P123" s="4"/>
      <c r="Q123" s="3">
        <v>692</v>
      </c>
      <c r="R123" s="3">
        <v>718</v>
      </c>
      <c r="S123" s="4"/>
      <c r="T123" s="4"/>
      <c r="U123" s="4">
        <v>17</v>
      </c>
      <c r="V123" s="3">
        <v>27</v>
      </c>
      <c r="W123" s="4"/>
      <c r="X123" s="3"/>
      <c r="Y123" s="3">
        <v>11</v>
      </c>
      <c r="Z123" s="3">
        <v>9</v>
      </c>
      <c r="AA123" s="4">
        <f t="shared" si="19"/>
        <v>3362</v>
      </c>
      <c r="AB123" s="65">
        <f t="shared" si="20"/>
        <v>3777</v>
      </c>
      <c r="AC123" s="7" t="s">
        <v>10</v>
      </c>
      <c r="AD123" s="10" t="s">
        <v>137</v>
      </c>
      <c r="AE123" s="12">
        <v>178</v>
      </c>
      <c r="AF123" s="12">
        <v>179</v>
      </c>
      <c r="AG123" s="12" t="s">
        <v>72</v>
      </c>
      <c r="AH123" s="13" t="s">
        <v>158</v>
      </c>
    </row>
    <row r="124" spans="1:34" ht="12.75">
      <c r="A124" s="23" t="s">
        <v>121</v>
      </c>
      <c r="B124" s="22"/>
      <c r="C124" s="29">
        <v>524</v>
      </c>
      <c r="D124" s="3">
        <v>513</v>
      </c>
      <c r="E124" s="4"/>
      <c r="F124" s="4"/>
      <c r="G124" s="4"/>
      <c r="H124" s="4"/>
      <c r="I124" s="3">
        <v>10</v>
      </c>
      <c r="J124" s="3">
        <v>6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3"/>
      <c r="Y124" s="3"/>
      <c r="Z124" s="3"/>
      <c r="AA124" s="4">
        <f t="shared" si="19"/>
        <v>534</v>
      </c>
      <c r="AB124" s="65">
        <f t="shared" si="20"/>
        <v>519</v>
      </c>
      <c r="AC124" s="7" t="s">
        <v>10</v>
      </c>
      <c r="AD124" s="10" t="s">
        <v>137</v>
      </c>
      <c r="AE124" s="12">
        <v>178</v>
      </c>
      <c r="AF124" s="12">
        <v>179</v>
      </c>
      <c r="AG124" s="12" t="s">
        <v>72</v>
      </c>
      <c r="AH124" s="13" t="s">
        <v>158</v>
      </c>
    </row>
    <row r="125" spans="1:34" s="1" customFormat="1" ht="12.75">
      <c r="A125" s="23" t="s">
        <v>74</v>
      </c>
      <c r="B125" s="22"/>
      <c r="C125" s="24">
        <f>SUM(C107:C124)</f>
        <v>9418</v>
      </c>
      <c r="D125" s="4">
        <f>SUM(D107:D124)</f>
        <v>9617</v>
      </c>
      <c r="E125" s="4">
        <f>SUM(E107:E124)</f>
        <v>5</v>
      </c>
      <c r="F125" s="4">
        <f aca="true" t="shared" si="21" ref="F125:AB125">SUM(F107:F124)</f>
        <v>4</v>
      </c>
      <c r="G125" s="4">
        <f t="shared" si="21"/>
        <v>2</v>
      </c>
      <c r="H125" s="4">
        <f t="shared" si="21"/>
        <v>3</v>
      </c>
      <c r="I125" s="4">
        <f t="shared" si="21"/>
        <v>935</v>
      </c>
      <c r="J125" s="4">
        <f t="shared" si="21"/>
        <v>999</v>
      </c>
      <c r="K125" s="4">
        <f t="shared" si="21"/>
        <v>12</v>
      </c>
      <c r="L125" s="4">
        <f t="shared" si="21"/>
        <v>11</v>
      </c>
      <c r="M125" s="4">
        <f t="shared" si="21"/>
        <v>81</v>
      </c>
      <c r="N125" s="4">
        <f t="shared" si="21"/>
        <v>109</v>
      </c>
      <c r="O125" s="4">
        <f t="shared" si="21"/>
        <v>0</v>
      </c>
      <c r="P125" s="4">
        <f>SUM(P107:P124)</f>
        <v>0</v>
      </c>
      <c r="Q125" s="4">
        <f t="shared" si="21"/>
        <v>743</v>
      </c>
      <c r="R125" s="4">
        <f t="shared" si="21"/>
        <v>752</v>
      </c>
      <c r="S125" s="4">
        <f t="shared" si="21"/>
        <v>0</v>
      </c>
      <c r="T125" s="4">
        <f t="shared" si="21"/>
        <v>0</v>
      </c>
      <c r="U125" s="4">
        <f t="shared" si="21"/>
        <v>17</v>
      </c>
      <c r="V125" s="4">
        <f t="shared" si="21"/>
        <v>27</v>
      </c>
      <c r="W125" s="4">
        <f t="shared" si="21"/>
        <v>0</v>
      </c>
      <c r="X125" s="4">
        <f t="shared" si="21"/>
        <v>0</v>
      </c>
      <c r="Y125" s="4">
        <f t="shared" si="21"/>
        <v>100</v>
      </c>
      <c r="Z125" s="4">
        <f t="shared" si="21"/>
        <v>73</v>
      </c>
      <c r="AA125" s="4">
        <f t="shared" si="21"/>
        <v>11313</v>
      </c>
      <c r="AB125" s="65">
        <f t="shared" si="21"/>
        <v>11595</v>
      </c>
      <c r="AC125" s="7" t="s">
        <v>10</v>
      </c>
      <c r="AD125" s="10" t="s">
        <v>137</v>
      </c>
      <c r="AE125" s="12">
        <v>178</v>
      </c>
      <c r="AF125" s="12">
        <v>179</v>
      </c>
      <c r="AG125" s="12" t="s">
        <v>72</v>
      </c>
      <c r="AH125" s="13" t="s">
        <v>158</v>
      </c>
    </row>
    <row r="126" spans="1:34" s="1" customFormat="1" ht="12.75">
      <c r="A126" s="23" t="s">
        <v>122</v>
      </c>
      <c r="B126" s="22"/>
      <c r="C126" s="24">
        <f>SUM(C92+C97+C106+C125+C71+C45)</f>
        <v>51653</v>
      </c>
      <c r="D126" s="4">
        <f>SUM(D92+D97+D106+D125+D71+D45)</f>
        <v>53292</v>
      </c>
      <c r="E126" s="4">
        <f>SUM(E92+E97+E106+E125+E71+E45)</f>
        <v>22</v>
      </c>
      <c r="F126" s="4">
        <f aca="true" t="shared" si="22" ref="F126:AB126">SUM(F92+F97+F106+F125+F71+F45)</f>
        <v>19</v>
      </c>
      <c r="G126" s="4">
        <f t="shared" si="22"/>
        <v>5</v>
      </c>
      <c r="H126" s="4">
        <f t="shared" si="22"/>
        <v>6</v>
      </c>
      <c r="I126" s="4">
        <f t="shared" si="22"/>
        <v>5852</v>
      </c>
      <c r="J126" s="4">
        <f t="shared" si="22"/>
        <v>5825</v>
      </c>
      <c r="K126" s="4">
        <f>SUM(K92+K97+K106+K125+K71+K45)</f>
        <v>75</v>
      </c>
      <c r="L126" s="4">
        <f>SUM(L92+L97+L106+L125+L71+L45)</f>
        <v>74</v>
      </c>
      <c r="M126" s="4">
        <f>SUM(M92+M97+M106+M125+M71+M45)</f>
        <v>169</v>
      </c>
      <c r="N126" s="4">
        <f t="shared" si="22"/>
        <v>197</v>
      </c>
      <c r="O126" s="4">
        <f t="shared" si="22"/>
        <v>0</v>
      </c>
      <c r="P126" s="4">
        <f>SUM(P92+P97+P106+P125+P71+P45)</f>
        <v>3</v>
      </c>
      <c r="Q126" s="4">
        <f>SUM(Q92+Q97+Q106+Q125+Q71+Q45)</f>
        <v>22094</v>
      </c>
      <c r="R126" s="4">
        <f>SUM(R92+R97+R106+R125+R71+R45)</f>
        <v>22221</v>
      </c>
      <c r="S126" s="4">
        <f t="shared" si="22"/>
        <v>1</v>
      </c>
      <c r="T126" s="4">
        <f t="shared" si="22"/>
        <v>0</v>
      </c>
      <c r="U126" s="4">
        <f t="shared" si="22"/>
        <v>70</v>
      </c>
      <c r="V126" s="4">
        <f t="shared" si="22"/>
        <v>83</v>
      </c>
      <c r="W126" s="4">
        <f t="shared" si="22"/>
        <v>0</v>
      </c>
      <c r="X126" s="4">
        <f t="shared" si="22"/>
        <v>0</v>
      </c>
      <c r="Y126" s="4">
        <f t="shared" si="22"/>
        <v>478</v>
      </c>
      <c r="Z126" s="4">
        <f t="shared" si="22"/>
        <v>394</v>
      </c>
      <c r="AA126" s="4">
        <f t="shared" si="22"/>
        <v>80419</v>
      </c>
      <c r="AB126" s="65">
        <f t="shared" si="22"/>
        <v>82114</v>
      </c>
      <c r="AC126" s="7" t="s">
        <v>10</v>
      </c>
      <c r="AD126" s="10" t="s">
        <v>137</v>
      </c>
      <c r="AE126" s="12">
        <v>178</v>
      </c>
      <c r="AF126" s="12">
        <v>179</v>
      </c>
      <c r="AG126" s="12" t="s">
        <v>72</v>
      </c>
      <c r="AH126" s="13" t="s">
        <v>158</v>
      </c>
    </row>
    <row r="127" spans="1:34" s="1" customFormat="1" ht="13.5" thickBot="1">
      <c r="A127" s="26" t="s">
        <v>123</v>
      </c>
      <c r="B127" s="22"/>
      <c r="C127" s="66">
        <f>SUM(C125,C106,C97,C92,C74,C71,C45)</f>
        <v>60588</v>
      </c>
      <c r="D127" s="27">
        <f>SUM(D125,D106,D97,D92,D74,D71,D45)</f>
        <v>63716</v>
      </c>
      <c r="E127" s="27">
        <f>SUM(E125,E106,E97,E92,E74,E71,E45)</f>
        <v>118</v>
      </c>
      <c r="F127" s="27">
        <f aca="true" t="shared" si="23" ref="F127:AB127">SUM(F125,F106,F97,F92,F74,F71,F45)</f>
        <v>102</v>
      </c>
      <c r="G127" s="27">
        <f t="shared" si="23"/>
        <v>15</v>
      </c>
      <c r="H127" s="27">
        <f t="shared" si="23"/>
        <v>15</v>
      </c>
      <c r="I127" s="27">
        <f t="shared" si="23"/>
        <v>6300</v>
      </c>
      <c r="J127" s="27">
        <f>SUM(J125,J106,J97,J92,J74,J71,J45)</f>
        <v>6348</v>
      </c>
      <c r="K127" s="27">
        <f t="shared" si="23"/>
        <v>168</v>
      </c>
      <c r="L127" s="27">
        <f t="shared" si="23"/>
        <v>211</v>
      </c>
      <c r="M127" s="27">
        <f t="shared" si="23"/>
        <v>445</v>
      </c>
      <c r="N127" s="27">
        <f t="shared" si="23"/>
        <v>532</v>
      </c>
      <c r="O127" s="27">
        <f t="shared" si="23"/>
        <v>3</v>
      </c>
      <c r="P127" s="27">
        <f t="shared" si="23"/>
        <v>11</v>
      </c>
      <c r="Q127" s="27">
        <f t="shared" si="23"/>
        <v>24118</v>
      </c>
      <c r="R127" s="27">
        <f t="shared" si="23"/>
        <v>24387</v>
      </c>
      <c r="S127" s="27">
        <f t="shared" si="23"/>
        <v>6</v>
      </c>
      <c r="T127" s="27">
        <f t="shared" si="23"/>
        <v>2</v>
      </c>
      <c r="U127" s="27">
        <f t="shared" si="23"/>
        <v>237</v>
      </c>
      <c r="V127" s="27">
        <f t="shared" si="23"/>
        <v>253</v>
      </c>
      <c r="W127" s="27">
        <f t="shared" si="23"/>
        <v>0</v>
      </c>
      <c r="X127" s="27">
        <f t="shared" si="23"/>
        <v>0</v>
      </c>
      <c r="Y127" s="27">
        <f t="shared" si="23"/>
        <v>587</v>
      </c>
      <c r="Z127" s="27">
        <f t="shared" si="23"/>
        <v>473</v>
      </c>
      <c r="AA127" s="27">
        <f t="shared" si="23"/>
        <v>92585</v>
      </c>
      <c r="AB127" s="67">
        <f t="shared" si="23"/>
        <v>96050</v>
      </c>
      <c r="AC127" s="8" t="s">
        <v>10</v>
      </c>
      <c r="AD127" s="14" t="s">
        <v>137</v>
      </c>
      <c r="AE127" s="15">
        <v>178</v>
      </c>
      <c r="AF127" s="15">
        <v>179</v>
      </c>
      <c r="AG127" s="15" t="s">
        <v>72</v>
      </c>
      <c r="AH127" s="16" t="s">
        <v>158</v>
      </c>
    </row>
    <row r="128" spans="21:22" ht="12.75">
      <c r="U128" s="2"/>
      <c r="V128" s="2"/>
    </row>
    <row r="129" spans="21:22" ht="12.75">
      <c r="U129" s="2"/>
      <c r="V129" s="2"/>
    </row>
    <row r="130" spans="21:22" ht="12.75">
      <c r="U130" s="2"/>
      <c r="V130" s="2"/>
    </row>
    <row r="131" spans="21:22" ht="12.75">
      <c r="U131" s="2"/>
      <c r="V131" s="2"/>
    </row>
    <row r="132" spans="21:22" ht="12.75">
      <c r="U132" s="2"/>
      <c r="V132" s="2"/>
    </row>
    <row r="133" spans="21:22" ht="12.75">
      <c r="U133" s="2"/>
      <c r="V133" s="2"/>
    </row>
    <row r="134" spans="21:22" ht="12.75">
      <c r="U134" s="2"/>
      <c r="V134" s="2"/>
    </row>
    <row r="135" spans="21:22" ht="12.75">
      <c r="U135" s="2"/>
      <c r="V135" s="2"/>
    </row>
    <row r="136" spans="21:22" ht="12.75">
      <c r="U136" s="2"/>
      <c r="V136" s="2"/>
    </row>
    <row r="137" spans="21:22" ht="12.75">
      <c r="U137" s="2"/>
      <c r="V137" s="2"/>
    </row>
    <row r="138" spans="21:22" ht="12.75">
      <c r="U138" s="2"/>
      <c r="V138" s="2"/>
    </row>
    <row r="139" spans="21:22" ht="12.75">
      <c r="U139" s="2"/>
      <c r="V139" s="2"/>
    </row>
    <row r="140" spans="21:22" ht="12.75">
      <c r="U140" s="2"/>
      <c r="V140" s="2"/>
    </row>
    <row r="141" spans="21:22" ht="12.75">
      <c r="U141" s="2"/>
      <c r="V141" s="2"/>
    </row>
    <row r="142" spans="21:22" ht="12.75">
      <c r="U142" s="2"/>
      <c r="V142" s="2"/>
    </row>
    <row r="143" spans="21:22" ht="12.75">
      <c r="U143" s="2"/>
      <c r="V143" s="2"/>
    </row>
    <row r="144" spans="21:22" ht="12.75">
      <c r="U144" s="2"/>
      <c r="V144" s="2"/>
    </row>
    <row r="145" spans="21:22" ht="12.75">
      <c r="U145" s="2"/>
      <c r="V145" s="2"/>
    </row>
    <row r="146" spans="21:22" ht="12.75">
      <c r="U146" s="2"/>
      <c r="V146" s="2"/>
    </row>
    <row r="147" spans="21:22" ht="12.75">
      <c r="U147" s="2"/>
      <c r="V147" s="2"/>
    </row>
    <row r="148" spans="21:22" ht="12.75">
      <c r="U148" s="2"/>
      <c r="V148" s="2"/>
    </row>
    <row r="149" spans="21:22" ht="12.75">
      <c r="U149" s="2"/>
      <c r="V149" s="2"/>
    </row>
    <row r="150" spans="21:22" ht="12.75">
      <c r="U150" s="2"/>
      <c r="V150" s="2"/>
    </row>
    <row r="151" spans="21:22" ht="12.75">
      <c r="U151" s="2"/>
      <c r="V151" s="2"/>
    </row>
    <row r="152" spans="21:22" ht="12.75">
      <c r="U152" s="2"/>
      <c r="V152" s="2"/>
    </row>
    <row r="153" spans="21:22" ht="12.75">
      <c r="U153" s="2"/>
      <c r="V153" s="2"/>
    </row>
    <row r="154" spans="21:22" ht="12.75">
      <c r="U154" s="2"/>
      <c r="V154" s="2"/>
    </row>
    <row r="155" spans="21:22" ht="12.75">
      <c r="U155" s="2"/>
      <c r="V155" s="2"/>
    </row>
    <row r="156" spans="21:22" ht="12.75">
      <c r="U156" s="2"/>
      <c r="V156" s="2"/>
    </row>
    <row r="157" spans="21:22" ht="12.75">
      <c r="U157" s="2"/>
      <c r="V157" s="2"/>
    </row>
    <row r="158" spans="21:22" ht="12.75">
      <c r="U158" s="2"/>
      <c r="V158" s="2"/>
    </row>
    <row r="159" spans="21:22" ht="12.75">
      <c r="U159" s="2"/>
      <c r="V159" s="2"/>
    </row>
    <row r="160" spans="21:22" ht="12.75">
      <c r="U160" s="2"/>
      <c r="V160" s="2"/>
    </row>
    <row r="161" spans="21:22" ht="12.75">
      <c r="U161" s="2"/>
      <c r="V161" s="2"/>
    </row>
    <row r="162" spans="21:22" ht="12.75">
      <c r="U162" s="2"/>
      <c r="V162" s="2"/>
    </row>
    <row r="163" spans="21:22" ht="12.75">
      <c r="U163" s="2"/>
      <c r="V163" s="2"/>
    </row>
    <row r="164" spans="21:22" ht="12.75">
      <c r="U164" s="2"/>
      <c r="V164" s="2"/>
    </row>
    <row r="165" spans="21:22" ht="12.75">
      <c r="U165" s="2"/>
      <c r="V165" s="2"/>
    </row>
    <row r="166" spans="21:22" ht="12.75">
      <c r="U166" s="2"/>
      <c r="V166" s="2"/>
    </row>
    <row r="167" spans="21:22" ht="12.75">
      <c r="U167" s="2"/>
      <c r="V167" s="2"/>
    </row>
    <row r="168" spans="21:22" ht="12.75">
      <c r="U168" s="2"/>
      <c r="V168" s="2"/>
    </row>
    <row r="169" spans="21:22" ht="12.75">
      <c r="U169" s="2"/>
      <c r="V169" s="2"/>
    </row>
    <row r="170" spans="21:22" ht="12.75">
      <c r="U170" s="2"/>
      <c r="V170" s="2"/>
    </row>
    <row r="171" spans="21:22" ht="12.75">
      <c r="U171" s="2"/>
      <c r="V171" s="2"/>
    </row>
    <row r="172" spans="21:22" ht="12.75">
      <c r="U172" s="2"/>
      <c r="V172" s="2"/>
    </row>
    <row r="173" spans="21:22" ht="12.75">
      <c r="U173" s="2"/>
      <c r="V173" s="2"/>
    </row>
    <row r="174" spans="21:22" ht="12.75">
      <c r="U174" s="2"/>
      <c r="V174" s="2"/>
    </row>
    <row r="175" spans="21:22" ht="12.75">
      <c r="U175" s="2"/>
      <c r="V175" s="2"/>
    </row>
    <row r="176" spans="21:22" ht="12.75">
      <c r="U176" s="2"/>
      <c r="V176" s="2"/>
    </row>
    <row r="177" spans="21:22" ht="12.75">
      <c r="U177" s="2"/>
      <c r="V177" s="2"/>
    </row>
    <row r="178" spans="21:22" ht="12.75">
      <c r="U178" s="2"/>
      <c r="V178" s="2"/>
    </row>
    <row r="179" spans="21:22" ht="12.75">
      <c r="U179" s="2"/>
      <c r="V179" s="2"/>
    </row>
    <row r="180" spans="21:22" ht="12.75">
      <c r="U180" s="2"/>
      <c r="V180" s="2"/>
    </row>
    <row r="181" spans="21:22" ht="12.75">
      <c r="U181" s="2"/>
      <c r="V181" s="2"/>
    </row>
    <row r="182" spans="21:22" ht="12.75">
      <c r="U182" s="2"/>
      <c r="V182" s="2"/>
    </row>
    <row r="183" spans="21:22" ht="12.75">
      <c r="U183" s="2"/>
      <c r="V183" s="2"/>
    </row>
    <row r="184" spans="21:22" ht="12.75">
      <c r="U184" s="2"/>
      <c r="V184" s="2"/>
    </row>
    <row r="185" spans="21:22" ht="12.75">
      <c r="U185" s="2"/>
      <c r="V185" s="2"/>
    </row>
    <row r="186" spans="21:22" ht="12.75">
      <c r="U186" s="2"/>
      <c r="V186" s="2"/>
    </row>
    <row r="187" spans="21:22" ht="12.75">
      <c r="U187" s="2"/>
      <c r="V187" s="2"/>
    </row>
    <row r="188" spans="21:22" ht="12.75">
      <c r="U188" s="2"/>
      <c r="V188" s="2"/>
    </row>
    <row r="189" spans="21:22" ht="12.75">
      <c r="U189" s="2"/>
      <c r="V189" s="2"/>
    </row>
    <row r="190" spans="21:22" ht="12.75">
      <c r="U190" s="2"/>
      <c r="V190" s="2"/>
    </row>
    <row r="191" spans="21:22" ht="12.75">
      <c r="U191" s="2"/>
      <c r="V191" s="2"/>
    </row>
    <row r="192" spans="21:22" ht="12.75">
      <c r="U192" s="2"/>
      <c r="V192" s="2"/>
    </row>
    <row r="193" spans="21:22" ht="12.75">
      <c r="U193" s="2"/>
      <c r="V193" s="2"/>
    </row>
    <row r="194" spans="21:22" ht="12.75">
      <c r="U194" s="2"/>
      <c r="V194" s="2"/>
    </row>
    <row r="195" spans="21:22" ht="12.75">
      <c r="U195" s="2"/>
      <c r="V195" s="2"/>
    </row>
    <row r="196" spans="21:22" ht="12.75">
      <c r="U196" s="2"/>
      <c r="V196" s="2"/>
    </row>
    <row r="197" spans="21:22" ht="12.75">
      <c r="U197" s="2"/>
      <c r="V197" s="2"/>
    </row>
    <row r="198" spans="21:22" ht="12.75">
      <c r="U198" s="2"/>
      <c r="V198" s="2"/>
    </row>
    <row r="199" spans="21:22" ht="12.75">
      <c r="U199" s="2"/>
      <c r="V199" s="2"/>
    </row>
    <row r="200" spans="21:22" ht="12.75">
      <c r="U200" s="2"/>
      <c r="V200" s="2"/>
    </row>
    <row r="201" spans="21:22" ht="12.75">
      <c r="U201" s="2"/>
      <c r="V201" s="2"/>
    </row>
    <row r="202" spans="21:22" ht="12.75">
      <c r="U202" s="2"/>
      <c r="V202" s="2"/>
    </row>
    <row r="203" spans="21:22" ht="12.75">
      <c r="U203" s="2"/>
      <c r="V203" s="2"/>
    </row>
    <row r="204" spans="21:22" ht="12.75">
      <c r="U204" s="2"/>
      <c r="V204" s="2"/>
    </row>
    <row r="205" spans="21:22" ht="12.75">
      <c r="U205" s="2"/>
      <c r="V205" s="2"/>
    </row>
    <row r="206" spans="21:22" ht="12.75">
      <c r="U206" s="2"/>
      <c r="V206" s="2"/>
    </row>
    <row r="207" spans="21:22" ht="12.75">
      <c r="U207" s="2"/>
      <c r="V207" s="2"/>
    </row>
    <row r="208" spans="21:22" ht="12.75">
      <c r="U208" s="2"/>
      <c r="V208" s="2"/>
    </row>
    <row r="209" spans="21:22" ht="12.75">
      <c r="U209" s="2"/>
      <c r="V209" s="2"/>
    </row>
    <row r="210" spans="21:22" ht="12.75">
      <c r="U210" s="2"/>
      <c r="V210" s="2"/>
    </row>
    <row r="211" spans="21:22" ht="12.75">
      <c r="U211" s="2"/>
      <c r="V211" s="2"/>
    </row>
    <row r="212" spans="21:22" ht="12.75">
      <c r="U212" s="2"/>
      <c r="V212" s="2"/>
    </row>
    <row r="213" spans="21:22" ht="12.75">
      <c r="U213" s="2"/>
      <c r="V213" s="2"/>
    </row>
    <row r="214" spans="21:22" ht="12.75">
      <c r="U214" s="2"/>
      <c r="V214" s="2"/>
    </row>
    <row r="215" spans="21:22" ht="12.75">
      <c r="U215" s="2"/>
      <c r="V215" s="2"/>
    </row>
    <row r="216" spans="21:22" ht="12.75">
      <c r="U216" s="2"/>
      <c r="V216" s="2"/>
    </row>
    <row r="217" spans="21:22" ht="12.75">
      <c r="U217" s="2"/>
      <c r="V217" s="2"/>
    </row>
    <row r="218" spans="21:22" ht="12.75">
      <c r="U218" s="2"/>
      <c r="V218" s="2"/>
    </row>
    <row r="219" spans="21:22" ht="12.75">
      <c r="U219" s="2"/>
      <c r="V219" s="2"/>
    </row>
    <row r="220" spans="21:22" ht="12.75">
      <c r="U220" s="2"/>
      <c r="V220" s="2"/>
    </row>
    <row r="221" spans="21:22" ht="12.75">
      <c r="U221" s="2"/>
      <c r="V221" s="2"/>
    </row>
    <row r="222" spans="21:22" ht="12.75">
      <c r="U222" s="2"/>
      <c r="V222" s="2"/>
    </row>
    <row r="223" spans="21:22" ht="12.75">
      <c r="U223" s="2"/>
      <c r="V223" s="2"/>
    </row>
    <row r="224" spans="21:22" ht="12.75">
      <c r="U224" s="2"/>
      <c r="V224" s="2"/>
    </row>
    <row r="225" spans="21:22" ht="12.75">
      <c r="U225" s="2"/>
      <c r="V225" s="2"/>
    </row>
    <row r="226" spans="21:22" ht="12.75">
      <c r="U226" s="2"/>
      <c r="V226" s="2"/>
    </row>
    <row r="227" spans="21:22" ht="12.75">
      <c r="U227" s="2"/>
      <c r="V227" s="2"/>
    </row>
    <row r="228" spans="21:22" ht="12.75">
      <c r="U228" s="2"/>
      <c r="V228" s="2"/>
    </row>
    <row r="229" spans="21:22" ht="12.75">
      <c r="U229" s="2"/>
      <c r="V229" s="2"/>
    </row>
    <row r="230" spans="21:22" ht="12.75">
      <c r="U230" s="2"/>
      <c r="V230" s="2"/>
    </row>
    <row r="231" spans="21:22" ht="12.75">
      <c r="U231" s="2"/>
      <c r="V231" s="2"/>
    </row>
    <row r="232" spans="21:22" ht="12.75">
      <c r="U232" s="2"/>
      <c r="V232" s="2"/>
    </row>
    <row r="233" spans="21:22" ht="12.75">
      <c r="U233" s="2"/>
      <c r="V233" s="2"/>
    </row>
    <row r="234" spans="21:22" ht="12.75">
      <c r="U234" s="2"/>
      <c r="V234" s="2"/>
    </row>
    <row r="235" spans="21:22" ht="12.75">
      <c r="U235" s="2"/>
      <c r="V235" s="2"/>
    </row>
    <row r="236" spans="21:22" ht="12.75">
      <c r="U236" s="2"/>
      <c r="V236" s="2"/>
    </row>
    <row r="237" spans="21:22" ht="12.75">
      <c r="U237" s="2"/>
      <c r="V237" s="2"/>
    </row>
    <row r="238" spans="21:22" ht="12.75">
      <c r="U238" s="2"/>
      <c r="V238" s="2"/>
    </row>
    <row r="239" spans="21:22" ht="12.75">
      <c r="U239" s="2"/>
      <c r="V239" s="2"/>
    </row>
    <row r="240" spans="21:22" ht="12.75">
      <c r="U240" s="2"/>
      <c r="V240" s="2"/>
    </row>
    <row r="241" spans="21:22" ht="12.75">
      <c r="U241" s="2"/>
      <c r="V241" s="2"/>
    </row>
    <row r="242" spans="21:22" ht="12.75">
      <c r="U242" s="2"/>
      <c r="V242" s="2"/>
    </row>
    <row r="243" spans="21:22" ht="12.75">
      <c r="U243" s="2"/>
      <c r="V243" s="2"/>
    </row>
    <row r="244" spans="21:22" ht="12.75">
      <c r="U244" s="2"/>
      <c r="V244" s="2"/>
    </row>
    <row r="245" spans="21:22" ht="12.75">
      <c r="U245" s="2"/>
      <c r="V245" s="2"/>
    </row>
    <row r="246" spans="21:22" ht="12.75">
      <c r="U246" s="2"/>
      <c r="V246" s="2"/>
    </row>
    <row r="247" spans="21:22" ht="12.75">
      <c r="U247" s="2"/>
      <c r="V247" s="2"/>
    </row>
    <row r="248" spans="21:22" ht="12.75">
      <c r="U248" s="2"/>
      <c r="V248" s="2"/>
    </row>
    <row r="249" spans="21:22" ht="12.75">
      <c r="U249" s="2"/>
      <c r="V249" s="2"/>
    </row>
    <row r="250" spans="21:22" ht="12.75">
      <c r="U250" s="2"/>
      <c r="V250" s="2"/>
    </row>
    <row r="251" spans="21:22" ht="12.75">
      <c r="U251" s="2"/>
      <c r="V251" s="2"/>
    </row>
    <row r="252" spans="21:22" ht="12.75">
      <c r="U252" s="2"/>
      <c r="V252" s="2"/>
    </row>
    <row r="253" spans="21:22" ht="12.75">
      <c r="U253" s="2"/>
      <c r="V253" s="2"/>
    </row>
    <row r="254" spans="21:22" ht="12.75">
      <c r="U254" s="2"/>
      <c r="V254" s="2"/>
    </row>
    <row r="255" spans="21:22" ht="12.75">
      <c r="U255" s="2"/>
      <c r="V255" s="2"/>
    </row>
    <row r="256" spans="21:22" ht="12.75">
      <c r="U256" s="2"/>
      <c r="V256" s="2"/>
    </row>
    <row r="257" spans="21:22" ht="12.75">
      <c r="U257" s="2"/>
      <c r="V257" s="2"/>
    </row>
    <row r="258" spans="21:22" ht="12.75">
      <c r="U258" s="2"/>
      <c r="V258" s="2"/>
    </row>
    <row r="259" spans="21:22" ht="12.75">
      <c r="U259" s="2"/>
      <c r="V259" s="2"/>
    </row>
    <row r="260" spans="21:22" ht="12.75">
      <c r="U260" s="2"/>
      <c r="V260" s="2"/>
    </row>
    <row r="261" spans="21:22" ht="12.75">
      <c r="U261" s="2"/>
      <c r="V261" s="2"/>
    </row>
    <row r="262" spans="21:22" ht="12.75">
      <c r="U262" s="2"/>
      <c r="V262" s="2"/>
    </row>
    <row r="263" spans="21:22" ht="12.75">
      <c r="U263" s="2"/>
      <c r="V263" s="2"/>
    </row>
    <row r="264" spans="21:22" ht="12.75">
      <c r="U264" s="2"/>
      <c r="V264" s="2"/>
    </row>
    <row r="265" spans="21:22" ht="12.75">
      <c r="U265" s="2"/>
      <c r="V265" s="2"/>
    </row>
    <row r="266" spans="21:22" ht="12.75">
      <c r="U266" s="2"/>
      <c r="V266" s="2"/>
    </row>
    <row r="267" spans="21:22" ht="12.75">
      <c r="U267" s="2"/>
      <c r="V267" s="2"/>
    </row>
    <row r="268" spans="21:22" ht="12.75">
      <c r="U268" s="2"/>
      <c r="V268" s="2"/>
    </row>
    <row r="269" spans="21:22" ht="12.75">
      <c r="U269" s="2"/>
      <c r="V269" s="2"/>
    </row>
    <row r="270" spans="21:22" ht="12.75">
      <c r="U270" s="2"/>
      <c r="V270" s="2"/>
    </row>
    <row r="271" spans="21:22" ht="12.75">
      <c r="U271" s="2"/>
      <c r="V271" s="2"/>
    </row>
    <row r="272" spans="21:22" ht="12.75">
      <c r="U272" s="2"/>
      <c r="V272" s="2"/>
    </row>
    <row r="273" spans="21:22" ht="12.75">
      <c r="U273" s="2"/>
      <c r="V273" s="2"/>
    </row>
    <row r="274" spans="21:22" ht="12.75">
      <c r="U274" s="2"/>
      <c r="V274" s="2"/>
    </row>
    <row r="275" spans="21:22" ht="12.75">
      <c r="U275" s="2"/>
      <c r="V275" s="2"/>
    </row>
    <row r="276" spans="21:22" ht="12.75">
      <c r="U276" s="2"/>
      <c r="V276" s="2"/>
    </row>
    <row r="277" spans="21:22" ht="12.75">
      <c r="U277" s="2"/>
      <c r="V277" s="2"/>
    </row>
    <row r="278" spans="21:22" ht="12.75">
      <c r="U278" s="2"/>
      <c r="V278" s="2"/>
    </row>
    <row r="279" spans="21:22" ht="12.75">
      <c r="U279" s="2"/>
      <c r="V279" s="2"/>
    </row>
    <row r="280" spans="21:22" ht="12.75">
      <c r="U280" s="2"/>
      <c r="V280" s="2"/>
    </row>
    <row r="281" spans="21:22" ht="12.75">
      <c r="U281" s="2"/>
      <c r="V281" s="2"/>
    </row>
    <row r="282" spans="21:22" ht="12.75">
      <c r="U282" s="2"/>
      <c r="V282" s="2"/>
    </row>
    <row r="283" spans="21:22" ht="12.75">
      <c r="U283" s="2"/>
      <c r="V283" s="2"/>
    </row>
    <row r="284" spans="21:22" ht="12.75">
      <c r="U284" s="2"/>
      <c r="V284" s="2"/>
    </row>
    <row r="285" spans="21:22" ht="12.75">
      <c r="U285" s="2"/>
      <c r="V285" s="2"/>
    </row>
    <row r="286" spans="21:22" ht="12.75">
      <c r="U286" s="2"/>
      <c r="V286" s="2"/>
    </row>
    <row r="287" spans="21:22" ht="12.75">
      <c r="U287" s="2"/>
      <c r="V287" s="2"/>
    </row>
    <row r="288" spans="21:22" ht="12.75">
      <c r="U288" s="2"/>
      <c r="V288" s="2"/>
    </row>
    <row r="289" spans="21:22" ht="12.75">
      <c r="U289" s="2"/>
      <c r="V289" s="2"/>
    </row>
    <row r="290" spans="21:22" ht="12.75">
      <c r="U290" s="2"/>
      <c r="V290" s="2"/>
    </row>
    <row r="291" spans="21:22" ht="12.75">
      <c r="U291" s="2"/>
      <c r="V291" s="2"/>
    </row>
    <row r="292" spans="21:22" ht="12.75">
      <c r="U292" s="2"/>
      <c r="V292" s="2"/>
    </row>
    <row r="293" spans="21:22" ht="12.75">
      <c r="U293" s="2"/>
      <c r="V293" s="2"/>
    </row>
    <row r="294" spans="21:22" ht="12.75">
      <c r="U294" s="2"/>
      <c r="V294" s="2"/>
    </row>
    <row r="295" spans="21:22" ht="12.75">
      <c r="U295" s="2"/>
      <c r="V295" s="2"/>
    </row>
    <row r="296" spans="21:22" ht="12.75">
      <c r="U296" s="2"/>
      <c r="V296" s="2"/>
    </row>
    <row r="297" spans="21:22" ht="12.75">
      <c r="U297" s="2"/>
      <c r="V297" s="2"/>
    </row>
    <row r="298" spans="21:22" ht="12.75">
      <c r="U298" s="2"/>
      <c r="V298" s="2"/>
    </row>
    <row r="299" spans="21:22" ht="12.75">
      <c r="U299" s="2"/>
      <c r="V299" s="2"/>
    </row>
    <row r="300" spans="21:22" ht="12.75">
      <c r="U300" s="2"/>
      <c r="V300" s="2"/>
    </row>
    <row r="301" spans="21:22" ht="12.75">
      <c r="U301" s="2"/>
      <c r="V301" s="2"/>
    </row>
    <row r="302" spans="21:22" ht="12.75">
      <c r="U302" s="2"/>
      <c r="V302" s="2"/>
    </row>
    <row r="303" spans="21:22" ht="12.75">
      <c r="U303" s="2"/>
      <c r="V303" s="2"/>
    </row>
    <row r="304" spans="21:22" ht="12.75">
      <c r="U304" s="2"/>
      <c r="V304" s="2"/>
    </row>
    <row r="305" spans="21:22" ht="12.75">
      <c r="U305" s="2"/>
      <c r="V305" s="2"/>
    </row>
    <row r="306" spans="21:22" ht="12.75">
      <c r="U306" s="2"/>
      <c r="V306" s="2"/>
    </row>
    <row r="307" spans="21:22" ht="12.75">
      <c r="U307" s="2"/>
      <c r="V307" s="2"/>
    </row>
    <row r="308" spans="21:22" ht="12.75">
      <c r="U308" s="2"/>
      <c r="V308" s="2"/>
    </row>
    <row r="309" spans="21:22" ht="12.75">
      <c r="U309" s="2"/>
      <c r="V309" s="2"/>
    </row>
    <row r="310" spans="21:22" ht="12.75">
      <c r="U310" s="2"/>
      <c r="V310" s="2"/>
    </row>
    <row r="311" spans="21:22" ht="12.75">
      <c r="U311" s="2"/>
      <c r="V311" s="2"/>
    </row>
    <row r="312" spans="21:22" ht="12.75">
      <c r="U312" s="2"/>
      <c r="V312" s="2"/>
    </row>
    <row r="313" spans="21:22" ht="12.75">
      <c r="U313" s="2"/>
      <c r="V313" s="2"/>
    </row>
    <row r="314" spans="21:22" ht="12.75">
      <c r="U314" s="2"/>
      <c r="V314" s="2"/>
    </row>
    <row r="315" spans="21:22" ht="12.75">
      <c r="U315" s="2"/>
      <c r="V315" s="2"/>
    </row>
    <row r="316" spans="21:22" ht="12.75">
      <c r="U316" s="2"/>
      <c r="V316" s="2"/>
    </row>
    <row r="317" spans="21:22" ht="12.75">
      <c r="U317" s="2"/>
      <c r="V317" s="2"/>
    </row>
    <row r="318" spans="21:22" ht="12.75">
      <c r="U318" s="2"/>
      <c r="V318" s="2"/>
    </row>
    <row r="319" spans="21:22" ht="12.75">
      <c r="U319" s="2"/>
      <c r="V319" s="2"/>
    </row>
    <row r="320" spans="21:22" ht="12.75">
      <c r="U320" s="2"/>
      <c r="V320" s="2"/>
    </row>
    <row r="321" spans="21:22" ht="12.75">
      <c r="U321" s="2"/>
      <c r="V321" s="2"/>
    </row>
    <row r="322" spans="21:22" ht="12.75">
      <c r="U322" s="2"/>
      <c r="V322" s="2"/>
    </row>
    <row r="323" spans="21:22" ht="12.75">
      <c r="U323" s="2"/>
      <c r="V323" s="2"/>
    </row>
    <row r="324" spans="21:22" ht="12.75">
      <c r="U324" s="2"/>
      <c r="V324" s="2"/>
    </row>
    <row r="325" spans="21:22" ht="12.75">
      <c r="U325" s="2"/>
      <c r="V325" s="2"/>
    </row>
    <row r="326" spans="21:22" ht="12.75">
      <c r="U326" s="2"/>
      <c r="V326" s="2"/>
    </row>
    <row r="327" spans="21:22" ht="12.75">
      <c r="U327" s="2"/>
      <c r="V327" s="2"/>
    </row>
    <row r="328" spans="21:22" ht="12.75">
      <c r="U328" s="2"/>
      <c r="V328" s="2"/>
    </row>
    <row r="329" spans="21:22" ht="12.75">
      <c r="U329" s="2"/>
      <c r="V329" s="2"/>
    </row>
    <row r="330" spans="21:22" ht="12.75">
      <c r="U330" s="2"/>
      <c r="V330" s="2"/>
    </row>
    <row r="331" spans="21:22" ht="12.75">
      <c r="U331" s="2"/>
      <c r="V331" s="2"/>
    </row>
    <row r="332" spans="21:22" ht="12.75">
      <c r="U332" s="2"/>
      <c r="V332" s="2"/>
    </row>
    <row r="333" spans="21:22" ht="12.75">
      <c r="U333" s="2"/>
      <c r="V333" s="2"/>
    </row>
    <row r="334" spans="21:22" ht="12.75">
      <c r="U334" s="2"/>
      <c r="V334" s="2"/>
    </row>
    <row r="335" spans="21:22" ht="12.75">
      <c r="U335" s="2"/>
      <c r="V335" s="2"/>
    </row>
    <row r="336" spans="21:22" ht="12.75">
      <c r="U336" s="2"/>
      <c r="V336" s="2"/>
    </row>
    <row r="337" spans="21:22" ht="12.75">
      <c r="U337" s="2"/>
      <c r="V337" s="2"/>
    </row>
    <row r="338" spans="21:22" ht="12.75">
      <c r="U338" s="2"/>
      <c r="V338" s="2"/>
    </row>
    <row r="339" spans="21:22" ht="12.75">
      <c r="U339" s="2"/>
      <c r="V339" s="2"/>
    </row>
    <row r="340" spans="21:22" ht="12.75">
      <c r="U340" s="2"/>
      <c r="V340" s="2"/>
    </row>
    <row r="341" spans="21:22" ht="12.75">
      <c r="U341" s="2"/>
      <c r="V341" s="2"/>
    </row>
    <row r="342" spans="21:22" ht="12.75">
      <c r="U342" s="2"/>
      <c r="V342" s="2"/>
    </row>
    <row r="343" spans="21:22" ht="12.75">
      <c r="U343" s="2"/>
      <c r="V343" s="2"/>
    </row>
    <row r="344" spans="21:22" ht="12.75">
      <c r="U344" s="2"/>
      <c r="V344" s="2"/>
    </row>
    <row r="345" spans="21:22" ht="12.75">
      <c r="U345" s="2"/>
      <c r="V345" s="2"/>
    </row>
    <row r="346" spans="21:22" ht="12.75">
      <c r="U346" s="2"/>
      <c r="V346" s="2"/>
    </row>
    <row r="347" spans="21:22" ht="12.75">
      <c r="U347" s="2"/>
      <c r="V347" s="2"/>
    </row>
    <row r="348" spans="21:22" ht="12.75">
      <c r="U348" s="2"/>
      <c r="V348" s="2"/>
    </row>
    <row r="349" spans="21:22" ht="12.75">
      <c r="U349" s="2"/>
      <c r="V349" s="2"/>
    </row>
    <row r="350" spans="21:22" ht="12.75">
      <c r="U350" s="2"/>
      <c r="V350" s="2"/>
    </row>
    <row r="351" spans="21:22" ht="12.75">
      <c r="U351" s="2"/>
      <c r="V351" s="2"/>
    </row>
    <row r="352" spans="21:22" ht="12.75">
      <c r="U352" s="2"/>
      <c r="V352" s="2"/>
    </row>
    <row r="353" spans="21:22" ht="12.75">
      <c r="U353" s="2"/>
      <c r="V353" s="2"/>
    </row>
    <row r="354" spans="21:22" ht="12.75">
      <c r="U354" s="2"/>
      <c r="V354" s="2"/>
    </row>
    <row r="355" spans="21:22" ht="12.75">
      <c r="U355" s="2"/>
      <c r="V355" s="2"/>
    </row>
    <row r="356" spans="21:22" ht="12.75">
      <c r="U356" s="2"/>
      <c r="V356" s="2"/>
    </row>
    <row r="357" spans="21:22" ht="12.75">
      <c r="U357" s="2"/>
      <c r="V357" s="2"/>
    </row>
    <row r="358" spans="21:22" ht="12.75">
      <c r="U358" s="2"/>
      <c r="V358" s="2"/>
    </row>
    <row r="359" spans="21:22" ht="12.75">
      <c r="U359" s="2"/>
      <c r="V359" s="2"/>
    </row>
    <row r="360" spans="21:22" ht="12.75">
      <c r="U360" s="2"/>
      <c r="V360" s="2"/>
    </row>
    <row r="361" spans="21:22" ht="12.75">
      <c r="U361" s="2"/>
      <c r="V361" s="2"/>
    </row>
    <row r="362" spans="21:22" ht="12.75">
      <c r="U362" s="2"/>
      <c r="V362" s="2"/>
    </row>
    <row r="363" spans="21:22" ht="12.75">
      <c r="U363" s="2"/>
      <c r="V363" s="2"/>
    </row>
    <row r="364" spans="21:22" ht="12.75">
      <c r="U364" s="2"/>
      <c r="V364" s="2"/>
    </row>
    <row r="365" spans="21:22" ht="12.75">
      <c r="U365" s="2"/>
      <c r="V365" s="2"/>
    </row>
    <row r="366" spans="21:22" ht="12.75">
      <c r="U366" s="2"/>
      <c r="V366" s="2"/>
    </row>
    <row r="367" spans="21:22" ht="12.75">
      <c r="U367" s="2"/>
      <c r="V367" s="2"/>
    </row>
    <row r="368" spans="21:22" ht="12.75">
      <c r="U368" s="2"/>
      <c r="V368" s="2"/>
    </row>
    <row r="369" spans="21:22" ht="12.75">
      <c r="U369" s="2"/>
      <c r="V369" s="2"/>
    </row>
    <row r="370" spans="21:22" ht="12.75">
      <c r="U370" s="2"/>
      <c r="V370" s="2"/>
    </row>
    <row r="371" spans="21:22" ht="12.75">
      <c r="U371" s="2"/>
      <c r="V371" s="2"/>
    </row>
    <row r="372" spans="21:22" ht="12.75">
      <c r="U372" s="2"/>
      <c r="V372" s="2"/>
    </row>
    <row r="373" spans="21:22" ht="12.75">
      <c r="U373" s="2"/>
      <c r="V373" s="2"/>
    </row>
    <row r="374" spans="21:22" ht="12.75">
      <c r="U374" s="2"/>
      <c r="V374" s="2"/>
    </row>
    <row r="375" spans="21:22" ht="12.75">
      <c r="U375" s="2"/>
      <c r="V375" s="2"/>
    </row>
    <row r="376" spans="21:22" ht="12.75">
      <c r="U376" s="2"/>
      <c r="V376" s="2"/>
    </row>
    <row r="377" spans="21:22" ht="12.75">
      <c r="U377" s="2"/>
      <c r="V377" s="2"/>
    </row>
    <row r="378" spans="21:22" ht="12.75">
      <c r="U378" s="2"/>
      <c r="V378" s="2"/>
    </row>
    <row r="379" spans="21:22" ht="12.75">
      <c r="U379" s="2"/>
      <c r="V379" s="2"/>
    </row>
    <row r="380" spans="21:22" ht="12.75">
      <c r="U380" s="2"/>
      <c r="V380" s="2"/>
    </row>
    <row r="381" spans="21:22" ht="12.75">
      <c r="U381" s="2"/>
      <c r="V381" s="2"/>
    </row>
    <row r="382" spans="21:22" ht="12.75">
      <c r="U382" s="2"/>
      <c r="V382" s="2"/>
    </row>
    <row r="383" spans="21:22" ht="12.75">
      <c r="U383" s="2"/>
      <c r="V383" s="2"/>
    </row>
    <row r="384" spans="21:22" ht="12.75">
      <c r="U384" s="2"/>
      <c r="V384" s="2"/>
    </row>
    <row r="385" spans="21:22" ht="12.75">
      <c r="U385" s="2"/>
      <c r="V385" s="2"/>
    </row>
    <row r="386" spans="21:22" ht="12.75">
      <c r="U386" s="2"/>
      <c r="V386" s="2"/>
    </row>
    <row r="387" spans="21:22" ht="12.75">
      <c r="U387" s="2"/>
      <c r="V387" s="2"/>
    </row>
    <row r="388" spans="21:22" ht="12.75">
      <c r="U388" s="2"/>
      <c r="V388" s="2"/>
    </row>
    <row r="389" spans="21:22" ht="12.75">
      <c r="U389" s="2"/>
      <c r="V389" s="2"/>
    </row>
    <row r="390" spans="21:22" ht="12.75">
      <c r="U390" s="2"/>
      <c r="V390" s="2"/>
    </row>
    <row r="391" spans="21:22" ht="12.75">
      <c r="U391" s="2"/>
      <c r="V391" s="2"/>
    </row>
    <row r="392" spans="21:22" ht="12.75">
      <c r="U392" s="2"/>
      <c r="V392" s="2"/>
    </row>
    <row r="393" spans="21:22" ht="12.75">
      <c r="U393" s="2"/>
      <c r="V393" s="2"/>
    </row>
    <row r="394" spans="21:22" ht="12.75">
      <c r="U394" s="2"/>
      <c r="V394" s="2"/>
    </row>
    <row r="395" spans="21:22" ht="12.75">
      <c r="U395" s="2"/>
      <c r="V395" s="2"/>
    </row>
    <row r="396" spans="21:22" ht="12.75">
      <c r="U396" s="2"/>
      <c r="V396" s="2"/>
    </row>
    <row r="397" spans="21:22" ht="12.75">
      <c r="U397" s="2"/>
      <c r="V397" s="2"/>
    </row>
    <row r="398" spans="21:22" ht="12.75">
      <c r="U398" s="2"/>
      <c r="V398" s="2"/>
    </row>
    <row r="399" spans="21:22" ht="12.75">
      <c r="U399" s="2"/>
      <c r="V399" s="2"/>
    </row>
    <row r="400" spans="21:22" ht="12.75">
      <c r="U400" s="2"/>
      <c r="V400" s="2"/>
    </row>
    <row r="401" spans="21:22" ht="12.75">
      <c r="U401" s="2"/>
      <c r="V401" s="2"/>
    </row>
    <row r="402" spans="21:22" ht="12.75">
      <c r="U402" s="2"/>
      <c r="V402" s="2"/>
    </row>
    <row r="403" spans="21:22" ht="12.75">
      <c r="U403" s="2"/>
      <c r="V403" s="2"/>
    </row>
    <row r="404" spans="21:22" ht="12.75">
      <c r="U404" s="2"/>
      <c r="V404" s="2"/>
    </row>
    <row r="405" spans="21:22" ht="12.75">
      <c r="U405" s="2"/>
      <c r="V405" s="2"/>
    </row>
    <row r="406" spans="21:22" ht="12.75">
      <c r="U406" s="2"/>
      <c r="V406" s="2"/>
    </row>
    <row r="407" spans="21:22" ht="12.75">
      <c r="U407" s="2"/>
      <c r="V407" s="2"/>
    </row>
    <row r="408" spans="21:22" ht="12.75">
      <c r="U408" s="2"/>
      <c r="V408" s="2"/>
    </row>
    <row r="409" spans="21:22" ht="12.75">
      <c r="U409" s="2"/>
      <c r="V409" s="2"/>
    </row>
    <row r="410" spans="21:22" ht="12.75">
      <c r="U410" s="2"/>
      <c r="V410" s="2"/>
    </row>
    <row r="411" spans="21:22" ht="12.75">
      <c r="U411" s="2"/>
      <c r="V411" s="2"/>
    </row>
    <row r="412" spans="21:22" ht="12.75">
      <c r="U412" s="2"/>
      <c r="V412" s="2"/>
    </row>
    <row r="413" spans="21:22" ht="12.75">
      <c r="U413" s="2"/>
      <c r="V413" s="2"/>
    </row>
    <row r="414" spans="21:22" ht="12.75">
      <c r="U414" s="2"/>
      <c r="V414" s="2"/>
    </row>
    <row r="415" spans="21:22" ht="12.75">
      <c r="U415" s="2"/>
      <c r="V415" s="2"/>
    </row>
    <row r="416" spans="21:22" ht="12.75">
      <c r="U416" s="2"/>
      <c r="V416" s="2"/>
    </row>
    <row r="417" spans="21:22" ht="12.75">
      <c r="U417" s="2"/>
      <c r="V417" s="2"/>
    </row>
    <row r="418" spans="21:22" ht="12.75">
      <c r="U418" s="2"/>
      <c r="V418" s="2"/>
    </row>
    <row r="419" spans="21:22" ht="12.75">
      <c r="U419" s="2"/>
      <c r="V419" s="2"/>
    </row>
    <row r="420" spans="21:22" ht="12.75">
      <c r="U420" s="2"/>
      <c r="V420" s="2"/>
    </row>
    <row r="421" spans="21:22" ht="12.75">
      <c r="U421" s="2"/>
      <c r="V421" s="2"/>
    </row>
    <row r="422" spans="21:22" ht="12.75">
      <c r="U422" s="2"/>
      <c r="V422" s="2"/>
    </row>
    <row r="423" spans="21:22" ht="12.75">
      <c r="U423" s="2"/>
      <c r="V423" s="2"/>
    </row>
    <row r="424" spans="21:22" ht="12.75">
      <c r="U424" s="2"/>
      <c r="V424" s="2"/>
    </row>
    <row r="425" spans="21:22" ht="12.75">
      <c r="U425" s="2"/>
      <c r="V425" s="2"/>
    </row>
    <row r="426" spans="21:22" ht="12.75">
      <c r="U426" s="2"/>
      <c r="V426" s="2"/>
    </row>
    <row r="427" spans="21:22" ht="12.75">
      <c r="U427" s="2"/>
      <c r="V427" s="2"/>
    </row>
    <row r="428" spans="21:22" ht="12.75">
      <c r="U428" s="2"/>
      <c r="V428" s="2"/>
    </row>
    <row r="429" spans="21:22" ht="12.75">
      <c r="U429" s="2"/>
      <c r="V429" s="2"/>
    </row>
    <row r="430" spans="21:22" ht="12.75">
      <c r="U430" s="2"/>
      <c r="V430" s="2"/>
    </row>
    <row r="431" spans="21:22" ht="12.75">
      <c r="U431" s="2"/>
      <c r="V431" s="2"/>
    </row>
    <row r="432" spans="21:22" ht="12.75">
      <c r="U432" s="2"/>
      <c r="V432" s="2"/>
    </row>
    <row r="433" spans="21:22" ht="12.75">
      <c r="U433" s="2"/>
      <c r="V433" s="2"/>
    </row>
    <row r="434" spans="21:22" ht="12.75">
      <c r="U434" s="2"/>
      <c r="V434" s="2"/>
    </row>
    <row r="435" spans="21:22" ht="12.75">
      <c r="U435" s="2"/>
      <c r="V435" s="2"/>
    </row>
    <row r="436" spans="21:22" ht="12.75">
      <c r="U436" s="2"/>
      <c r="V436" s="2"/>
    </row>
    <row r="437" spans="21:22" ht="12.75">
      <c r="U437" s="2"/>
      <c r="V437" s="2"/>
    </row>
    <row r="438" spans="21:22" ht="12.75">
      <c r="U438" s="2"/>
      <c r="V438" s="2"/>
    </row>
    <row r="439" spans="21:22" ht="12.75">
      <c r="U439" s="2"/>
      <c r="V439" s="2"/>
    </row>
    <row r="440" spans="21:22" ht="12.75">
      <c r="U440" s="2"/>
      <c r="V440" s="2"/>
    </row>
    <row r="441" spans="21:22" ht="12.75">
      <c r="U441" s="2"/>
      <c r="V441" s="2"/>
    </row>
    <row r="442" spans="21:22" ht="12.75">
      <c r="U442" s="2"/>
      <c r="V442" s="2"/>
    </row>
    <row r="443" spans="21:22" ht="12.75">
      <c r="U443" s="2"/>
      <c r="V443" s="2"/>
    </row>
    <row r="444" spans="21:22" ht="12.75">
      <c r="U444" s="2"/>
      <c r="V444" s="2"/>
    </row>
    <row r="445" spans="21:22" ht="12.75">
      <c r="U445" s="2"/>
      <c r="V445" s="2"/>
    </row>
    <row r="446" spans="21:22" ht="12.75">
      <c r="U446" s="2"/>
      <c r="V446" s="2"/>
    </row>
    <row r="447" spans="21:22" ht="12.75">
      <c r="U447" s="2"/>
      <c r="V447" s="2"/>
    </row>
    <row r="448" spans="21:22" ht="12.75">
      <c r="U448" s="2"/>
      <c r="V448" s="2"/>
    </row>
    <row r="449" spans="21:22" ht="12.75">
      <c r="U449" s="2"/>
      <c r="V449" s="2"/>
    </row>
    <row r="450" spans="21:22" ht="12.75">
      <c r="U450" s="2"/>
      <c r="V450" s="2"/>
    </row>
    <row r="451" spans="21:22" ht="12.75">
      <c r="U451" s="2"/>
      <c r="V451" s="2"/>
    </row>
    <row r="452" spans="21:22" ht="12.75">
      <c r="U452" s="2"/>
      <c r="V452" s="2"/>
    </row>
    <row r="453" spans="21:22" ht="12.75">
      <c r="U453" s="2"/>
      <c r="V453" s="2"/>
    </row>
    <row r="454" spans="21:22" ht="12.75">
      <c r="U454" s="2"/>
      <c r="V454" s="2"/>
    </row>
    <row r="455" spans="21:22" ht="12.75">
      <c r="U455" s="2"/>
      <c r="V455" s="2"/>
    </row>
    <row r="456" spans="21:22" ht="12.75">
      <c r="U456" s="2"/>
      <c r="V456" s="2"/>
    </row>
    <row r="457" spans="21:22" ht="12.75">
      <c r="U457" s="2"/>
      <c r="V457" s="2"/>
    </row>
    <row r="458" spans="21:22" ht="12.75">
      <c r="U458" s="2"/>
      <c r="V458" s="2"/>
    </row>
    <row r="459" spans="21:22" ht="12.75">
      <c r="U459" s="2"/>
      <c r="V459" s="2"/>
    </row>
    <row r="460" spans="21:22" ht="12.75">
      <c r="U460" s="2"/>
      <c r="V460" s="2"/>
    </row>
    <row r="461" spans="21:22" ht="12.75">
      <c r="U461" s="2"/>
      <c r="V461" s="2"/>
    </row>
    <row r="462" spans="21:22" ht="12.75">
      <c r="U462" s="2"/>
      <c r="V462" s="2"/>
    </row>
    <row r="463" spans="21:22" ht="12.75">
      <c r="U463" s="2"/>
      <c r="V463" s="2"/>
    </row>
    <row r="464" spans="21:22" ht="12.75">
      <c r="U464" s="2"/>
      <c r="V464" s="2"/>
    </row>
    <row r="465" spans="21:22" ht="12.75">
      <c r="U465" s="2"/>
      <c r="V465" s="2"/>
    </row>
    <row r="466" spans="21:22" ht="12.75">
      <c r="U466" s="2"/>
      <c r="V466" s="2"/>
    </row>
    <row r="467" spans="21:22" ht="12.75">
      <c r="U467" s="2"/>
      <c r="V467" s="2"/>
    </row>
    <row r="468" spans="21:22" ht="12.75">
      <c r="U468" s="2"/>
      <c r="V468" s="2"/>
    </row>
    <row r="469" spans="21:22" ht="12.75">
      <c r="U469" s="2"/>
      <c r="V469" s="2"/>
    </row>
    <row r="470" spans="21:22" ht="12.75">
      <c r="U470" s="2"/>
      <c r="V470" s="2"/>
    </row>
    <row r="471" spans="21:22" ht="12.75">
      <c r="U471" s="2"/>
      <c r="V471" s="2"/>
    </row>
    <row r="472" spans="21:22" ht="12.75">
      <c r="U472" s="2"/>
      <c r="V472" s="2"/>
    </row>
    <row r="473" spans="21:22" ht="12.75">
      <c r="U473" s="2"/>
      <c r="V473" s="2"/>
    </row>
    <row r="474" spans="21:22" ht="12.75">
      <c r="U474" s="2"/>
      <c r="V474" s="2"/>
    </row>
    <row r="475" spans="21:22" ht="12.75">
      <c r="U475" s="2"/>
      <c r="V475" s="2"/>
    </row>
    <row r="476" spans="21:22" ht="12.75">
      <c r="U476" s="2"/>
      <c r="V476" s="2"/>
    </row>
    <row r="477" spans="21:22" ht="12.75">
      <c r="U477" s="2"/>
      <c r="V477" s="2"/>
    </row>
    <row r="478" spans="21:22" ht="12.75">
      <c r="U478" s="2"/>
      <c r="V478" s="2"/>
    </row>
    <row r="479" spans="21:22" ht="12.75">
      <c r="U479" s="2"/>
      <c r="V479" s="2"/>
    </row>
    <row r="480" spans="21:22" ht="12.75">
      <c r="U480" s="2"/>
      <c r="V480" s="2"/>
    </row>
    <row r="481" spans="21:22" ht="12.75">
      <c r="U481" s="2"/>
      <c r="V481" s="2"/>
    </row>
    <row r="482" spans="21:22" ht="12.75">
      <c r="U482" s="2"/>
      <c r="V482" s="2"/>
    </row>
    <row r="483" spans="21:22" ht="12.75">
      <c r="U483" s="2"/>
      <c r="V483" s="2"/>
    </row>
    <row r="484" spans="21:22" ht="12.75">
      <c r="U484" s="2"/>
      <c r="V484" s="2"/>
    </row>
    <row r="485" spans="21:22" ht="12.75">
      <c r="U485" s="2"/>
      <c r="V485" s="2"/>
    </row>
    <row r="486" spans="21:22" ht="12.75">
      <c r="U486" s="2"/>
      <c r="V486" s="2"/>
    </row>
    <row r="487" spans="21:22" ht="12.75">
      <c r="U487" s="2"/>
      <c r="V487" s="2"/>
    </row>
    <row r="488" spans="21:22" ht="12.75">
      <c r="U488" s="2"/>
      <c r="V488" s="2"/>
    </row>
    <row r="489" spans="21:22" ht="12.75">
      <c r="U489" s="2"/>
      <c r="V489" s="2"/>
    </row>
    <row r="490" spans="21:22" ht="12.75">
      <c r="U490" s="2"/>
      <c r="V490" s="2"/>
    </row>
    <row r="491" spans="21:22" ht="12.75">
      <c r="U491" s="2"/>
      <c r="V491" s="2"/>
    </row>
    <row r="492" spans="21:22" ht="12.75">
      <c r="U492" s="2"/>
      <c r="V492" s="2"/>
    </row>
    <row r="493" spans="21:22" ht="12.75">
      <c r="U493" s="2"/>
      <c r="V493" s="2"/>
    </row>
    <row r="494" spans="21:22" ht="12.75">
      <c r="U494" s="2"/>
      <c r="V494" s="2"/>
    </row>
    <row r="495" spans="21:22" ht="12.75">
      <c r="U495" s="2"/>
      <c r="V495" s="2"/>
    </row>
    <row r="496" spans="21:22" ht="12.75">
      <c r="U496" s="2"/>
      <c r="V496" s="2"/>
    </row>
    <row r="497" spans="21:22" ht="12.75">
      <c r="U497" s="2"/>
      <c r="V497" s="2"/>
    </row>
    <row r="498" spans="21:22" ht="12.75">
      <c r="U498" s="2"/>
      <c r="V498" s="2"/>
    </row>
    <row r="499" spans="21:22" ht="12.75">
      <c r="U499" s="2"/>
      <c r="V499" s="2"/>
    </row>
    <row r="500" spans="21:22" ht="12.75">
      <c r="U500" s="2"/>
      <c r="V500" s="2"/>
    </row>
    <row r="501" spans="21:22" ht="12.75">
      <c r="U501" s="2"/>
      <c r="V501" s="2"/>
    </row>
    <row r="502" spans="21:22" ht="12.75">
      <c r="U502" s="2"/>
      <c r="V502" s="2"/>
    </row>
    <row r="503" spans="21:22" ht="12.75">
      <c r="U503" s="2"/>
      <c r="V503" s="2"/>
    </row>
    <row r="504" spans="21:22" ht="12.75">
      <c r="U504" s="2"/>
      <c r="V504" s="2"/>
    </row>
    <row r="505" spans="21:22" ht="12.75">
      <c r="U505" s="2"/>
      <c r="V505" s="2"/>
    </row>
    <row r="506" spans="21:22" ht="12.75">
      <c r="U506" s="2"/>
      <c r="V506" s="2"/>
    </row>
    <row r="507" spans="21:22" ht="12.75">
      <c r="U507" s="2"/>
      <c r="V507" s="2"/>
    </row>
    <row r="508" spans="21:22" ht="12.75">
      <c r="U508" s="2"/>
      <c r="V508" s="2"/>
    </row>
    <row r="509" spans="21:22" ht="12.75">
      <c r="U509" s="2"/>
      <c r="V509" s="2"/>
    </row>
    <row r="510" spans="21:22" ht="12.75">
      <c r="U510" s="2"/>
      <c r="V510" s="2"/>
    </row>
    <row r="511" spans="21:22" ht="12.75">
      <c r="U511" s="2"/>
      <c r="V511" s="2"/>
    </row>
    <row r="512" spans="21:22" ht="12.75">
      <c r="U512" s="2"/>
      <c r="V512" s="2"/>
    </row>
    <row r="513" spans="21:22" ht="12.75">
      <c r="U513" s="2"/>
      <c r="V513" s="2"/>
    </row>
    <row r="514" spans="21:22" ht="12.75">
      <c r="U514" s="2"/>
      <c r="V514" s="2"/>
    </row>
    <row r="515" spans="21:22" ht="12.75">
      <c r="U515" s="2"/>
      <c r="V515" s="2"/>
    </row>
    <row r="516" spans="21:22" ht="12.75">
      <c r="U516" s="2"/>
      <c r="V516" s="2"/>
    </row>
    <row r="517" spans="21:22" ht="12.75">
      <c r="U517" s="2"/>
      <c r="V517" s="2"/>
    </row>
    <row r="518" spans="21:22" ht="12.75">
      <c r="U518" s="2"/>
      <c r="V518" s="2"/>
    </row>
    <row r="519" spans="21:22" ht="12.75">
      <c r="U519" s="2"/>
      <c r="V519" s="2"/>
    </row>
    <row r="520" spans="21:22" ht="12.75">
      <c r="U520" s="2"/>
      <c r="V520" s="2"/>
    </row>
    <row r="521" spans="21:22" ht="12.75">
      <c r="U521" s="2"/>
      <c r="V521" s="2"/>
    </row>
    <row r="522" spans="21:22" ht="12.75">
      <c r="U522" s="2"/>
      <c r="V522" s="2"/>
    </row>
    <row r="523" spans="21:22" ht="12.75">
      <c r="U523" s="2"/>
      <c r="V523" s="2"/>
    </row>
    <row r="524" spans="21:22" ht="12.75">
      <c r="U524" s="2"/>
      <c r="V524" s="2"/>
    </row>
    <row r="525" spans="21:22" ht="12.75">
      <c r="U525" s="2"/>
      <c r="V525" s="2"/>
    </row>
    <row r="526" spans="21:22" ht="12.75">
      <c r="U526" s="2"/>
      <c r="V526" s="2"/>
    </row>
    <row r="527" spans="21:22" ht="12.75">
      <c r="U527" s="2"/>
      <c r="V527" s="2"/>
    </row>
    <row r="528" spans="21:22" ht="12.75">
      <c r="U528" s="2"/>
      <c r="V528" s="2"/>
    </row>
    <row r="529" spans="21:22" ht="12.75">
      <c r="U529" s="2"/>
      <c r="V529" s="2"/>
    </row>
    <row r="530" spans="21:22" ht="12.75">
      <c r="U530" s="2"/>
      <c r="V530" s="2"/>
    </row>
    <row r="531" spans="21:22" ht="12.75">
      <c r="U531" s="2"/>
      <c r="V531" s="2"/>
    </row>
    <row r="532" spans="21:22" ht="12.75">
      <c r="U532" s="2"/>
      <c r="V532" s="2"/>
    </row>
    <row r="533" spans="21:22" ht="12.75">
      <c r="U533" s="2"/>
      <c r="V533" s="2"/>
    </row>
    <row r="534" spans="21:22" ht="12.75">
      <c r="U534" s="2"/>
      <c r="V534" s="2"/>
    </row>
    <row r="535" spans="21:22" ht="12.75">
      <c r="U535" s="2"/>
      <c r="V535" s="2"/>
    </row>
    <row r="536" spans="21:22" ht="12.75">
      <c r="U536" s="2"/>
      <c r="V536" s="2"/>
    </row>
    <row r="537" spans="21:22" ht="12.75">
      <c r="U537" s="2"/>
      <c r="V537" s="2"/>
    </row>
    <row r="538" spans="21:22" ht="12.75">
      <c r="U538" s="2"/>
      <c r="V538" s="2"/>
    </row>
    <row r="539" spans="21:22" ht="12.75">
      <c r="U539" s="2"/>
      <c r="V539" s="2"/>
    </row>
    <row r="540" spans="21:22" ht="12.75">
      <c r="U540" s="2"/>
      <c r="V540" s="2"/>
    </row>
    <row r="541" spans="21:22" ht="12.75">
      <c r="U541" s="2"/>
      <c r="V541" s="2"/>
    </row>
    <row r="542" spans="21:22" ht="12.75">
      <c r="U542" s="2"/>
      <c r="V542" s="2"/>
    </row>
    <row r="543" spans="21:22" ht="12.75">
      <c r="U543" s="2"/>
      <c r="V543" s="2"/>
    </row>
    <row r="544" spans="21:22" ht="12.75">
      <c r="U544" s="2"/>
      <c r="V544" s="2"/>
    </row>
    <row r="545" spans="21:22" ht="12.75">
      <c r="U545" s="2"/>
      <c r="V545" s="2"/>
    </row>
    <row r="546" spans="21:22" ht="12.75">
      <c r="U546" s="2"/>
      <c r="V546" s="2"/>
    </row>
    <row r="547" spans="21:22" ht="12.75">
      <c r="U547" s="2"/>
      <c r="V547" s="2"/>
    </row>
    <row r="548" spans="21:22" ht="12.75">
      <c r="U548" s="2"/>
      <c r="V548" s="2"/>
    </row>
    <row r="549" spans="21:22" ht="12.75">
      <c r="U549" s="2"/>
      <c r="V549" s="2"/>
    </row>
    <row r="550" spans="21:22" ht="12.75">
      <c r="U550" s="2"/>
      <c r="V550" s="2"/>
    </row>
    <row r="551" spans="21:22" ht="12.75">
      <c r="U551" s="2"/>
      <c r="V551" s="2"/>
    </row>
    <row r="552" spans="21:22" ht="12.75">
      <c r="U552" s="2"/>
      <c r="V552" s="2"/>
    </row>
    <row r="553" spans="21:22" ht="12.75">
      <c r="U553" s="2"/>
      <c r="V553" s="2"/>
    </row>
    <row r="554" spans="21:22" ht="12.75">
      <c r="U554" s="2"/>
      <c r="V554" s="2"/>
    </row>
    <row r="555" spans="21:22" ht="12.75">
      <c r="U555" s="2"/>
      <c r="V555" s="2"/>
    </row>
    <row r="556" spans="21:22" ht="12.75">
      <c r="U556" s="2"/>
      <c r="V556" s="2"/>
    </row>
    <row r="557" spans="21:22" ht="12.75">
      <c r="U557" s="2"/>
      <c r="V557" s="2"/>
    </row>
    <row r="558" spans="21:22" ht="12.75">
      <c r="U558" s="2"/>
      <c r="V558" s="2"/>
    </row>
    <row r="559" spans="21:22" ht="12.75">
      <c r="U559" s="2"/>
      <c r="V559" s="2"/>
    </row>
    <row r="560" spans="21:22" ht="12.75">
      <c r="U560" s="2"/>
      <c r="V560" s="2"/>
    </row>
    <row r="561" spans="21:22" ht="12.75">
      <c r="U561" s="2"/>
      <c r="V561" s="2"/>
    </row>
    <row r="562" spans="21:22" ht="12.75">
      <c r="U562" s="2"/>
      <c r="V562" s="2"/>
    </row>
    <row r="563" spans="21:22" ht="12.75">
      <c r="U563" s="2"/>
      <c r="V563" s="2"/>
    </row>
    <row r="564" spans="21:22" ht="12.75">
      <c r="U564" s="2"/>
      <c r="V564" s="2"/>
    </row>
    <row r="565" spans="21:22" ht="12.75">
      <c r="U565" s="2"/>
      <c r="V565" s="2"/>
    </row>
    <row r="566" spans="21:22" ht="12.75">
      <c r="U566" s="2"/>
      <c r="V566" s="2"/>
    </row>
    <row r="567" spans="21:22" ht="12.75">
      <c r="U567" s="2"/>
      <c r="V567" s="2"/>
    </row>
    <row r="568" spans="21:22" ht="12.75">
      <c r="U568" s="2"/>
      <c r="V568" s="2"/>
    </row>
    <row r="569" spans="21:22" ht="12.75">
      <c r="U569" s="2"/>
      <c r="V569" s="2"/>
    </row>
    <row r="570" spans="21:22" ht="12.75">
      <c r="U570" s="2"/>
      <c r="V570" s="2"/>
    </row>
    <row r="571" spans="21:22" ht="12.75">
      <c r="U571" s="2"/>
      <c r="V571" s="2"/>
    </row>
    <row r="572" spans="21:22" ht="12.75">
      <c r="U572" s="2"/>
      <c r="V572" s="2"/>
    </row>
    <row r="573" spans="21:22" ht="12.75">
      <c r="U573" s="2"/>
      <c r="V573" s="2"/>
    </row>
    <row r="574" spans="21:22" ht="12.75">
      <c r="U574" s="2"/>
      <c r="V574" s="2"/>
    </row>
    <row r="575" spans="21:22" ht="12.75">
      <c r="U575" s="2"/>
      <c r="V575" s="2"/>
    </row>
    <row r="576" spans="21:22" ht="12.75">
      <c r="U576" s="2"/>
      <c r="V576" s="2"/>
    </row>
    <row r="577" spans="21:22" ht="12.75">
      <c r="U577" s="2"/>
      <c r="V577" s="2"/>
    </row>
    <row r="578" spans="21:22" ht="12.75">
      <c r="U578" s="2"/>
      <c r="V578" s="2"/>
    </row>
    <row r="579" spans="21:22" ht="12.75">
      <c r="U579" s="2"/>
      <c r="V579" s="2"/>
    </row>
    <row r="580" spans="21:22" ht="12.75">
      <c r="U580" s="2"/>
      <c r="V580" s="2"/>
    </row>
    <row r="581" spans="21:22" ht="12.75">
      <c r="U581" s="2"/>
      <c r="V581" s="2"/>
    </row>
    <row r="582" spans="21:22" ht="12.75">
      <c r="U582" s="2"/>
      <c r="V582" s="2"/>
    </row>
    <row r="583" spans="21:22" ht="12.75">
      <c r="U583" s="2"/>
      <c r="V583" s="2"/>
    </row>
    <row r="584" spans="21:22" ht="12.75">
      <c r="U584" s="2"/>
      <c r="V584" s="2"/>
    </row>
    <row r="585" spans="21:22" ht="12.75">
      <c r="U585" s="2"/>
      <c r="V585" s="2"/>
    </row>
    <row r="586" spans="21:22" ht="12.75">
      <c r="U586" s="2"/>
      <c r="V586" s="2"/>
    </row>
    <row r="587" spans="21:22" ht="12.75">
      <c r="U587" s="2"/>
      <c r="V587" s="2"/>
    </row>
    <row r="588" spans="21:22" ht="12.75">
      <c r="U588" s="2"/>
      <c r="V588" s="2"/>
    </row>
    <row r="589" spans="21:22" ht="12.75">
      <c r="U589" s="2"/>
      <c r="V589" s="2"/>
    </row>
    <row r="590" spans="21:22" ht="12.75">
      <c r="U590" s="2"/>
      <c r="V590" s="2"/>
    </row>
    <row r="591" spans="21:22" ht="12.75">
      <c r="U591" s="2"/>
      <c r="V591" s="2"/>
    </row>
    <row r="592" spans="21:22" ht="12.75">
      <c r="U592" s="2"/>
      <c r="V592" s="2"/>
    </row>
    <row r="593" spans="21:22" ht="12.75">
      <c r="U593" s="2"/>
      <c r="V593" s="2"/>
    </row>
    <row r="594" spans="21:22" ht="12.75">
      <c r="U594" s="2"/>
      <c r="V594" s="2"/>
    </row>
    <row r="595" spans="21:22" ht="12.75">
      <c r="U595" s="2"/>
      <c r="V595" s="2"/>
    </row>
    <row r="596" spans="21:22" ht="12.75">
      <c r="U596" s="2"/>
      <c r="V596" s="2"/>
    </row>
    <row r="597" spans="21:22" ht="12.75">
      <c r="U597" s="2"/>
      <c r="V597" s="2"/>
    </row>
    <row r="598" spans="21:22" ht="12.75">
      <c r="U598" s="2"/>
      <c r="V598" s="2"/>
    </row>
    <row r="599" spans="21:22" ht="12.75">
      <c r="U599" s="2"/>
      <c r="V599" s="2"/>
    </row>
    <row r="600" spans="21:22" ht="12.75">
      <c r="U600" s="2"/>
      <c r="V600" s="2"/>
    </row>
    <row r="601" spans="21:22" ht="12.75">
      <c r="U601" s="2"/>
      <c r="V601" s="2"/>
    </row>
    <row r="602" spans="21:22" ht="12.75">
      <c r="U602" s="2"/>
      <c r="V602" s="2"/>
    </row>
    <row r="603" spans="21:22" ht="12.75">
      <c r="U603" s="2"/>
      <c r="V603" s="2"/>
    </row>
    <row r="604" spans="21:22" ht="12.75">
      <c r="U604" s="2"/>
      <c r="V604" s="2"/>
    </row>
    <row r="605" spans="21:22" ht="12.75">
      <c r="U605" s="2"/>
      <c r="V605" s="2"/>
    </row>
    <row r="606" spans="21:22" ht="12.75">
      <c r="U606" s="2"/>
      <c r="V606" s="2"/>
    </row>
    <row r="607" spans="21:22" ht="12.75">
      <c r="U607" s="2"/>
      <c r="V607" s="2"/>
    </row>
    <row r="608" spans="21:22" ht="12.75">
      <c r="U608" s="2"/>
      <c r="V608" s="2"/>
    </row>
    <row r="609" spans="21:22" ht="12.75">
      <c r="U609" s="2"/>
      <c r="V609" s="2"/>
    </row>
    <row r="610" spans="21:22" ht="12.75">
      <c r="U610" s="2"/>
      <c r="V610" s="2"/>
    </row>
    <row r="611" spans="21:22" ht="12.75">
      <c r="U611" s="2"/>
      <c r="V611" s="2"/>
    </row>
    <row r="612" spans="21:22" ht="12.75">
      <c r="U612" s="2"/>
      <c r="V612" s="2"/>
    </row>
    <row r="613" spans="21:22" ht="12.75">
      <c r="U613" s="2"/>
      <c r="V613" s="2"/>
    </row>
    <row r="614" spans="21:22" ht="12.75">
      <c r="U614" s="2"/>
      <c r="V614" s="2"/>
    </row>
    <row r="615" spans="21:22" ht="12.75">
      <c r="U615" s="2"/>
      <c r="V615" s="2"/>
    </row>
    <row r="616" spans="21:22" ht="12.75">
      <c r="U616" s="2"/>
      <c r="V616" s="2"/>
    </row>
    <row r="617" spans="21:22" ht="12.75">
      <c r="U617" s="2"/>
      <c r="V617" s="2"/>
    </row>
    <row r="618" spans="21:22" ht="12.75">
      <c r="U618" s="2"/>
      <c r="V618" s="2"/>
    </row>
    <row r="619" spans="21:22" ht="12.75">
      <c r="U619" s="2"/>
      <c r="V619" s="2"/>
    </row>
    <row r="620" spans="21:22" ht="12.75">
      <c r="U620" s="2"/>
      <c r="V620" s="2"/>
    </row>
    <row r="621" spans="21:22" ht="12.75">
      <c r="U621" s="2"/>
      <c r="V621" s="2"/>
    </row>
    <row r="622" spans="21:22" ht="12.75">
      <c r="U622" s="2"/>
      <c r="V622" s="2"/>
    </row>
    <row r="623" spans="21:22" ht="12.75">
      <c r="U623" s="2"/>
      <c r="V623" s="2"/>
    </row>
    <row r="624" spans="21:22" ht="12.75">
      <c r="U624" s="2"/>
      <c r="V624" s="2"/>
    </row>
    <row r="625" spans="21:22" ht="12.75">
      <c r="U625" s="2"/>
      <c r="V625" s="2"/>
    </row>
    <row r="626" spans="21:22" ht="12.75">
      <c r="U626" s="2"/>
      <c r="V626" s="2"/>
    </row>
    <row r="627" spans="21:22" ht="12.75">
      <c r="U627" s="2"/>
      <c r="V627" s="2"/>
    </row>
    <row r="628" spans="21:22" ht="12.75">
      <c r="U628" s="2"/>
      <c r="V628" s="2"/>
    </row>
    <row r="629" spans="21:22" ht="12.75">
      <c r="U629" s="2"/>
      <c r="V629" s="2"/>
    </row>
    <row r="630" spans="21:22" ht="12.75">
      <c r="U630" s="2"/>
      <c r="V630" s="2"/>
    </row>
    <row r="631" spans="21:22" ht="12.75">
      <c r="U631" s="2"/>
      <c r="V631" s="2"/>
    </row>
    <row r="632" spans="21:22" ht="12.75">
      <c r="U632" s="2"/>
      <c r="V632" s="2"/>
    </row>
    <row r="633" spans="21:22" ht="12.75">
      <c r="U633" s="2"/>
      <c r="V633" s="2"/>
    </row>
    <row r="634" spans="21:22" ht="12.75">
      <c r="U634" s="2"/>
      <c r="V634" s="2"/>
    </row>
    <row r="635" spans="21:22" ht="12.75">
      <c r="U635" s="2"/>
      <c r="V635" s="2"/>
    </row>
    <row r="636" spans="21:22" ht="12.75">
      <c r="U636" s="2"/>
      <c r="V636" s="2"/>
    </row>
    <row r="637" spans="21:22" ht="12.75">
      <c r="U637" s="2"/>
      <c r="V637" s="2"/>
    </row>
    <row r="638" spans="21:22" ht="12.75">
      <c r="U638" s="2"/>
      <c r="V638" s="2"/>
    </row>
    <row r="639" spans="21:22" ht="12.75">
      <c r="U639" s="2"/>
      <c r="V639" s="2"/>
    </row>
    <row r="640" spans="21:22" ht="12.75">
      <c r="U640" s="2"/>
      <c r="V640" s="2"/>
    </row>
    <row r="641" spans="21:22" ht="12.75">
      <c r="U641" s="2"/>
      <c r="V641" s="2"/>
    </row>
    <row r="642" spans="21:22" ht="12.75">
      <c r="U642" s="2"/>
      <c r="V642" s="2"/>
    </row>
    <row r="643" spans="21:22" ht="12.75">
      <c r="U643" s="2"/>
      <c r="V643" s="2"/>
    </row>
    <row r="644" spans="21:22" ht="12.75">
      <c r="U644" s="2"/>
      <c r="V644" s="2"/>
    </row>
    <row r="645" spans="21:22" ht="12.75">
      <c r="U645" s="2"/>
      <c r="V645" s="2"/>
    </row>
    <row r="646" spans="21:22" ht="12.75">
      <c r="U646" s="2"/>
      <c r="V646" s="2"/>
    </row>
    <row r="647" spans="21:22" ht="12.75">
      <c r="U647" s="2"/>
      <c r="V647" s="2"/>
    </row>
    <row r="648" spans="21:22" ht="12.75">
      <c r="U648" s="2"/>
      <c r="V648" s="2"/>
    </row>
    <row r="649" spans="21:22" ht="12.75">
      <c r="U649" s="2"/>
      <c r="V649" s="2"/>
    </row>
    <row r="650" spans="21:22" ht="12.75">
      <c r="U650" s="2"/>
      <c r="V650" s="2"/>
    </row>
    <row r="651" spans="21:22" ht="12.75">
      <c r="U651" s="2"/>
      <c r="V651" s="2"/>
    </row>
    <row r="652" spans="21:22" ht="12.75">
      <c r="U652" s="2"/>
      <c r="V652" s="2"/>
    </row>
    <row r="653" spans="21:22" ht="12.75">
      <c r="U653" s="2"/>
      <c r="V653" s="2"/>
    </row>
    <row r="654" spans="21:22" ht="12.75">
      <c r="U654" s="2"/>
      <c r="V654" s="2"/>
    </row>
    <row r="655" spans="21:22" ht="12.75">
      <c r="U655" s="2"/>
      <c r="V655" s="2"/>
    </row>
    <row r="656" spans="21:22" ht="12.75">
      <c r="U656" s="2"/>
      <c r="V656" s="2"/>
    </row>
    <row r="657" spans="21:22" ht="12.75">
      <c r="U657" s="2"/>
      <c r="V657" s="2"/>
    </row>
    <row r="658" spans="21:22" ht="12.75">
      <c r="U658" s="2"/>
      <c r="V658" s="2"/>
    </row>
    <row r="659" spans="21:22" ht="12.75">
      <c r="U659" s="2"/>
      <c r="V659" s="2"/>
    </row>
    <row r="660" spans="21:22" ht="12.75">
      <c r="U660" s="2"/>
      <c r="V660" s="2"/>
    </row>
    <row r="661" spans="21:22" ht="12.75">
      <c r="U661" s="2"/>
      <c r="V661" s="2"/>
    </row>
    <row r="662" spans="21:22" ht="12.75">
      <c r="U662" s="2"/>
      <c r="V662" s="2"/>
    </row>
    <row r="663" spans="21:22" ht="12.75">
      <c r="U663" s="2"/>
      <c r="V663" s="2"/>
    </row>
    <row r="664" spans="21:22" ht="12.75">
      <c r="U664" s="2"/>
      <c r="V664" s="2"/>
    </row>
    <row r="665" spans="21:22" ht="12.75">
      <c r="U665" s="2"/>
      <c r="V665" s="2"/>
    </row>
    <row r="666" spans="21:22" ht="12.75">
      <c r="U666" s="2"/>
      <c r="V666" s="2"/>
    </row>
    <row r="667" spans="21:22" ht="12.75">
      <c r="U667" s="2"/>
      <c r="V667" s="2"/>
    </row>
    <row r="668" spans="21:22" ht="12.75">
      <c r="U668" s="2"/>
      <c r="V668" s="2"/>
    </row>
    <row r="669" spans="21:22" ht="12.75">
      <c r="U669" s="2"/>
      <c r="V669" s="2"/>
    </row>
    <row r="670" spans="21:22" ht="12.75">
      <c r="U670" s="2"/>
      <c r="V670" s="2"/>
    </row>
    <row r="671" spans="21:22" ht="12.75">
      <c r="U671" s="2"/>
      <c r="V671" s="2"/>
    </row>
    <row r="672" spans="21:22" ht="12.75">
      <c r="U672" s="2"/>
      <c r="V672" s="2"/>
    </row>
    <row r="673" spans="21:22" ht="12.75">
      <c r="U673" s="2"/>
      <c r="V673" s="2"/>
    </row>
    <row r="674" spans="21:22" ht="12.75">
      <c r="U674" s="2"/>
      <c r="V674" s="2"/>
    </row>
    <row r="675" spans="21:22" ht="12.75">
      <c r="U675" s="2"/>
      <c r="V675" s="2"/>
    </row>
    <row r="676" spans="21:22" ht="12.75">
      <c r="U676" s="2"/>
      <c r="V676" s="2"/>
    </row>
    <row r="677" spans="21:22" ht="12.75">
      <c r="U677" s="2"/>
      <c r="V677" s="2"/>
    </row>
    <row r="678" spans="21:22" ht="12.75">
      <c r="U678" s="2"/>
      <c r="V678" s="2"/>
    </row>
    <row r="679" spans="21:22" ht="12.75">
      <c r="U679" s="2"/>
      <c r="V679" s="2"/>
    </row>
    <row r="680" spans="21:22" ht="12.75">
      <c r="U680" s="2"/>
      <c r="V680" s="2"/>
    </row>
    <row r="681" spans="21:22" ht="12.75">
      <c r="U681" s="2"/>
      <c r="V681" s="2"/>
    </row>
    <row r="682" spans="21:22" ht="12.75">
      <c r="U682" s="2"/>
      <c r="V682" s="2"/>
    </row>
    <row r="683" spans="21:22" ht="12.75">
      <c r="U683" s="2"/>
      <c r="V683" s="2"/>
    </row>
    <row r="684" spans="21:22" ht="12.75">
      <c r="U684" s="2"/>
      <c r="V684" s="2"/>
    </row>
    <row r="685" spans="21:22" ht="12.75">
      <c r="U685" s="2"/>
      <c r="V685" s="2"/>
    </row>
    <row r="686" spans="21:22" ht="12.75">
      <c r="U686" s="2"/>
      <c r="V686" s="2"/>
    </row>
    <row r="687" spans="21:22" ht="12.75">
      <c r="U687" s="2"/>
      <c r="V687" s="2"/>
    </row>
    <row r="688" spans="21:22" ht="12.75">
      <c r="U688" s="2"/>
      <c r="V688" s="2"/>
    </row>
    <row r="689" spans="21:22" ht="12.75">
      <c r="U689" s="2"/>
      <c r="V689" s="2"/>
    </row>
    <row r="690" spans="21:22" ht="12.75">
      <c r="U690" s="2"/>
      <c r="V690" s="2"/>
    </row>
    <row r="691" spans="21:22" ht="12.75">
      <c r="U691" s="2"/>
      <c r="V691" s="2"/>
    </row>
    <row r="692" spans="21:22" ht="12.75">
      <c r="U692" s="2"/>
      <c r="V692" s="2"/>
    </row>
    <row r="693" spans="21:22" ht="12.75">
      <c r="U693" s="2"/>
      <c r="V693" s="2"/>
    </row>
    <row r="694" spans="21:22" ht="12.75">
      <c r="U694" s="2"/>
      <c r="V694" s="2"/>
    </row>
    <row r="695" spans="21:22" ht="12.75">
      <c r="U695" s="2"/>
      <c r="V695" s="2"/>
    </row>
    <row r="696" spans="21:22" ht="12.75">
      <c r="U696" s="2"/>
      <c r="V696" s="2"/>
    </row>
    <row r="697" spans="21:22" ht="12.75">
      <c r="U697" s="2"/>
      <c r="V697" s="2"/>
    </row>
    <row r="698" spans="21:22" ht="12.75">
      <c r="U698" s="2"/>
      <c r="V698" s="2"/>
    </row>
    <row r="699" spans="21:22" ht="12.75">
      <c r="U699" s="2"/>
      <c r="V699" s="2"/>
    </row>
    <row r="700" spans="21:22" ht="12.75">
      <c r="U700" s="2"/>
      <c r="V700" s="2"/>
    </row>
    <row r="701" spans="21:22" ht="12.75">
      <c r="U701" s="2"/>
      <c r="V701" s="2"/>
    </row>
    <row r="702" spans="21:22" ht="12.75">
      <c r="U702" s="2"/>
      <c r="V702" s="2"/>
    </row>
    <row r="703" spans="21:22" ht="12.75">
      <c r="U703" s="2"/>
      <c r="V703" s="2"/>
    </row>
    <row r="704" spans="21:22" ht="12.75">
      <c r="U704" s="2"/>
      <c r="V704" s="2"/>
    </row>
    <row r="705" spans="21:22" ht="12.75">
      <c r="U705" s="2"/>
      <c r="V705" s="2"/>
    </row>
    <row r="706" spans="21:22" ht="12.75">
      <c r="U706" s="2"/>
      <c r="V706" s="2"/>
    </row>
    <row r="707" spans="21:22" ht="12.75">
      <c r="U707" s="2"/>
      <c r="V707" s="2"/>
    </row>
    <row r="708" spans="21:22" ht="12.75">
      <c r="U708" s="2"/>
      <c r="V708" s="2"/>
    </row>
    <row r="709" spans="21:22" ht="12.75">
      <c r="U709" s="2"/>
      <c r="V709" s="2"/>
    </row>
    <row r="710" spans="21:22" ht="12.75">
      <c r="U710" s="2"/>
      <c r="V710" s="2"/>
    </row>
    <row r="711" spans="21:22" ht="12.75">
      <c r="U711" s="2"/>
      <c r="V711" s="2"/>
    </row>
    <row r="712" spans="21:22" ht="12.75">
      <c r="U712" s="2"/>
      <c r="V712" s="2"/>
    </row>
    <row r="713" spans="21:22" ht="12.75">
      <c r="U713" s="2"/>
      <c r="V713" s="2"/>
    </row>
    <row r="714" spans="21:22" ht="12.75">
      <c r="U714" s="2"/>
      <c r="V714" s="2"/>
    </row>
    <row r="715" spans="21:22" ht="12.75">
      <c r="U715" s="2"/>
      <c r="V715" s="2"/>
    </row>
    <row r="716" spans="21:22" ht="12.75">
      <c r="U716" s="2"/>
      <c r="V716" s="2"/>
    </row>
    <row r="717" spans="21:22" ht="12.75">
      <c r="U717" s="2"/>
      <c r="V717" s="2"/>
    </row>
    <row r="718" spans="21:22" ht="12.75">
      <c r="U718" s="2"/>
      <c r="V718" s="2"/>
    </row>
    <row r="719" spans="21:22" ht="12.75">
      <c r="U719" s="2"/>
      <c r="V719" s="2"/>
    </row>
    <row r="720" spans="21:22" ht="12.75">
      <c r="U720" s="2"/>
      <c r="V720" s="2"/>
    </row>
    <row r="721" spans="21:22" ht="12.75">
      <c r="U721" s="2"/>
      <c r="V721" s="2"/>
    </row>
    <row r="722" spans="21:22" ht="12.75">
      <c r="U722" s="2"/>
      <c r="V722" s="2"/>
    </row>
    <row r="723" spans="21:22" ht="12.75">
      <c r="U723" s="2"/>
      <c r="V723" s="2"/>
    </row>
    <row r="724" spans="21:22" ht="12.75">
      <c r="U724" s="2"/>
      <c r="V724" s="2"/>
    </row>
    <row r="725" spans="21:22" ht="12.75">
      <c r="U725" s="2"/>
      <c r="V725" s="2"/>
    </row>
    <row r="726" spans="21:22" ht="12.75">
      <c r="U726" s="2"/>
      <c r="V726" s="2"/>
    </row>
    <row r="727" spans="21:22" ht="12.75">
      <c r="U727" s="2"/>
      <c r="V727" s="2"/>
    </row>
    <row r="728" spans="21:22" ht="12.75">
      <c r="U728" s="2"/>
      <c r="V728" s="2"/>
    </row>
    <row r="729" spans="21:22" ht="12.75">
      <c r="U729" s="2"/>
      <c r="V729" s="2"/>
    </row>
    <row r="730" spans="21:22" ht="12.75">
      <c r="U730" s="2"/>
      <c r="V730" s="2"/>
    </row>
    <row r="731" spans="21:22" ht="12.75">
      <c r="U731" s="2"/>
      <c r="V731" s="2"/>
    </row>
    <row r="732" spans="21:22" ht="12.75">
      <c r="U732" s="2"/>
      <c r="V732" s="2"/>
    </row>
    <row r="733" spans="21:22" ht="12.75">
      <c r="U733" s="2"/>
      <c r="V733" s="2"/>
    </row>
    <row r="734" spans="21:22" ht="12.75">
      <c r="U734" s="2"/>
      <c r="V734" s="2"/>
    </row>
    <row r="735" spans="21:22" ht="12.75">
      <c r="U735" s="2"/>
      <c r="V735" s="2"/>
    </row>
    <row r="736" spans="21:22" ht="12.75">
      <c r="U736" s="2"/>
      <c r="V736" s="2"/>
    </row>
    <row r="737" spans="21:22" ht="12.75">
      <c r="U737" s="2"/>
      <c r="V737" s="2"/>
    </row>
    <row r="738" spans="21:22" ht="12.75">
      <c r="U738" s="2"/>
      <c r="V738" s="2"/>
    </row>
    <row r="739" spans="21:22" ht="12.75">
      <c r="U739" s="2"/>
      <c r="V739" s="2"/>
    </row>
    <row r="740" spans="21:22" ht="12.75">
      <c r="U740" s="2"/>
      <c r="V740" s="2"/>
    </row>
    <row r="741" spans="21:22" ht="12.75">
      <c r="U741" s="2"/>
      <c r="V741" s="2"/>
    </row>
    <row r="742" spans="21:22" ht="12.75">
      <c r="U742" s="2"/>
      <c r="V742" s="2"/>
    </row>
    <row r="743" spans="21:22" ht="12.75">
      <c r="U743" s="2"/>
      <c r="V743" s="2"/>
    </row>
    <row r="744" spans="21:22" ht="12.75">
      <c r="U744" s="2"/>
      <c r="V744" s="2"/>
    </row>
    <row r="745" spans="21:22" ht="12.75">
      <c r="U745" s="2"/>
      <c r="V745" s="2"/>
    </row>
    <row r="746" spans="21:22" ht="12.75">
      <c r="U746" s="2"/>
      <c r="V746" s="2"/>
    </row>
    <row r="747" spans="21:22" ht="12.75">
      <c r="U747" s="2"/>
      <c r="V747" s="2"/>
    </row>
    <row r="748" spans="21:22" ht="12.75">
      <c r="U748" s="2"/>
      <c r="V748" s="2"/>
    </row>
    <row r="749" spans="21:22" ht="12.75">
      <c r="U749" s="2"/>
      <c r="V749" s="2"/>
    </row>
    <row r="750" spans="21:22" ht="12.75">
      <c r="U750" s="2"/>
      <c r="V750" s="2"/>
    </row>
    <row r="751" spans="21:22" ht="12.75">
      <c r="U751" s="2"/>
      <c r="V751" s="2"/>
    </row>
    <row r="752" spans="21:22" ht="12.75">
      <c r="U752" s="2"/>
      <c r="V752" s="2"/>
    </row>
    <row r="753" spans="21:22" ht="12.75">
      <c r="U753" s="2"/>
      <c r="V753" s="2"/>
    </row>
    <row r="754" spans="21:22" ht="12.75">
      <c r="U754" s="2"/>
      <c r="V754" s="2"/>
    </row>
    <row r="755" spans="21:22" ht="12.75">
      <c r="U755" s="2"/>
      <c r="V755" s="2"/>
    </row>
    <row r="756" spans="21:22" ht="12.75">
      <c r="U756" s="2"/>
      <c r="V756" s="2"/>
    </row>
    <row r="757" spans="21:22" ht="12.75">
      <c r="U757" s="2"/>
      <c r="V757" s="2"/>
    </row>
    <row r="758" spans="21:22" ht="12.75">
      <c r="U758" s="2"/>
      <c r="V758" s="2"/>
    </row>
    <row r="759" spans="21:22" ht="12.75">
      <c r="U759" s="2"/>
      <c r="V759" s="2"/>
    </row>
    <row r="760" spans="21:22" ht="12.75">
      <c r="U760" s="2"/>
      <c r="V760" s="2"/>
    </row>
    <row r="761" spans="21:22" ht="12.75">
      <c r="U761" s="2"/>
      <c r="V761" s="2"/>
    </row>
    <row r="762" spans="21:22" ht="12.75">
      <c r="U762" s="2"/>
      <c r="V762" s="2"/>
    </row>
    <row r="763" spans="21:22" ht="12.75">
      <c r="U763" s="2"/>
      <c r="V763" s="2"/>
    </row>
    <row r="764" spans="21:22" ht="12.75">
      <c r="U764" s="2"/>
      <c r="V764" s="2"/>
    </row>
    <row r="765" spans="21:22" ht="12.75">
      <c r="U765" s="2"/>
      <c r="V765" s="2"/>
    </row>
    <row r="766" spans="21:22" ht="12.75">
      <c r="U766" s="2"/>
      <c r="V766" s="2"/>
    </row>
    <row r="767" spans="21:22" ht="12.75">
      <c r="U767" s="2"/>
      <c r="V767" s="2"/>
    </row>
    <row r="768" spans="21:22" ht="12.75">
      <c r="U768" s="2"/>
      <c r="V768" s="2"/>
    </row>
    <row r="769" spans="21:22" ht="12.75">
      <c r="U769" s="2"/>
      <c r="V769" s="2"/>
    </row>
    <row r="770" spans="21:22" ht="12.75">
      <c r="U770" s="2"/>
      <c r="V770" s="2"/>
    </row>
    <row r="771" spans="21:22" ht="12.75">
      <c r="U771" s="2"/>
      <c r="V771" s="2"/>
    </row>
    <row r="772" spans="21:22" ht="12.75">
      <c r="U772" s="2"/>
      <c r="V772" s="2"/>
    </row>
    <row r="773" spans="21:22" ht="12.75">
      <c r="U773" s="2"/>
      <c r="V773" s="2"/>
    </row>
    <row r="774" spans="21:22" ht="12.75">
      <c r="U774" s="2"/>
      <c r="V774" s="2"/>
    </row>
    <row r="775" spans="21:22" ht="12.75">
      <c r="U775" s="2"/>
      <c r="V775" s="2"/>
    </row>
    <row r="776" spans="21:22" ht="12.75">
      <c r="U776" s="2"/>
      <c r="V776" s="2"/>
    </row>
    <row r="777" spans="21:22" ht="12.75">
      <c r="U777" s="2"/>
      <c r="V777" s="2"/>
    </row>
    <row r="778" spans="21:22" ht="12.75">
      <c r="U778" s="2"/>
      <c r="V778" s="2"/>
    </row>
    <row r="779" spans="21:22" ht="12.75">
      <c r="U779" s="2"/>
      <c r="V779" s="2"/>
    </row>
    <row r="780" spans="21:22" ht="12.75">
      <c r="U780" s="2"/>
      <c r="V780" s="2"/>
    </row>
    <row r="781" spans="21:22" ht="12.75">
      <c r="U781" s="2"/>
      <c r="V781" s="2"/>
    </row>
    <row r="782" spans="21:22" ht="12.75">
      <c r="U782" s="2"/>
      <c r="V782" s="2"/>
    </row>
    <row r="783" spans="21:22" ht="12.75">
      <c r="U783" s="2"/>
      <c r="V783" s="2"/>
    </row>
    <row r="784" spans="21:22" ht="12.75">
      <c r="U784" s="2"/>
      <c r="V784" s="2"/>
    </row>
    <row r="785" spans="21:22" ht="12.75">
      <c r="U785" s="2"/>
      <c r="V785" s="2"/>
    </row>
    <row r="786" spans="21:22" ht="12.75">
      <c r="U786" s="2"/>
      <c r="V786" s="2"/>
    </row>
    <row r="787" spans="21:22" ht="12.75">
      <c r="U787" s="2"/>
      <c r="V787" s="2"/>
    </row>
    <row r="788" spans="21:22" ht="12.75">
      <c r="U788" s="2"/>
      <c r="V788" s="2"/>
    </row>
    <row r="789" spans="21:22" ht="12.75">
      <c r="U789" s="2"/>
      <c r="V789" s="2"/>
    </row>
    <row r="790" spans="21:22" ht="12.75">
      <c r="U790" s="2"/>
      <c r="V790" s="2"/>
    </row>
    <row r="791" spans="21:22" ht="12.75">
      <c r="U791" s="2"/>
      <c r="V791" s="2"/>
    </row>
    <row r="792" spans="21:22" ht="12.75">
      <c r="U792" s="2"/>
      <c r="V792" s="2"/>
    </row>
    <row r="793" spans="21:22" ht="12.75">
      <c r="U793" s="2"/>
      <c r="V793" s="2"/>
    </row>
    <row r="794" spans="21:22" ht="12.75">
      <c r="U794" s="2"/>
      <c r="V794" s="2"/>
    </row>
    <row r="795" spans="21:22" ht="12.75">
      <c r="U795" s="2"/>
      <c r="V795" s="2"/>
    </row>
    <row r="796" spans="21:22" ht="12.75">
      <c r="U796" s="2"/>
      <c r="V796" s="2"/>
    </row>
    <row r="797" spans="21:22" ht="12.75">
      <c r="U797" s="2"/>
      <c r="V797" s="2"/>
    </row>
    <row r="798" spans="21:22" ht="12.75">
      <c r="U798" s="2"/>
      <c r="V798" s="2"/>
    </row>
    <row r="799" spans="21:22" ht="12.75">
      <c r="U799" s="2"/>
      <c r="V799" s="2"/>
    </row>
    <row r="800" spans="21:22" ht="12.75">
      <c r="U800" s="2"/>
      <c r="V800" s="2"/>
    </row>
    <row r="801" spans="21:22" ht="12.75">
      <c r="U801" s="2"/>
      <c r="V801" s="2"/>
    </row>
    <row r="802" spans="21:22" ht="12.75">
      <c r="U802" s="2"/>
      <c r="V802" s="2"/>
    </row>
    <row r="803" spans="21:22" ht="12.75">
      <c r="U803" s="2"/>
      <c r="V803" s="2"/>
    </row>
    <row r="804" spans="21:22" ht="12.75">
      <c r="U804" s="2"/>
      <c r="V804" s="2"/>
    </row>
    <row r="805" spans="21:22" ht="12.75">
      <c r="U805" s="2"/>
      <c r="V805" s="2"/>
    </row>
    <row r="806" spans="21:22" ht="12.75">
      <c r="U806" s="2"/>
      <c r="V806" s="2"/>
    </row>
    <row r="807" spans="21:22" ht="12.75">
      <c r="U807" s="2"/>
      <c r="V807" s="2"/>
    </row>
    <row r="808" spans="21:22" ht="12.75">
      <c r="U808" s="2"/>
      <c r="V808" s="2"/>
    </row>
    <row r="809" spans="21:22" ht="12.75">
      <c r="U809" s="2"/>
      <c r="V809" s="2"/>
    </row>
    <row r="810" spans="21:22" ht="12.75">
      <c r="U810" s="2"/>
      <c r="V810" s="2"/>
    </row>
    <row r="811" spans="21:22" ht="12.75">
      <c r="U811" s="2"/>
      <c r="V811" s="2"/>
    </row>
    <row r="812" spans="21:22" ht="12.75">
      <c r="U812" s="2"/>
      <c r="V812" s="2"/>
    </row>
    <row r="813" spans="21:22" ht="12.75">
      <c r="U813" s="2"/>
      <c r="V813" s="2"/>
    </row>
    <row r="814" spans="21:22" ht="12.75">
      <c r="U814" s="2"/>
      <c r="V814" s="2"/>
    </row>
    <row r="815" spans="21:22" ht="12.75">
      <c r="U815" s="2"/>
      <c r="V815" s="2"/>
    </row>
    <row r="816" spans="21:22" ht="12.75">
      <c r="U816" s="2"/>
      <c r="V816" s="2"/>
    </row>
    <row r="817" spans="21:22" ht="12.75">
      <c r="U817" s="2"/>
      <c r="V817" s="2"/>
    </row>
    <row r="818" spans="21:22" ht="12.75">
      <c r="U818" s="2"/>
      <c r="V818" s="2"/>
    </row>
    <row r="819" spans="21:22" ht="12.75">
      <c r="U819" s="2"/>
      <c r="V819" s="2"/>
    </row>
    <row r="820" spans="21:22" ht="12.75">
      <c r="U820" s="2"/>
      <c r="V820" s="2"/>
    </row>
    <row r="821" spans="21:22" ht="12.75">
      <c r="U821" s="2"/>
      <c r="V821" s="2"/>
    </row>
    <row r="822" spans="21:22" ht="12.75">
      <c r="U822" s="2"/>
      <c r="V822" s="2"/>
    </row>
    <row r="823" spans="21:22" ht="12.75">
      <c r="U823" s="2"/>
      <c r="V823" s="2"/>
    </row>
    <row r="824" spans="21:22" ht="12.75">
      <c r="U824" s="2"/>
      <c r="V824" s="2"/>
    </row>
    <row r="825" spans="21:22" ht="12.75">
      <c r="U825" s="2"/>
      <c r="V825" s="2"/>
    </row>
    <row r="826" spans="21:22" ht="12.75">
      <c r="U826" s="2"/>
      <c r="V826" s="2"/>
    </row>
    <row r="827" spans="21:22" ht="12.75">
      <c r="U827" s="2"/>
      <c r="V827" s="2"/>
    </row>
    <row r="828" spans="21:22" ht="12.75">
      <c r="U828" s="2"/>
      <c r="V828" s="2"/>
    </row>
    <row r="829" spans="21:22" ht="12.75">
      <c r="U829" s="2"/>
      <c r="V829" s="2"/>
    </row>
    <row r="830" spans="21:22" ht="12.75">
      <c r="U830" s="2"/>
      <c r="V830" s="2"/>
    </row>
    <row r="831" spans="21:22" ht="12.75">
      <c r="U831" s="2"/>
      <c r="V831" s="2"/>
    </row>
    <row r="832" spans="21:22" ht="12.75">
      <c r="U832" s="2"/>
      <c r="V832" s="2"/>
    </row>
    <row r="833" spans="21:22" ht="12.75">
      <c r="U833" s="2"/>
      <c r="V833" s="2"/>
    </row>
    <row r="834" spans="21:22" ht="12.75">
      <c r="U834" s="2"/>
      <c r="V834" s="2"/>
    </row>
    <row r="835" spans="21:22" ht="12.75">
      <c r="U835" s="2"/>
      <c r="V835" s="2"/>
    </row>
    <row r="836" spans="21:22" ht="12.75">
      <c r="U836" s="2"/>
      <c r="V836" s="2"/>
    </row>
    <row r="837" spans="21:22" ht="12.75">
      <c r="U837" s="2"/>
      <c r="V837" s="2"/>
    </row>
    <row r="838" spans="21:22" ht="12.75">
      <c r="U838" s="2"/>
      <c r="V838" s="2"/>
    </row>
    <row r="839" spans="21:22" ht="12.75">
      <c r="U839" s="2"/>
      <c r="V839" s="2"/>
    </row>
    <row r="840" spans="21:22" ht="12.75">
      <c r="U840" s="2"/>
      <c r="V840" s="2"/>
    </row>
    <row r="841" spans="21:22" ht="12.75">
      <c r="U841" s="2"/>
      <c r="V841" s="2"/>
    </row>
    <row r="842" spans="21:22" ht="12.75">
      <c r="U842" s="2"/>
      <c r="V842" s="2"/>
    </row>
    <row r="843" spans="21:22" ht="12.75">
      <c r="U843" s="2"/>
      <c r="V843" s="2"/>
    </row>
    <row r="844" spans="21:22" ht="12.75">
      <c r="U844" s="2"/>
      <c r="V844" s="2"/>
    </row>
    <row r="845" spans="21:22" ht="12.75">
      <c r="U845" s="2"/>
      <c r="V845" s="2"/>
    </row>
    <row r="846" spans="21:22" ht="12.75">
      <c r="U846" s="2"/>
      <c r="V846" s="2"/>
    </row>
    <row r="847" spans="21:22" ht="12.75">
      <c r="U847" s="2"/>
      <c r="V847" s="2"/>
    </row>
    <row r="848" spans="21:22" ht="12.75">
      <c r="U848" s="2"/>
      <c r="V848" s="2"/>
    </row>
    <row r="849" spans="21:22" ht="12.75">
      <c r="U849" s="2"/>
      <c r="V849" s="2"/>
    </row>
    <row r="850" spans="21:22" ht="12.75">
      <c r="U850" s="2"/>
      <c r="V850" s="2"/>
    </row>
    <row r="851" spans="21:22" ht="12.75">
      <c r="U851" s="2"/>
      <c r="V851" s="2"/>
    </row>
    <row r="852" spans="21:22" ht="12.75">
      <c r="U852" s="2"/>
      <c r="V852" s="2"/>
    </row>
    <row r="853" spans="21:22" ht="12.75">
      <c r="U853" s="2"/>
      <c r="V853" s="2"/>
    </row>
    <row r="854" spans="21:22" ht="12.75">
      <c r="U854" s="2"/>
      <c r="V854" s="2"/>
    </row>
    <row r="855" spans="21:22" ht="12.75">
      <c r="U855" s="2"/>
      <c r="V855" s="2"/>
    </row>
    <row r="856" spans="21:22" ht="12.75">
      <c r="U856" s="2"/>
      <c r="V856" s="2"/>
    </row>
    <row r="857" spans="21:22" ht="12.75">
      <c r="U857" s="2"/>
      <c r="V857" s="2"/>
    </row>
    <row r="858" spans="21:22" ht="12.75">
      <c r="U858" s="2"/>
      <c r="V858" s="2"/>
    </row>
    <row r="859" spans="21:22" ht="12.75">
      <c r="U859" s="2"/>
      <c r="V859" s="2"/>
    </row>
    <row r="860" spans="21:22" ht="12.75">
      <c r="U860" s="2"/>
      <c r="V860" s="2"/>
    </row>
    <row r="861" spans="21:22" ht="12.75">
      <c r="U861" s="2"/>
      <c r="V861" s="2"/>
    </row>
    <row r="862" spans="21:22" ht="12.75">
      <c r="U862" s="2"/>
      <c r="V862" s="2"/>
    </row>
    <row r="863" spans="21:22" ht="12.75">
      <c r="U863" s="2"/>
      <c r="V863" s="2"/>
    </row>
    <row r="864" spans="21:22" ht="12.75">
      <c r="U864" s="2"/>
      <c r="V864" s="2"/>
    </row>
    <row r="865" spans="21:22" ht="12.75">
      <c r="U865" s="2"/>
      <c r="V865" s="2"/>
    </row>
    <row r="866" spans="21:22" ht="12.75">
      <c r="U866" s="2"/>
      <c r="V866" s="2"/>
    </row>
    <row r="867" spans="21:22" ht="12.75">
      <c r="U867" s="2"/>
      <c r="V867" s="2"/>
    </row>
    <row r="868" spans="21:22" ht="12.75">
      <c r="U868" s="2"/>
      <c r="V868" s="2"/>
    </row>
    <row r="869" spans="21:22" ht="12.75">
      <c r="U869" s="2"/>
      <c r="V869" s="2"/>
    </row>
    <row r="870" spans="21:22" ht="12.75">
      <c r="U870" s="2"/>
      <c r="V870" s="2"/>
    </row>
    <row r="871" spans="21:22" ht="12.75">
      <c r="U871" s="2"/>
      <c r="V871" s="2"/>
    </row>
    <row r="872" spans="21:22" ht="12.75">
      <c r="U872" s="2"/>
      <c r="V872" s="2"/>
    </row>
    <row r="873" spans="21:22" ht="12.75">
      <c r="U873" s="2"/>
      <c r="V873" s="2"/>
    </row>
    <row r="874" spans="21:22" ht="12.75">
      <c r="U874" s="2"/>
      <c r="V874" s="2"/>
    </row>
    <row r="875" spans="21:22" ht="12.75">
      <c r="U875" s="2"/>
      <c r="V875" s="2"/>
    </row>
    <row r="876" spans="21:22" ht="12.75">
      <c r="U876" s="2"/>
      <c r="V876" s="2"/>
    </row>
    <row r="877" spans="21:22" ht="12.75">
      <c r="U877" s="2"/>
      <c r="V877" s="2"/>
    </row>
    <row r="878" spans="21:22" ht="12.75">
      <c r="U878" s="2"/>
      <c r="V878" s="2"/>
    </row>
    <row r="879" spans="21:22" ht="12.75">
      <c r="U879" s="2"/>
      <c r="V879" s="2"/>
    </row>
    <row r="880" spans="21:22" ht="12.75">
      <c r="U880" s="2"/>
      <c r="V880" s="2"/>
    </row>
    <row r="881" spans="21:22" ht="12.75">
      <c r="U881" s="2"/>
      <c r="V881" s="2"/>
    </row>
    <row r="882" spans="21:22" ht="12.75">
      <c r="U882" s="2"/>
      <c r="V882" s="2"/>
    </row>
    <row r="883" spans="21:22" ht="12.75">
      <c r="U883" s="2"/>
      <c r="V883" s="2"/>
    </row>
    <row r="884" spans="21:22" ht="12.75">
      <c r="U884" s="2"/>
      <c r="V884" s="2"/>
    </row>
    <row r="885" spans="21:22" ht="12.75">
      <c r="U885" s="2"/>
      <c r="V885" s="2"/>
    </row>
    <row r="886" spans="21:22" ht="12.75">
      <c r="U886" s="2"/>
      <c r="V886" s="2"/>
    </row>
    <row r="887" spans="21:22" ht="12.75">
      <c r="U887" s="2"/>
      <c r="V887" s="2"/>
    </row>
    <row r="888" spans="21:22" ht="12.75">
      <c r="U888" s="2"/>
      <c r="V888" s="2"/>
    </row>
    <row r="889" spans="21:22" ht="12.75">
      <c r="U889" s="2"/>
      <c r="V889" s="2"/>
    </row>
    <row r="890" spans="21:22" ht="12.75">
      <c r="U890" s="2"/>
      <c r="V890" s="2"/>
    </row>
    <row r="891" spans="21:22" ht="12.75">
      <c r="U891" s="2"/>
      <c r="V891" s="2"/>
    </row>
    <row r="892" spans="21:22" ht="12.75">
      <c r="U892" s="2"/>
      <c r="V892" s="2"/>
    </row>
    <row r="893" spans="21:22" ht="12.75">
      <c r="U893" s="2"/>
      <c r="V893" s="2"/>
    </row>
    <row r="894" spans="21:22" ht="12.75">
      <c r="U894" s="2"/>
      <c r="V894" s="2"/>
    </row>
    <row r="895" spans="21:22" ht="12.75">
      <c r="U895" s="2"/>
      <c r="V895" s="2"/>
    </row>
    <row r="896" spans="21:22" ht="12.75">
      <c r="U896" s="2"/>
      <c r="V896" s="2"/>
    </row>
    <row r="897" spans="21:22" ht="12.75">
      <c r="U897" s="2"/>
      <c r="V897" s="2"/>
    </row>
    <row r="898" spans="21:22" ht="12.75">
      <c r="U898" s="2"/>
      <c r="V898" s="2"/>
    </row>
    <row r="899" spans="21:22" ht="12.75">
      <c r="U899" s="2"/>
      <c r="V899" s="2"/>
    </row>
    <row r="900" spans="21:22" ht="12.75">
      <c r="U900" s="2"/>
      <c r="V900" s="2"/>
    </row>
    <row r="901" spans="21:22" ht="12.75">
      <c r="U901" s="2"/>
      <c r="V901" s="2"/>
    </row>
    <row r="902" spans="21:22" ht="12.75">
      <c r="U902" s="2"/>
      <c r="V902" s="2"/>
    </row>
    <row r="903" spans="21:22" ht="12.75">
      <c r="U903" s="2"/>
      <c r="V903" s="2"/>
    </row>
    <row r="904" spans="21:22" ht="12.75">
      <c r="U904" s="2"/>
      <c r="V904" s="2"/>
    </row>
    <row r="905" spans="21:22" ht="12.75">
      <c r="U905" s="2"/>
      <c r="V905" s="2"/>
    </row>
    <row r="906" spans="21:22" ht="12.75">
      <c r="U906" s="2"/>
      <c r="V906" s="2"/>
    </row>
    <row r="907" spans="21:22" ht="12.75">
      <c r="U907" s="2"/>
      <c r="V907" s="2"/>
    </row>
    <row r="908" spans="21:22" ht="12.75">
      <c r="U908" s="2"/>
      <c r="V908" s="2"/>
    </row>
    <row r="909" spans="21:22" ht="12.75">
      <c r="U909" s="2"/>
      <c r="V909" s="2"/>
    </row>
    <row r="910" spans="21:22" ht="12.75">
      <c r="U910" s="2"/>
      <c r="V910" s="2"/>
    </row>
    <row r="911" spans="21:22" ht="12.75">
      <c r="U911" s="2"/>
      <c r="V911" s="2"/>
    </row>
    <row r="912" spans="21:22" ht="12.75">
      <c r="U912" s="2"/>
      <c r="V912" s="2"/>
    </row>
    <row r="913" spans="21:22" ht="12.75">
      <c r="U913" s="2"/>
      <c r="V913" s="2"/>
    </row>
    <row r="914" spans="21:22" ht="12.75">
      <c r="U914" s="2"/>
      <c r="V914" s="2"/>
    </row>
    <row r="915" spans="21:22" ht="12.75">
      <c r="U915" s="2"/>
      <c r="V915" s="2"/>
    </row>
    <row r="916" spans="21:22" ht="12.75">
      <c r="U916" s="2"/>
      <c r="V916" s="2"/>
    </row>
    <row r="917" spans="21:22" ht="12.75">
      <c r="U917" s="2"/>
      <c r="V917" s="2"/>
    </row>
    <row r="918" spans="21:22" ht="12.75">
      <c r="U918" s="2"/>
      <c r="V918" s="2"/>
    </row>
    <row r="919" spans="21:22" ht="12.75">
      <c r="U919" s="2"/>
      <c r="V919" s="2"/>
    </row>
    <row r="920" spans="21:22" ht="12.75">
      <c r="U920" s="2"/>
      <c r="V920" s="2"/>
    </row>
    <row r="921" spans="21:22" ht="12.75">
      <c r="U921" s="2"/>
      <c r="V921" s="2"/>
    </row>
    <row r="922" spans="21:22" ht="12.75">
      <c r="U922" s="2"/>
      <c r="V922" s="2"/>
    </row>
    <row r="923" spans="21:22" ht="12.75">
      <c r="U923" s="2"/>
      <c r="V923" s="2"/>
    </row>
    <row r="924" spans="21:22" ht="12.75">
      <c r="U924" s="2"/>
      <c r="V924" s="2"/>
    </row>
    <row r="925" spans="21:22" ht="12.75">
      <c r="U925" s="2"/>
      <c r="V925" s="2"/>
    </row>
    <row r="926" spans="21:22" ht="12.75">
      <c r="U926" s="2"/>
      <c r="V926" s="2"/>
    </row>
    <row r="927" spans="21:22" ht="12.75">
      <c r="U927" s="2"/>
      <c r="V927" s="2"/>
    </row>
    <row r="928" spans="21:22" ht="12.75">
      <c r="U928" s="2"/>
      <c r="V928" s="2"/>
    </row>
    <row r="929" spans="21:22" ht="12.75">
      <c r="U929" s="2"/>
      <c r="V929" s="2"/>
    </row>
    <row r="930" spans="21:22" ht="12.75">
      <c r="U930" s="2"/>
      <c r="V930" s="2"/>
    </row>
    <row r="931" spans="21:22" ht="12.75">
      <c r="U931" s="2"/>
      <c r="V931" s="2"/>
    </row>
    <row r="932" spans="21:22" ht="12.75">
      <c r="U932" s="2"/>
      <c r="V932" s="2"/>
    </row>
    <row r="933" spans="21:22" ht="12.75">
      <c r="U933" s="2"/>
      <c r="V933" s="2"/>
    </row>
    <row r="934" spans="21:22" ht="12.75">
      <c r="U934" s="2"/>
      <c r="V934" s="2"/>
    </row>
    <row r="935" spans="21:22" ht="12.75">
      <c r="U935" s="2"/>
      <c r="V935" s="2"/>
    </row>
    <row r="936" spans="21:22" ht="12.75">
      <c r="U936" s="2"/>
      <c r="V936" s="2"/>
    </row>
    <row r="937" spans="21:22" ht="12.75">
      <c r="U937" s="2"/>
      <c r="V937" s="2"/>
    </row>
    <row r="938" spans="21:22" ht="12.75">
      <c r="U938" s="2"/>
      <c r="V938" s="2"/>
    </row>
    <row r="939" spans="21:22" ht="12.75">
      <c r="U939" s="2"/>
      <c r="V939" s="2"/>
    </row>
    <row r="940" spans="21:22" ht="12.75">
      <c r="U940" s="2"/>
      <c r="V940" s="2"/>
    </row>
    <row r="941" spans="21:22" ht="12.75">
      <c r="U941" s="2"/>
      <c r="V941" s="2"/>
    </row>
    <row r="942" spans="21:22" ht="12.75">
      <c r="U942" s="2"/>
      <c r="V942" s="2"/>
    </row>
    <row r="943" spans="21:22" ht="12.75">
      <c r="U943" s="2"/>
      <c r="V943" s="2"/>
    </row>
    <row r="944" spans="21:22" ht="12.75">
      <c r="U944" s="2"/>
      <c r="V944" s="2"/>
    </row>
    <row r="945" spans="21:22" ht="12.75">
      <c r="U945" s="2"/>
      <c r="V945" s="2"/>
    </row>
    <row r="946" spans="21:22" ht="12.75">
      <c r="U946" s="2"/>
      <c r="V946" s="2"/>
    </row>
    <row r="947" spans="21:22" ht="12.75">
      <c r="U947" s="2"/>
      <c r="V947" s="2"/>
    </row>
    <row r="948" spans="21:22" ht="12.75">
      <c r="U948" s="2"/>
      <c r="V948" s="2"/>
    </row>
    <row r="949" spans="21:22" ht="12.75">
      <c r="U949" s="2"/>
      <c r="V949" s="2"/>
    </row>
    <row r="950" spans="21:22" ht="12.75">
      <c r="U950" s="2"/>
      <c r="V950" s="2"/>
    </row>
    <row r="951" spans="21:22" ht="12.75">
      <c r="U951" s="2"/>
      <c r="V951" s="2"/>
    </row>
    <row r="952" spans="21:22" ht="12.75">
      <c r="U952" s="2"/>
      <c r="V952" s="2"/>
    </row>
    <row r="953" spans="21:22" ht="12.75">
      <c r="U953" s="2"/>
      <c r="V953" s="2"/>
    </row>
    <row r="954" spans="21:22" ht="12.75">
      <c r="U954" s="2"/>
      <c r="V954" s="2"/>
    </row>
    <row r="955" spans="21:22" ht="12.75">
      <c r="U955" s="2"/>
      <c r="V955" s="2"/>
    </row>
    <row r="956" spans="21:22" ht="12.75">
      <c r="U956" s="2"/>
      <c r="V956" s="2"/>
    </row>
    <row r="957" spans="21:22" ht="12.75">
      <c r="U957" s="2"/>
      <c r="V957" s="2"/>
    </row>
    <row r="958" spans="21:22" ht="12.75">
      <c r="U958" s="2"/>
      <c r="V958" s="2"/>
    </row>
    <row r="959" spans="21:22" ht="12.75">
      <c r="U959" s="2"/>
      <c r="V959" s="2"/>
    </row>
    <row r="960" spans="21:22" ht="12.75">
      <c r="U960" s="2"/>
      <c r="V960" s="2"/>
    </row>
    <row r="961" spans="21:22" ht="12.75">
      <c r="U961" s="2"/>
      <c r="V961" s="2"/>
    </row>
    <row r="962" spans="21:22" ht="12.75">
      <c r="U962" s="2"/>
      <c r="V962" s="2"/>
    </row>
    <row r="963" spans="21:22" ht="12.75">
      <c r="U963" s="2"/>
      <c r="V963" s="2"/>
    </row>
    <row r="964" spans="21:22" ht="12.75">
      <c r="U964" s="2"/>
      <c r="V964" s="2"/>
    </row>
    <row r="965" spans="21:22" ht="12.75">
      <c r="U965" s="2"/>
      <c r="V965" s="2"/>
    </row>
    <row r="966" spans="21:22" ht="12.75">
      <c r="U966" s="2"/>
      <c r="V966" s="2"/>
    </row>
    <row r="967" spans="21:22" ht="12.75">
      <c r="U967" s="2"/>
      <c r="V967" s="2"/>
    </row>
    <row r="968" spans="21:22" ht="12.75">
      <c r="U968" s="2"/>
      <c r="V968" s="2"/>
    </row>
    <row r="969" spans="21:22" ht="12.75">
      <c r="U969" s="2"/>
      <c r="V969" s="2"/>
    </row>
    <row r="970" spans="21:22" ht="12.75">
      <c r="U970" s="2"/>
      <c r="V970" s="2"/>
    </row>
    <row r="971" spans="21:22" ht="12.75">
      <c r="U971" s="2"/>
      <c r="V971" s="2"/>
    </row>
    <row r="972" spans="21:22" ht="12.75">
      <c r="U972" s="2"/>
      <c r="V972" s="2"/>
    </row>
    <row r="973" spans="21:22" ht="12.75">
      <c r="U973" s="2"/>
      <c r="V973" s="2"/>
    </row>
    <row r="974" spans="21:22" ht="12.75">
      <c r="U974" s="2"/>
      <c r="V974" s="2"/>
    </row>
    <row r="975" spans="21:22" ht="12.75">
      <c r="U975" s="2"/>
      <c r="V975" s="2"/>
    </row>
    <row r="976" spans="21:22" ht="12.75">
      <c r="U976" s="2"/>
      <c r="V976" s="2"/>
    </row>
    <row r="977" spans="21:22" ht="12.75">
      <c r="U977" s="2"/>
      <c r="V977" s="2"/>
    </row>
    <row r="978" spans="21:22" ht="12.75">
      <c r="U978" s="2"/>
      <c r="V978" s="2"/>
    </row>
    <row r="979" spans="21:22" ht="12.75">
      <c r="U979" s="2"/>
      <c r="V979" s="2"/>
    </row>
    <row r="980" spans="21:22" ht="12.75">
      <c r="U980" s="2"/>
      <c r="V980" s="2"/>
    </row>
    <row r="981" spans="21:22" ht="12.75">
      <c r="U981" s="2"/>
      <c r="V981" s="2"/>
    </row>
    <row r="982" spans="21:22" ht="12.75">
      <c r="U982" s="2"/>
      <c r="V982" s="2"/>
    </row>
    <row r="983" spans="21:22" ht="12.75">
      <c r="U983" s="2"/>
      <c r="V983" s="2"/>
    </row>
    <row r="984" spans="21:22" ht="12.75">
      <c r="U984" s="2"/>
      <c r="V984" s="2"/>
    </row>
    <row r="985" spans="21:22" ht="12.75">
      <c r="U985" s="2"/>
      <c r="V985" s="2"/>
    </row>
    <row r="986" spans="21:22" ht="12.75">
      <c r="U986" s="2"/>
      <c r="V986" s="2"/>
    </row>
    <row r="987" spans="21:22" ht="12.75">
      <c r="U987" s="2"/>
      <c r="V987" s="2"/>
    </row>
    <row r="988" spans="21:22" ht="12.75">
      <c r="U988" s="2"/>
      <c r="V988" s="2"/>
    </row>
    <row r="989" spans="21:22" ht="12.75">
      <c r="U989" s="2"/>
      <c r="V989" s="2"/>
    </row>
    <row r="990" spans="21:22" ht="12.75">
      <c r="U990" s="2"/>
      <c r="V990" s="2"/>
    </row>
    <row r="991" spans="21:22" ht="12.75">
      <c r="U991" s="2"/>
      <c r="V991" s="2"/>
    </row>
    <row r="992" spans="21:22" ht="12.75">
      <c r="U992" s="2"/>
      <c r="V992" s="2"/>
    </row>
    <row r="993" spans="21:22" ht="12.75">
      <c r="U993" s="2"/>
      <c r="V993" s="2"/>
    </row>
    <row r="994" spans="21:22" ht="12.75">
      <c r="U994" s="2"/>
      <c r="V994" s="2"/>
    </row>
    <row r="995" spans="21:22" ht="12.75">
      <c r="U995" s="2"/>
      <c r="V995" s="2"/>
    </row>
    <row r="996" spans="21:22" ht="12.75">
      <c r="U996" s="2"/>
      <c r="V996" s="2"/>
    </row>
    <row r="997" spans="21:22" ht="12.75">
      <c r="U997" s="2"/>
      <c r="V997" s="2"/>
    </row>
    <row r="998" spans="21:22" ht="12.75">
      <c r="U998" s="2"/>
      <c r="V998" s="2"/>
    </row>
    <row r="999" spans="21:22" ht="12.75">
      <c r="U999" s="2"/>
      <c r="V999" s="2"/>
    </row>
    <row r="1000" spans="21:22" ht="12.75">
      <c r="U1000" s="2"/>
      <c r="V1000" s="2"/>
    </row>
    <row r="1001" spans="21:22" ht="12.75">
      <c r="U1001" s="2"/>
      <c r="V1001" s="2"/>
    </row>
    <row r="1002" spans="21:22" ht="12.75">
      <c r="U1002" s="2"/>
      <c r="V1002" s="2"/>
    </row>
    <row r="1003" spans="21:22" ht="12.75">
      <c r="U1003" s="2"/>
      <c r="V1003" s="2"/>
    </row>
    <row r="1004" spans="21:22" ht="12.75">
      <c r="U1004" s="2"/>
      <c r="V1004" s="2"/>
    </row>
    <row r="1005" spans="21:22" ht="12.75">
      <c r="U1005" s="2"/>
      <c r="V1005" s="2"/>
    </row>
    <row r="1006" spans="21:22" ht="12.75">
      <c r="U1006" s="2"/>
      <c r="V1006" s="2"/>
    </row>
    <row r="1007" spans="21:22" ht="12.75">
      <c r="U1007" s="2"/>
      <c r="V1007" s="2"/>
    </row>
    <row r="1008" spans="21:22" ht="12.75">
      <c r="U1008" s="2"/>
      <c r="V1008" s="2"/>
    </row>
    <row r="1009" spans="21:22" ht="12.75">
      <c r="U1009" s="2"/>
      <c r="V1009" s="2"/>
    </row>
    <row r="1010" spans="21:22" ht="12.75">
      <c r="U1010" s="2"/>
      <c r="V1010" s="2"/>
    </row>
    <row r="1011" spans="21:22" ht="12.75">
      <c r="U1011" s="2"/>
      <c r="V1011" s="2"/>
    </row>
    <row r="1012" spans="21:22" ht="12.75">
      <c r="U1012" s="2"/>
      <c r="V1012" s="2"/>
    </row>
    <row r="1013" spans="21:22" ht="12.75">
      <c r="U1013" s="2"/>
      <c r="V1013" s="2"/>
    </row>
    <row r="1014" spans="21:22" ht="12.75">
      <c r="U1014" s="2"/>
      <c r="V1014" s="2"/>
    </row>
    <row r="1015" spans="21:22" ht="12.75">
      <c r="U1015" s="2"/>
      <c r="V1015" s="2"/>
    </row>
    <row r="1016" spans="21:22" ht="12.75">
      <c r="U1016" s="2"/>
      <c r="V1016" s="2"/>
    </row>
    <row r="1017" spans="21:22" ht="12.75">
      <c r="U1017" s="2"/>
      <c r="V1017" s="2"/>
    </row>
    <row r="1018" spans="21:22" ht="12.75">
      <c r="U1018" s="2"/>
      <c r="V1018" s="2"/>
    </row>
    <row r="1019" spans="21:22" ht="12.75">
      <c r="U1019" s="2"/>
      <c r="V1019" s="2"/>
    </row>
    <row r="1020" spans="21:22" ht="12.75">
      <c r="U1020" s="2"/>
      <c r="V1020" s="2"/>
    </row>
    <row r="1021" spans="21:22" ht="12.75">
      <c r="U1021" s="2"/>
      <c r="V1021" s="2"/>
    </row>
    <row r="1022" spans="21:22" ht="12.75">
      <c r="U1022" s="2"/>
      <c r="V1022" s="2"/>
    </row>
    <row r="1023" spans="21:22" ht="12.75">
      <c r="U1023" s="2"/>
      <c r="V1023" s="2"/>
    </row>
    <row r="1024" spans="21:22" ht="12.75">
      <c r="U1024" s="2"/>
      <c r="V1024" s="2"/>
    </row>
    <row r="1025" spans="21:22" ht="12.75">
      <c r="U1025" s="2"/>
      <c r="V1025" s="2"/>
    </row>
    <row r="1026" spans="21:22" ht="12.75">
      <c r="U1026" s="2"/>
      <c r="V1026" s="2"/>
    </row>
    <row r="1027" spans="21:22" ht="12.75">
      <c r="U1027" s="2"/>
      <c r="V1027" s="2"/>
    </row>
    <row r="1028" spans="21:22" ht="12.75">
      <c r="U1028" s="2"/>
      <c r="V1028" s="2"/>
    </row>
    <row r="1029" spans="21:22" ht="12.75">
      <c r="U1029" s="2"/>
      <c r="V1029" s="2"/>
    </row>
    <row r="1030" spans="21:22" ht="12.75">
      <c r="U1030" s="2"/>
      <c r="V1030" s="2"/>
    </row>
    <row r="1031" spans="21:22" ht="12.75">
      <c r="U1031" s="2"/>
      <c r="V1031" s="2"/>
    </row>
    <row r="1032" spans="21:22" ht="12.75">
      <c r="U1032" s="2"/>
      <c r="V1032" s="2"/>
    </row>
    <row r="1033" spans="21:22" ht="12.75">
      <c r="U1033" s="2"/>
      <c r="V1033" s="2"/>
    </row>
    <row r="1034" spans="21:22" ht="12.75">
      <c r="U1034" s="2"/>
      <c r="V1034" s="2"/>
    </row>
    <row r="1035" spans="21:22" ht="12.75">
      <c r="U1035" s="2"/>
      <c r="V1035" s="2"/>
    </row>
    <row r="1036" spans="21:22" ht="12.75">
      <c r="U1036" s="2"/>
      <c r="V1036" s="2"/>
    </row>
    <row r="1037" spans="21:22" ht="12.75">
      <c r="U1037" s="2"/>
      <c r="V1037" s="2"/>
    </row>
    <row r="1038" spans="21:22" ht="12.75">
      <c r="U1038" s="2"/>
      <c r="V1038" s="2"/>
    </row>
    <row r="1039" spans="21:22" ht="12.75">
      <c r="U1039" s="2"/>
      <c r="V1039" s="2"/>
    </row>
    <row r="1040" spans="21:22" ht="12.75">
      <c r="U1040" s="2"/>
      <c r="V1040" s="2"/>
    </row>
    <row r="1041" spans="21:22" ht="12.75">
      <c r="U1041" s="2"/>
      <c r="V1041" s="2"/>
    </row>
    <row r="1042" spans="21:22" ht="12.75">
      <c r="U1042" s="2"/>
      <c r="V1042" s="2"/>
    </row>
    <row r="1043" spans="21:22" ht="12.75">
      <c r="U1043" s="2"/>
      <c r="V1043" s="2"/>
    </row>
    <row r="1044" spans="21:22" ht="12.75">
      <c r="U1044" s="2"/>
      <c r="V1044" s="2"/>
    </row>
    <row r="1045" spans="21:22" ht="12.75">
      <c r="U1045" s="2"/>
      <c r="V1045" s="2"/>
    </row>
    <row r="1046" spans="21:22" ht="12.75">
      <c r="U1046" s="2"/>
      <c r="V1046" s="2"/>
    </row>
    <row r="1047" spans="21:22" ht="12.75">
      <c r="U1047" s="2"/>
      <c r="V1047" s="2"/>
    </row>
    <row r="1048" spans="21:22" ht="12.75">
      <c r="U1048" s="2"/>
      <c r="V1048" s="2"/>
    </row>
    <row r="1049" spans="21:22" ht="12.75">
      <c r="U1049" s="2"/>
      <c r="V1049" s="2"/>
    </row>
    <row r="1050" spans="21:22" ht="12.75">
      <c r="U1050" s="2"/>
      <c r="V1050" s="2"/>
    </row>
    <row r="1051" spans="21:22" ht="12.75">
      <c r="U1051" s="2"/>
      <c r="V1051" s="2"/>
    </row>
    <row r="1052" spans="21:22" ht="12.75">
      <c r="U1052" s="2"/>
      <c r="V1052" s="2"/>
    </row>
    <row r="1053" spans="21:22" ht="12.75">
      <c r="U1053" s="2"/>
      <c r="V1053" s="2"/>
    </row>
    <row r="1054" spans="21:22" ht="12.75">
      <c r="U1054" s="2"/>
      <c r="V1054" s="2"/>
    </row>
    <row r="1055" spans="21:22" ht="12.75">
      <c r="U1055" s="2"/>
      <c r="V1055" s="2"/>
    </row>
    <row r="1056" spans="21:22" ht="12.75">
      <c r="U1056" s="2"/>
      <c r="V1056" s="2"/>
    </row>
    <row r="1057" spans="21:22" ht="12.75">
      <c r="U1057" s="2"/>
      <c r="V1057" s="2"/>
    </row>
    <row r="1058" spans="21:22" ht="12.75">
      <c r="U1058" s="2"/>
      <c r="V1058" s="2"/>
    </row>
    <row r="1059" spans="21:22" ht="12.75">
      <c r="U1059" s="2"/>
      <c r="V1059" s="2"/>
    </row>
    <row r="1060" spans="21:22" ht="12.75">
      <c r="U1060" s="2"/>
      <c r="V1060" s="2"/>
    </row>
    <row r="1061" spans="21:22" ht="12.75">
      <c r="U1061" s="2"/>
      <c r="V1061" s="2"/>
    </row>
    <row r="1062" spans="21:22" ht="12.75">
      <c r="U1062" s="2"/>
      <c r="V1062" s="2"/>
    </row>
    <row r="1063" spans="21:22" ht="12.75">
      <c r="U1063" s="2"/>
      <c r="V1063" s="2"/>
    </row>
    <row r="1064" spans="21:22" ht="12.75">
      <c r="U1064" s="2"/>
      <c r="V1064" s="2"/>
    </row>
    <row r="1065" spans="21:22" ht="12.75">
      <c r="U1065" s="2"/>
      <c r="V1065" s="2"/>
    </row>
    <row r="1066" spans="21:22" ht="12.75">
      <c r="U1066" s="2"/>
      <c r="V1066" s="2"/>
    </row>
    <row r="1067" spans="21:22" ht="12.75">
      <c r="U1067" s="2"/>
      <c r="V1067" s="2"/>
    </row>
    <row r="1068" spans="21:22" ht="12.75">
      <c r="U1068" s="2"/>
      <c r="V1068" s="2"/>
    </row>
    <row r="1069" spans="21:22" ht="12.75">
      <c r="U1069" s="2"/>
      <c r="V1069" s="2"/>
    </row>
    <row r="1070" spans="21:22" ht="12.75">
      <c r="U1070" s="2"/>
      <c r="V1070" s="2"/>
    </row>
    <row r="1071" spans="21:22" ht="12.75">
      <c r="U1071" s="2"/>
      <c r="V1071" s="2"/>
    </row>
    <row r="1072" spans="21:22" ht="12.75">
      <c r="U1072" s="2"/>
      <c r="V1072" s="2"/>
    </row>
    <row r="1073" spans="21:22" ht="12.75">
      <c r="U1073" s="2"/>
      <c r="V1073" s="2"/>
    </row>
    <row r="1074" spans="21:22" ht="12.75">
      <c r="U1074" s="2"/>
      <c r="V1074" s="2"/>
    </row>
    <row r="1075" spans="21:22" ht="12.75">
      <c r="U1075" s="2"/>
      <c r="V1075" s="2"/>
    </row>
    <row r="1076" spans="21:22" ht="12.75">
      <c r="U1076" s="2"/>
      <c r="V1076" s="2"/>
    </row>
    <row r="1077" spans="21:22" ht="12.75">
      <c r="U1077" s="2"/>
      <c r="V1077" s="2"/>
    </row>
    <row r="1078" spans="21:22" ht="12.75">
      <c r="U1078" s="2"/>
      <c r="V1078" s="2"/>
    </row>
    <row r="1079" spans="21:22" ht="12.75">
      <c r="U1079" s="2"/>
      <c r="V1079" s="2"/>
    </row>
    <row r="1080" spans="21:22" ht="12.75">
      <c r="U1080" s="2"/>
      <c r="V1080" s="2"/>
    </row>
    <row r="1081" spans="21:22" ht="12.75">
      <c r="U1081" s="2"/>
      <c r="V1081" s="2"/>
    </row>
    <row r="1082" spans="21:22" ht="12.75">
      <c r="U1082" s="2"/>
      <c r="V1082" s="2"/>
    </row>
    <row r="1083" spans="21:22" ht="12.75">
      <c r="U1083" s="2"/>
      <c r="V1083" s="2"/>
    </row>
    <row r="1084" spans="21:22" ht="12.75">
      <c r="U1084" s="2"/>
      <c r="V1084" s="2"/>
    </row>
    <row r="1085" spans="21:22" ht="12.75">
      <c r="U1085" s="2"/>
      <c r="V1085" s="2"/>
    </row>
    <row r="1086" spans="21:22" ht="12.75">
      <c r="U1086" s="2"/>
      <c r="V1086" s="2"/>
    </row>
    <row r="1087" spans="21:22" ht="12.75">
      <c r="U1087" s="2"/>
      <c r="V1087" s="2"/>
    </row>
    <row r="1088" spans="21:22" ht="12.75">
      <c r="U1088" s="2"/>
      <c r="V1088" s="2"/>
    </row>
    <row r="1089" spans="21:22" ht="12.75">
      <c r="U1089" s="2"/>
      <c r="V1089" s="2"/>
    </row>
    <row r="1090" spans="21:22" ht="12.75">
      <c r="U1090" s="2"/>
      <c r="V1090" s="2"/>
    </row>
    <row r="1091" spans="21:22" ht="12.75">
      <c r="U1091" s="2"/>
      <c r="V1091" s="2"/>
    </row>
    <row r="1092" spans="21:22" ht="12.75">
      <c r="U1092" s="2"/>
      <c r="V1092" s="2"/>
    </row>
    <row r="1093" spans="21:22" ht="12.75">
      <c r="U1093" s="2"/>
      <c r="V1093" s="2"/>
    </row>
    <row r="1094" spans="21:22" ht="12.75">
      <c r="U1094" s="2"/>
      <c r="V1094" s="2"/>
    </row>
    <row r="1095" spans="21:22" ht="12.75">
      <c r="U1095" s="2"/>
      <c r="V1095" s="2"/>
    </row>
    <row r="1096" spans="21:22" ht="12.75">
      <c r="U1096" s="2"/>
      <c r="V1096" s="2"/>
    </row>
    <row r="1097" spans="21:22" ht="12.75">
      <c r="U1097" s="2"/>
      <c r="V1097" s="2"/>
    </row>
    <row r="1098" spans="21:22" ht="12.75">
      <c r="U1098" s="2"/>
      <c r="V1098" s="2"/>
    </row>
    <row r="1099" spans="21:22" ht="12.75">
      <c r="U1099" s="2"/>
      <c r="V1099" s="2"/>
    </row>
    <row r="1100" spans="21:22" ht="12.75">
      <c r="U1100" s="2"/>
      <c r="V1100" s="2"/>
    </row>
    <row r="1101" spans="21:22" ht="12.75">
      <c r="U1101" s="2"/>
      <c r="V1101" s="2"/>
    </row>
    <row r="1102" spans="21:22" ht="12.75">
      <c r="U1102" s="2"/>
      <c r="V1102" s="2"/>
    </row>
    <row r="1103" spans="21:22" ht="12.75">
      <c r="U1103" s="2"/>
      <c r="V1103" s="2"/>
    </row>
    <row r="1104" spans="21:22" ht="12.75">
      <c r="U1104" s="2"/>
      <c r="V1104" s="2"/>
    </row>
    <row r="1105" spans="21:22" ht="12.75">
      <c r="U1105" s="2"/>
      <c r="V1105" s="2"/>
    </row>
    <row r="1106" spans="21:22" ht="12.75">
      <c r="U1106" s="2"/>
      <c r="V1106" s="2"/>
    </row>
    <row r="1107" spans="21:22" ht="12.75">
      <c r="U1107" s="2"/>
      <c r="V1107" s="2"/>
    </row>
    <row r="1108" spans="21:22" ht="12.75">
      <c r="U1108" s="2"/>
      <c r="V1108" s="2"/>
    </row>
    <row r="1109" spans="21:22" ht="12.75">
      <c r="U1109" s="2"/>
      <c r="V1109" s="2"/>
    </row>
    <row r="1110" spans="21:22" ht="12.75">
      <c r="U1110" s="2"/>
      <c r="V1110" s="2"/>
    </row>
    <row r="1111" spans="21:22" ht="12.75">
      <c r="U1111" s="2"/>
      <c r="V1111" s="2"/>
    </row>
    <row r="1112" spans="21:22" ht="12.75">
      <c r="U1112" s="2"/>
      <c r="V1112" s="2"/>
    </row>
    <row r="1113" spans="21:22" ht="12.75">
      <c r="U1113" s="2"/>
      <c r="V1113" s="2"/>
    </row>
    <row r="1114" spans="21:22" ht="12.75">
      <c r="U1114" s="2"/>
      <c r="V1114" s="2"/>
    </row>
    <row r="1115" spans="21:22" ht="12.75">
      <c r="U1115" s="2"/>
      <c r="V1115" s="2"/>
    </row>
    <row r="1116" spans="21:22" ht="12.75">
      <c r="U1116" s="2"/>
      <c r="V1116" s="2"/>
    </row>
    <row r="1117" spans="21:22" ht="12.75">
      <c r="U1117" s="2"/>
      <c r="V1117" s="2"/>
    </row>
    <row r="1118" spans="21:22" ht="12.75">
      <c r="U1118" s="2"/>
      <c r="V1118" s="2"/>
    </row>
    <row r="1119" spans="21:22" ht="12.75">
      <c r="U1119" s="2"/>
      <c r="V1119" s="2"/>
    </row>
    <row r="1120" spans="21:22" ht="12.75">
      <c r="U1120" s="2"/>
      <c r="V1120" s="2"/>
    </row>
    <row r="1121" spans="21:22" ht="12.75">
      <c r="U1121" s="2"/>
      <c r="V1121" s="2"/>
    </row>
    <row r="1122" spans="21:22" ht="12.75">
      <c r="U1122" s="2"/>
      <c r="V1122" s="2"/>
    </row>
    <row r="1123" spans="21:22" ht="12.75">
      <c r="U1123" s="2"/>
      <c r="V1123" s="2"/>
    </row>
    <row r="1124" spans="21:22" ht="12.75">
      <c r="U1124" s="2"/>
      <c r="V1124" s="2"/>
    </row>
    <row r="1125" spans="21:22" ht="12.75">
      <c r="U1125" s="2"/>
      <c r="V1125" s="2"/>
    </row>
    <row r="1126" spans="21:22" ht="12.75">
      <c r="U1126" s="2"/>
      <c r="V1126" s="2"/>
    </row>
    <row r="1127" spans="21:22" ht="12.75">
      <c r="U1127" s="2"/>
      <c r="V1127" s="2"/>
    </row>
    <row r="1128" spans="21:22" ht="12.75">
      <c r="U1128" s="2"/>
      <c r="V1128" s="2"/>
    </row>
    <row r="1129" spans="21:22" ht="12.75">
      <c r="U1129" s="2"/>
      <c r="V1129" s="2"/>
    </row>
    <row r="1130" spans="21:22" ht="12.75">
      <c r="U1130" s="2"/>
      <c r="V1130" s="2"/>
    </row>
    <row r="1131" spans="21:22" ht="12.75">
      <c r="U1131" s="2"/>
      <c r="V1131" s="2"/>
    </row>
    <row r="1132" spans="21:22" ht="12.75">
      <c r="U1132" s="2"/>
      <c r="V1132" s="2"/>
    </row>
    <row r="1133" spans="21:22" ht="12.75">
      <c r="U1133" s="2"/>
      <c r="V1133" s="2"/>
    </row>
    <row r="1134" spans="21:22" ht="12.75">
      <c r="U1134" s="2"/>
      <c r="V1134" s="2"/>
    </row>
    <row r="1135" spans="21:22" ht="12.75">
      <c r="U1135" s="2"/>
      <c r="V1135" s="2"/>
    </row>
    <row r="1136" spans="21:22" ht="12.75">
      <c r="U1136" s="2"/>
      <c r="V1136" s="2"/>
    </row>
    <row r="1137" spans="21:22" ht="12.75">
      <c r="U1137" s="2"/>
      <c r="V1137" s="2"/>
    </row>
    <row r="1138" spans="21:22" ht="12.75">
      <c r="U1138" s="2"/>
      <c r="V1138" s="2"/>
    </row>
    <row r="1139" spans="21:22" ht="12.75">
      <c r="U1139" s="2"/>
      <c r="V1139" s="2"/>
    </row>
    <row r="1140" spans="21:22" ht="12.75">
      <c r="U1140" s="2"/>
      <c r="V1140" s="2"/>
    </row>
    <row r="1141" spans="21:22" ht="12.75">
      <c r="U1141" s="2"/>
      <c r="V1141" s="2"/>
    </row>
    <row r="1142" spans="21:22" ht="12.75">
      <c r="U1142" s="2"/>
      <c r="V1142" s="2"/>
    </row>
    <row r="1143" spans="21:22" ht="12.75">
      <c r="U1143" s="2"/>
      <c r="V1143" s="2"/>
    </row>
    <row r="1144" spans="21:22" ht="12.75">
      <c r="U1144" s="2"/>
      <c r="V1144" s="2"/>
    </row>
    <row r="1145" spans="21:22" ht="12.75">
      <c r="U1145" s="2"/>
      <c r="V1145" s="2"/>
    </row>
    <row r="1146" spans="21:22" ht="12.75">
      <c r="U1146" s="2"/>
      <c r="V1146" s="2"/>
    </row>
    <row r="1147" spans="21:22" ht="12.75">
      <c r="U1147" s="2"/>
      <c r="V1147" s="2"/>
    </row>
    <row r="1148" spans="21:22" ht="12.75">
      <c r="U1148" s="2"/>
      <c r="V1148" s="2"/>
    </row>
    <row r="1149" spans="21:22" ht="12.75">
      <c r="U1149" s="2"/>
      <c r="V1149" s="2"/>
    </row>
    <row r="1150" spans="21:22" ht="12.75">
      <c r="U1150" s="2"/>
      <c r="V1150" s="2"/>
    </row>
    <row r="1151" spans="21:22" ht="12.75">
      <c r="U1151" s="2"/>
      <c r="V1151" s="2"/>
    </row>
    <row r="1152" spans="21:22" ht="12.75">
      <c r="U1152" s="2"/>
      <c r="V1152" s="2"/>
    </row>
    <row r="1153" spans="21:22" ht="12.75">
      <c r="U1153" s="2"/>
      <c r="V1153" s="2"/>
    </row>
    <row r="1154" spans="21:22" ht="12.75">
      <c r="U1154" s="2"/>
      <c r="V1154" s="2"/>
    </row>
    <row r="1155" spans="21:22" ht="12.75">
      <c r="U1155" s="2"/>
      <c r="V1155" s="2"/>
    </row>
    <row r="1156" spans="21:22" ht="12.75">
      <c r="U1156" s="2"/>
      <c r="V1156" s="2"/>
    </row>
    <row r="1157" spans="21:22" ht="12.75">
      <c r="U1157" s="2"/>
      <c r="V1157" s="2"/>
    </row>
    <row r="1158" spans="21:22" ht="12.75">
      <c r="U1158" s="2"/>
      <c r="V1158" s="2"/>
    </row>
    <row r="1159" spans="21:22" ht="12.75">
      <c r="U1159" s="2"/>
      <c r="V1159" s="2"/>
    </row>
    <row r="1160" spans="21:22" ht="12.75">
      <c r="U1160" s="2"/>
      <c r="V1160" s="2"/>
    </row>
    <row r="1161" spans="21:22" ht="12.75">
      <c r="U1161" s="2"/>
      <c r="V1161" s="2"/>
    </row>
    <row r="1162" spans="21:22" ht="12.75">
      <c r="U1162" s="2"/>
      <c r="V1162" s="2"/>
    </row>
    <row r="1163" spans="21:22" ht="12.75">
      <c r="U1163" s="2"/>
      <c r="V1163" s="2"/>
    </row>
    <row r="1164" spans="21:22" ht="12.75">
      <c r="U1164" s="2"/>
      <c r="V1164" s="2"/>
    </row>
    <row r="1165" spans="21:22" ht="12.75">
      <c r="U1165" s="2"/>
      <c r="V1165" s="2"/>
    </row>
    <row r="1166" spans="21:22" ht="12.75">
      <c r="U1166" s="2"/>
      <c r="V1166" s="2"/>
    </row>
    <row r="1167" spans="21:22" ht="12.75">
      <c r="U1167" s="2"/>
      <c r="V1167" s="2"/>
    </row>
    <row r="1168" spans="21:22" ht="12.75">
      <c r="U1168" s="2"/>
      <c r="V1168" s="2"/>
    </row>
    <row r="1169" spans="21:22" ht="12.75">
      <c r="U1169" s="2"/>
      <c r="V1169" s="2"/>
    </row>
    <row r="1170" spans="21:22" ht="12.75">
      <c r="U1170" s="2"/>
      <c r="V1170" s="2"/>
    </row>
    <row r="1171" spans="21:22" ht="12.75">
      <c r="U1171" s="2"/>
      <c r="V1171" s="2"/>
    </row>
    <row r="1172" spans="21:22" ht="12.75">
      <c r="U1172" s="2"/>
      <c r="V1172" s="2"/>
    </row>
    <row r="1173" spans="21:22" ht="12.75">
      <c r="U1173" s="2"/>
      <c r="V1173" s="2"/>
    </row>
    <row r="1174" spans="21:22" ht="12.75">
      <c r="U1174" s="2"/>
      <c r="V1174" s="2"/>
    </row>
    <row r="1175" spans="21:22" ht="12.75">
      <c r="U1175" s="2"/>
      <c r="V1175" s="2"/>
    </row>
    <row r="1176" spans="21:22" ht="12.75">
      <c r="U1176" s="2"/>
      <c r="V1176" s="2"/>
    </row>
    <row r="1177" spans="21:22" ht="12.75">
      <c r="U1177" s="2"/>
      <c r="V1177" s="2"/>
    </row>
    <row r="1178" spans="21:22" ht="12.75">
      <c r="U1178" s="2"/>
      <c r="V1178" s="2"/>
    </row>
    <row r="1179" spans="21:22" ht="12.75">
      <c r="U1179" s="2"/>
      <c r="V1179" s="2"/>
    </row>
    <row r="1180" spans="21:22" ht="12.75">
      <c r="U1180" s="2"/>
      <c r="V1180" s="2"/>
    </row>
    <row r="1181" spans="21:22" ht="12.75">
      <c r="U1181" s="2"/>
      <c r="V1181" s="2"/>
    </row>
    <row r="1182" spans="21:22" ht="12.75">
      <c r="U1182" s="2"/>
      <c r="V1182" s="2"/>
    </row>
    <row r="1183" spans="21:22" ht="12.75">
      <c r="U1183" s="2"/>
      <c r="V1183" s="2"/>
    </row>
    <row r="1184" spans="21:22" ht="12.75">
      <c r="U1184" s="2"/>
      <c r="V1184" s="2"/>
    </row>
    <row r="1185" spans="21:22" ht="12.75">
      <c r="U1185" s="2"/>
      <c r="V1185" s="2"/>
    </row>
    <row r="1186" spans="21:22" ht="12.75">
      <c r="U1186" s="2"/>
      <c r="V1186" s="2"/>
    </row>
    <row r="1187" spans="21:22" ht="12.75">
      <c r="U1187" s="2"/>
      <c r="V1187" s="2"/>
    </row>
    <row r="1188" spans="21:22" ht="12.75">
      <c r="U1188" s="2"/>
      <c r="V1188" s="2"/>
    </row>
    <row r="1189" spans="21:22" ht="12.75">
      <c r="U1189" s="2"/>
      <c r="V1189" s="2"/>
    </row>
    <row r="1190" spans="21:22" ht="12.75">
      <c r="U1190" s="2"/>
      <c r="V1190" s="2"/>
    </row>
    <row r="1191" spans="21:22" ht="12.75">
      <c r="U1191" s="2"/>
      <c r="V1191" s="2"/>
    </row>
    <row r="1192" spans="21:22" ht="12.75">
      <c r="U1192" s="2"/>
      <c r="V1192" s="2"/>
    </row>
    <row r="1193" spans="21:22" ht="12.75">
      <c r="U1193" s="2"/>
      <c r="V1193" s="2"/>
    </row>
    <row r="1194" spans="21:22" ht="12.75">
      <c r="U1194" s="2"/>
      <c r="V1194" s="2"/>
    </row>
    <row r="1195" spans="21:22" ht="12.75">
      <c r="U1195" s="2"/>
      <c r="V1195" s="2"/>
    </row>
    <row r="1196" spans="21:22" ht="12.75">
      <c r="U1196" s="2"/>
      <c r="V1196" s="2"/>
    </row>
    <row r="1197" spans="21:22" ht="12.75">
      <c r="U1197" s="2"/>
      <c r="V1197" s="2"/>
    </row>
    <row r="1198" spans="21:22" ht="12.75">
      <c r="U1198" s="2"/>
      <c r="V1198" s="2"/>
    </row>
    <row r="1199" spans="21:22" ht="12.75">
      <c r="U1199" s="2"/>
      <c r="V1199" s="2"/>
    </row>
  </sheetData>
  <mergeCells count="21">
    <mergeCell ref="O3:P5"/>
    <mergeCell ref="AF3:AF6"/>
    <mergeCell ref="AG3:AG6"/>
    <mergeCell ref="AH3:AH6"/>
    <mergeCell ref="AC3:AC6"/>
    <mergeCell ref="AD3:AD6"/>
    <mergeCell ref="AE3:AE6"/>
    <mergeCell ref="G3:H5"/>
    <mergeCell ref="I3:J5"/>
    <mergeCell ref="K3:L5"/>
    <mergeCell ref="M3:N5"/>
    <mergeCell ref="A3:A6"/>
    <mergeCell ref="B3:B6"/>
    <mergeCell ref="C3:D5"/>
    <mergeCell ref="E3:F5"/>
    <mergeCell ref="Y3:Z5"/>
    <mergeCell ref="AA3:AB5"/>
    <mergeCell ref="Q3:R5"/>
    <mergeCell ref="S3:T5"/>
    <mergeCell ref="U3:V5"/>
    <mergeCell ref="W3:X5"/>
  </mergeCells>
  <printOptions/>
  <pageMargins left="0.75" right="0.75" top="1" bottom="1" header="0.5" footer="0.5"/>
  <pageSetup horizontalDpi="300" verticalDpi="300" orientation="portrait" paperSize="9" r:id="rId3"/>
  <ignoredErrors>
    <ignoredError sqref="AA45:AB4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2.8515625" style="0" customWidth="1"/>
    <col min="21" max="21" width="6.7109375" style="0" customWidth="1"/>
    <col min="22" max="22" width="11.57421875" style="0" customWidth="1"/>
  </cols>
  <sheetData>
    <row r="1" spans="1:26" ht="13.5" thickBot="1">
      <c r="A1" s="17" t="s">
        <v>124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6"/>
      <c r="V1" s="6"/>
      <c r="W1" s="6"/>
      <c r="X1" s="6"/>
      <c r="Y1" s="6"/>
      <c r="Z1" s="9"/>
    </row>
    <row r="2" spans="1:26" ht="13.5" thickBot="1">
      <c r="A2" s="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"/>
      <c r="V2" s="5"/>
      <c r="W2" s="5"/>
      <c r="X2" s="5"/>
      <c r="Y2" s="5"/>
      <c r="Z2" s="5"/>
    </row>
    <row r="3" spans="1:26" ht="12.75" customHeight="1">
      <c r="A3" s="32" t="s">
        <v>6</v>
      </c>
      <c r="B3" s="35" t="s">
        <v>139</v>
      </c>
      <c r="C3" s="37" t="s">
        <v>140</v>
      </c>
      <c r="D3" s="30"/>
      <c r="E3" s="30" t="s">
        <v>141</v>
      </c>
      <c r="F3" s="30"/>
      <c r="G3" s="30" t="s">
        <v>142</v>
      </c>
      <c r="H3" s="30"/>
      <c r="I3" s="30" t="s">
        <v>143</v>
      </c>
      <c r="J3" s="30"/>
      <c r="K3" s="30" t="s">
        <v>144</v>
      </c>
      <c r="L3" s="30"/>
      <c r="M3" s="30" t="s">
        <v>145</v>
      </c>
      <c r="N3" s="30"/>
      <c r="O3" s="30" t="s">
        <v>146</v>
      </c>
      <c r="P3" s="30"/>
      <c r="Q3" s="30" t="s">
        <v>147</v>
      </c>
      <c r="R3" s="30"/>
      <c r="S3" s="30" t="s">
        <v>74</v>
      </c>
      <c r="T3" s="30"/>
      <c r="U3" s="45" t="s">
        <v>0</v>
      </c>
      <c r="V3" s="39" t="s">
        <v>1</v>
      </c>
      <c r="W3" s="39" t="s">
        <v>2</v>
      </c>
      <c r="X3" s="39" t="s">
        <v>3</v>
      </c>
      <c r="Y3" s="39" t="s">
        <v>4</v>
      </c>
      <c r="Z3" s="42" t="s">
        <v>5</v>
      </c>
    </row>
    <row r="4" spans="1:26" ht="12.75">
      <c r="A4" s="33"/>
      <c r="B4" s="36"/>
      <c r="C4" s="38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46"/>
      <c r="V4" s="40"/>
      <c r="W4" s="40"/>
      <c r="X4" s="40"/>
      <c r="Y4" s="40"/>
      <c r="Z4" s="43"/>
    </row>
    <row r="5" spans="1:26" ht="12.75">
      <c r="A5" s="33"/>
      <c r="B5" s="36"/>
      <c r="C5" s="38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46"/>
      <c r="V5" s="40"/>
      <c r="W5" s="40"/>
      <c r="X5" s="40"/>
      <c r="Y5" s="40"/>
      <c r="Z5" s="43"/>
    </row>
    <row r="6" spans="1:26" ht="13.5" thickBot="1">
      <c r="A6" s="34"/>
      <c r="B6" s="36"/>
      <c r="C6" s="18" t="s">
        <v>8</v>
      </c>
      <c r="D6" s="19" t="s">
        <v>9</v>
      </c>
      <c r="E6" s="19" t="s">
        <v>8</v>
      </c>
      <c r="F6" s="19" t="s">
        <v>9</v>
      </c>
      <c r="G6" s="19" t="s">
        <v>8</v>
      </c>
      <c r="H6" s="19" t="s">
        <v>9</v>
      </c>
      <c r="I6" s="19" t="s">
        <v>8</v>
      </c>
      <c r="J6" s="19" t="s">
        <v>9</v>
      </c>
      <c r="K6" s="19" t="s">
        <v>8</v>
      </c>
      <c r="L6" s="19" t="s">
        <v>9</v>
      </c>
      <c r="M6" s="19" t="s">
        <v>8</v>
      </c>
      <c r="N6" s="19" t="s">
        <v>9</v>
      </c>
      <c r="O6" s="19" t="s">
        <v>8</v>
      </c>
      <c r="P6" s="19" t="s">
        <v>9</v>
      </c>
      <c r="Q6" s="19" t="s">
        <v>8</v>
      </c>
      <c r="R6" s="19" t="s">
        <v>9</v>
      </c>
      <c r="S6" s="19" t="s">
        <v>8</v>
      </c>
      <c r="T6" s="19" t="s">
        <v>9</v>
      </c>
      <c r="U6" s="47"/>
      <c r="V6" s="41"/>
      <c r="W6" s="41"/>
      <c r="X6" s="41"/>
      <c r="Y6" s="41"/>
      <c r="Z6" s="44"/>
    </row>
    <row r="7" spans="19:20" ht="13.5" thickBot="1">
      <c r="S7" s="61"/>
      <c r="T7" s="61"/>
    </row>
    <row r="8" spans="1:26" ht="12.75">
      <c r="A8" s="48" t="s">
        <v>149</v>
      </c>
      <c r="C8" s="51">
        <v>23</v>
      </c>
      <c r="D8" s="52">
        <v>25</v>
      </c>
      <c r="E8" s="52"/>
      <c r="F8" s="52">
        <v>2</v>
      </c>
      <c r="G8" s="52"/>
      <c r="H8" s="52"/>
      <c r="I8" s="52"/>
      <c r="J8" s="52"/>
      <c r="K8" s="52"/>
      <c r="L8" s="52"/>
      <c r="M8" s="52"/>
      <c r="N8" s="52"/>
      <c r="O8" s="52">
        <v>61</v>
      </c>
      <c r="P8" s="52">
        <v>38</v>
      </c>
      <c r="Q8" s="52"/>
      <c r="R8" s="52">
        <v>1</v>
      </c>
      <c r="S8" s="49">
        <f>SUM(Q8+O8+M8+K8+I8+G8+E8+C8)</f>
        <v>84</v>
      </c>
      <c r="T8" s="49">
        <f>SUM(R8+P8+N8+L8+J8+H8+F8+D8)</f>
        <v>66</v>
      </c>
      <c r="U8" s="53" t="s">
        <v>10</v>
      </c>
      <c r="V8" s="54" t="s">
        <v>137</v>
      </c>
      <c r="W8" s="55">
        <v>180</v>
      </c>
      <c r="X8" s="55">
        <v>181</v>
      </c>
      <c r="Y8" s="55" t="s">
        <v>72</v>
      </c>
      <c r="Z8" s="56" t="s">
        <v>159</v>
      </c>
    </row>
    <row r="9" spans="1:26" ht="12.75">
      <c r="A9" s="23" t="s">
        <v>62</v>
      </c>
      <c r="C9" s="57">
        <v>8</v>
      </c>
      <c r="D9" s="49">
        <v>6</v>
      </c>
      <c r="E9" s="49"/>
      <c r="F9" s="49">
        <v>1</v>
      </c>
      <c r="G9" s="49"/>
      <c r="H9" s="49"/>
      <c r="I9" s="49"/>
      <c r="J9" s="49"/>
      <c r="K9" s="49"/>
      <c r="L9" s="49"/>
      <c r="M9" s="49"/>
      <c r="N9" s="49"/>
      <c r="O9" s="49">
        <v>16</v>
      </c>
      <c r="P9" s="49">
        <v>6</v>
      </c>
      <c r="Q9" s="49">
        <v>1</v>
      </c>
      <c r="R9" s="49"/>
      <c r="S9" s="49">
        <f aca="true" t="shared" si="0" ref="S9:S56">SUM(Q9+O9+M9+K9+I9+G9+E9+C9)</f>
        <v>25</v>
      </c>
      <c r="T9" s="49">
        <f aca="true" t="shared" si="1" ref="T9:T56">SUM(R9+P9+N9+L9+J9+H9+F9+D9)</f>
        <v>13</v>
      </c>
      <c r="U9" s="7" t="s">
        <v>10</v>
      </c>
      <c r="V9" s="10" t="s">
        <v>137</v>
      </c>
      <c r="W9" s="12">
        <v>180</v>
      </c>
      <c r="X9" s="12">
        <v>181</v>
      </c>
      <c r="Y9" s="12" t="s">
        <v>72</v>
      </c>
      <c r="Z9" s="13" t="s">
        <v>159</v>
      </c>
    </row>
    <row r="10" spans="1:26" ht="12.75">
      <c r="A10" s="50" t="s">
        <v>74</v>
      </c>
      <c r="C10" s="57">
        <f>SUM(C8:C9)</f>
        <v>31</v>
      </c>
      <c r="D10" s="49">
        <f aca="true" t="shared" si="2" ref="D10:T10">SUM(D8:D9)</f>
        <v>31</v>
      </c>
      <c r="E10" s="49">
        <f t="shared" si="2"/>
        <v>0</v>
      </c>
      <c r="F10" s="49">
        <f t="shared" si="2"/>
        <v>3</v>
      </c>
      <c r="G10" s="49">
        <f t="shared" si="2"/>
        <v>0</v>
      </c>
      <c r="H10" s="49">
        <f t="shared" si="2"/>
        <v>0</v>
      </c>
      <c r="I10" s="49">
        <f t="shared" si="2"/>
        <v>0</v>
      </c>
      <c r="J10" s="49">
        <f t="shared" si="2"/>
        <v>0</v>
      </c>
      <c r="K10" s="49">
        <f t="shared" si="2"/>
        <v>0</v>
      </c>
      <c r="L10" s="49">
        <f t="shared" si="2"/>
        <v>0</v>
      </c>
      <c r="M10" s="49">
        <f t="shared" si="2"/>
        <v>0</v>
      </c>
      <c r="N10" s="49">
        <f t="shared" si="2"/>
        <v>0</v>
      </c>
      <c r="O10" s="49">
        <f t="shared" si="2"/>
        <v>77</v>
      </c>
      <c r="P10" s="49">
        <f t="shared" si="2"/>
        <v>44</v>
      </c>
      <c r="Q10" s="49">
        <f t="shared" si="2"/>
        <v>1</v>
      </c>
      <c r="R10" s="49">
        <f t="shared" si="2"/>
        <v>1</v>
      </c>
      <c r="S10" s="49">
        <f t="shared" si="0"/>
        <v>109</v>
      </c>
      <c r="T10" s="49">
        <f t="shared" si="1"/>
        <v>79</v>
      </c>
      <c r="U10" s="7" t="s">
        <v>10</v>
      </c>
      <c r="V10" s="10" t="s">
        <v>137</v>
      </c>
      <c r="W10" s="12">
        <v>180</v>
      </c>
      <c r="X10" s="12">
        <v>181</v>
      </c>
      <c r="Y10" s="12" t="s">
        <v>72</v>
      </c>
      <c r="Z10" s="13" t="s">
        <v>159</v>
      </c>
    </row>
    <row r="11" spans="1:26" ht="12.75">
      <c r="A11" s="23" t="s">
        <v>14</v>
      </c>
      <c r="C11" s="57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>
        <v>1</v>
      </c>
      <c r="P11" s="49">
        <v>3</v>
      </c>
      <c r="Q11" s="49"/>
      <c r="R11" s="49"/>
      <c r="S11" s="49">
        <f t="shared" si="0"/>
        <v>1</v>
      </c>
      <c r="T11" s="49">
        <f t="shared" si="1"/>
        <v>3</v>
      </c>
      <c r="U11" s="7" t="s">
        <v>10</v>
      </c>
      <c r="V11" s="10" t="s">
        <v>137</v>
      </c>
      <c r="W11" s="12">
        <v>180</v>
      </c>
      <c r="X11" s="12">
        <v>181</v>
      </c>
      <c r="Y11" s="12" t="s">
        <v>72</v>
      </c>
      <c r="Z11" s="13" t="s">
        <v>159</v>
      </c>
    </row>
    <row r="12" spans="1:26" ht="12.75">
      <c r="A12" s="23" t="s">
        <v>15</v>
      </c>
      <c r="C12" s="57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60">
        <v>1</v>
      </c>
      <c r="P12" s="60">
        <v>1</v>
      </c>
      <c r="Q12" s="49"/>
      <c r="R12" s="49"/>
      <c r="S12" s="49">
        <f t="shared" si="0"/>
        <v>1</v>
      </c>
      <c r="T12" s="49">
        <f t="shared" si="1"/>
        <v>1</v>
      </c>
      <c r="U12" s="7" t="s">
        <v>10</v>
      </c>
      <c r="V12" s="10" t="s">
        <v>137</v>
      </c>
      <c r="W12" s="12">
        <v>180</v>
      </c>
      <c r="X12" s="12">
        <v>181</v>
      </c>
      <c r="Y12" s="12" t="s">
        <v>72</v>
      </c>
      <c r="Z12" s="13" t="s">
        <v>159</v>
      </c>
    </row>
    <row r="13" spans="1:26" ht="12.75">
      <c r="A13" s="28" t="s">
        <v>19</v>
      </c>
      <c r="C13" s="57"/>
      <c r="D13" s="49"/>
      <c r="E13" s="49">
        <v>1</v>
      </c>
      <c r="F13" s="49"/>
      <c r="G13" s="49"/>
      <c r="H13" s="49"/>
      <c r="I13" s="49"/>
      <c r="J13" s="49"/>
      <c r="K13" s="49"/>
      <c r="L13" s="49"/>
      <c r="M13" s="49"/>
      <c r="N13" s="49"/>
      <c r="O13" s="49">
        <v>3</v>
      </c>
      <c r="P13" s="49">
        <v>3</v>
      </c>
      <c r="Q13" s="49"/>
      <c r="R13" s="49"/>
      <c r="S13" s="49">
        <f t="shared" si="0"/>
        <v>4</v>
      </c>
      <c r="T13" s="49">
        <f t="shared" si="1"/>
        <v>3</v>
      </c>
      <c r="U13" s="7" t="s">
        <v>10</v>
      </c>
      <c r="V13" s="10" t="s">
        <v>137</v>
      </c>
      <c r="W13" s="12">
        <v>180</v>
      </c>
      <c r="X13" s="12">
        <v>181</v>
      </c>
      <c r="Y13" s="12" t="s">
        <v>72</v>
      </c>
      <c r="Z13" s="13" t="s">
        <v>159</v>
      </c>
    </row>
    <row r="14" spans="1:26" ht="12.75">
      <c r="A14" s="23" t="s">
        <v>105</v>
      </c>
      <c r="C14" s="57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>
        <v>1</v>
      </c>
      <c r="P14" s="49"/>
      <c r="Q14" s="49"/>
      <c r="R14" s="49"/>
      <c r="S14" s="49">
        <f t="shared" si="0"/>
        <v>1</v>
      </c>
      <c r="T14" s="49">
        <f t="shared" si="1"/>
        <v>0</v>
      </c>
      <c r="U14" s="7" t="s">
        <v>10</v>
      </c>
      <c r="V14" s="10" t="s">
        <v>137</v>
      </c>
      <c r="W14" s="12">
        <v>180</v>
      </c>
      <c r="X14" s="12">
        <v>181</v>
      </c>
      <c r="Y14" s="12" t="s">
        <v>72</v>
      </c>
      <c r="Z14" s="13" t="s">
        <v>159</v>
      </c>
    </row>
    <row r="15" spans="1:26" ht="12.75">
      <c r="A15" s="23" t="s">
        <v>106</v>
      </c>
      <c r="C15" s="57"/>
      <c r="D15" s="49"/>
      <c r="E15" s="49"/>
      <c r="F15" s="49"/>
      <c r="G15" s="49"/>
      <c r="H15" s="49"/>
      <c r="I15" s="49"/>
      <c r="J15" s="49"/>
      <c r="K15" s="49"/>
      <c r="L15" s="49"/>
      <c r="M15" s="49">
        <v>9</v>
      </c>
      <c r="N15" s="49">
        <v>9</v>
      </c>
      <c r="O15" s="49">
        <v>8</v>
      </c>
      <c r="P15" s="49"/>
      <c r="Q15" s="60">
        <v>1</v>
      </c>
      <c r="R15" s="49"/>
      <c r="S15" s="49">
        <f t="shared" si="0"/>
        <v>18</v>
      </c>
      <c r="T15" s="49">
        <f t="shared" si="1"/>
        <v>9</v>
      </c>
      <c r="U15" s="7" t="s">
        <v>10</v>
      </c>
      <c r="V15" s="10" t="s">
        <v>137</v>
      </c>
      <c r="W15" s="12">
        <v>180</v>
      </c>
      <c r="X15" s="12">
        <v>181</v>
      </c>
      <c r="Y15" s="12" t="s">
        <v>72</v>
      </c>
      <c r="Z15" s="13" t="s">
        <v>159</v>
      </c>
    </row>
    <row r="16" spans="1:26" ht="12.75">
      <c r="A16" s="23" t="s">
        <v>20</v>
      </c>
      <c r="C16" s="57"/>
      <c r="D16" s="49"/>
      <c r="E16" s="49"/>
      <c r="F16" s="49"/>
      <c r="G16" s="49"/>
      <c r="H16" s="49"/>
      <c r="I16" s="49">
        <v>2</v>
      </c>
      <c r="J16" s="49">
        <v>5</v>
      </c>
      <c r="K16" s="49"/>
      <c r="L16" s="49"/>
      <c r="M16" s="49"/>
      <c r="N16" s="49"/>
      <c r="O16" s="60">
        <v>2</v>
      </c>
      <c r="P16" s="60">
        <v>1</v>
      </c>
      <c r="Q16" s="49"/>
      <c r="R16" s="49">
        <v>3</v>
      </c>
      <c r="S16" s="49">
        <f t="shared" si="0"/>
        <v>4</v>
      </c>
      <c r="T16" s="49">
        <f t="shared" si="1"/>
        <v>9</v>
      </c>
      <c r="U16" s="7" t="s">
        <v>10</v>
      </c>
      <c r="V16" s="10" t="s">
        <v>137</v>
      </c>
      <c r="W16" s="12">
        <v>180</v>
      </c>
      <c r="X16" s="12">
        <v>181</v>
      </c>
      <c r="Y16" s="12" t="s">
        <v>72</v>
      </c>
      <c r="Z16" s="13" t="s">
        <v>159</v>
      </c>
    </row>
    <row r="17" spans="1:26" ht="12.75">
      <c r="A17" s="23" t="s">
        <v>21</v>
      </c>
      <c r="C17" s="57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60">
        <v>1</v>
      </c>
      <c r="Q17" s="49"/>
      <c r="R17" s="49"/>
      <c r="S17" s="49">
        <f t="shared" si="0"/>
        <v>0</v>
      </c>
      <c r="T17" s="49">
        <f t="shared" si="1"/>
        <v>1</v>
      </c>
      <c r="U17" s="7" t="s">
        <v>10</v>
      </c>
      <c r="V17" s="10" t="s">
        <v>137</v>
      </c>
      <c r="W17" s="12">
        <v>180</v>
      </c>
      <c r="X17" s="12">
        <v>181</v>
      </c>
      <c r="Y17" s="12" t="s">
        <v>72</v>
      </c>
      <c r="Z17" s="13" t="s">
        <v>159</v>
      </c>
    </row>
    <row r="18" spans="1:26" ht="12.75">
      <c r="A18" s="28" t="s">
        <v>95</v>
      </c>
      <c r="C18" s="5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60">
        <v>1</v>
      </c>
      <c r="Q18" s="49"/>
      <c r="R18" s="49"/>
      <c r="S18" s="49">
        <f t="shared" si="0"/>
        <v>0</v>
      </c>
      <c r="T18" s="49">
        <f t="shared" si="1"/>
        <v>1</v>
      </c>
      <c r="U18" s="7" t="s">
        <v>10</v>
      </c>
      <c r="V18" s="10" t="s">
        <v>137</v>
      </c>
      <c r="W18" s="12">
        <v>180</v>
      </c>
      <c r="X18" s="12">
        <v>181</v>
      </c>
      <c r="Y18" s="12" t="s">
        <v>72</v>
      </c>
      <c r="Z18" s="13" t="s">
        <v>159</v>
      </c>
    </row>
    <row r="19" spans="1:26" ht="12.75">
      <c r="A19" s="23" t="s">
        <v>22</v>
      </c>
      <c r="C19" s="57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60">
        <v>9</v>
      </c>
      <c r="P19" s="60">
        <v>3</v>
      </c>
      <c r="Q19" s="49"/>
      <c r="R19" s="49"/>
      <c r="S19" s="49">
        <f t="shared" si="0"/>
        <v>9</v>
      </c>
      <c r="T19" s="49">
        <f t="shared" si="1"/>
        <v>3</v>
      </c>
      <c r="U19" s="7" t="s">
        <v>10</v>
      </c>
      <c r="V19" s="10" t="s">
        <v>137</v>
      </c>
      <c r="W19" s="12">
        <v>180</v>
      </c>
      <c r="X19" s="12">
        <v>181</v>
      </c>
      <c r="Y19" s="12" t="s">
        <v>72</v>
      </c>
      <c r="Z19" s="13" t="s">
        <v>159</v>
      </c>
    </row>
    <row r="20" spans="1:26" ht="12.75">
      <c r="A20" s="23" t="s">
        <v>23</v>
      </c>
      <c r="C20" s="57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60">
        <v>1</v>
      </c>
      <c r="P20" s="49"/>
      <c r="Q20" s="49"/>
      <c r="R20" s="49"/>
      <c r="S20" s="49">
        <f t="shared" si="0"/>
        <v>1</v>
      </c>
      <c r="T20" s="49">
        <f t="shared" si="1"/>
        <v>0</v>
      </c>
      <c r="U20" s="7" t="s">
        <v>10</v>
      </c>
      <c r="V20" s="10" t="s">
        <v>137</v>
      </c>
      <c r="W20" s="12">
        <v>180</v>
      </c>
      <c r="X20" s="12">
        <v>181</v>
      </c>
      <c r="Y20" s="12" t="s">
        <v>72</v>
      </c>
      <c r="Z20" s="13" t="s">
        <v>159</v>
      </c>
    </row>
    <row r="21" spans="1:26" ht="12.75">
      <c r="A21" s="28" t="s">
        <v>109</v>
      </c>
      <c r="C21" s="57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60">
        <v>9</v>
      </c>
      <c r="P21" s="60">
        <v>7</v>
      </c>
      <c r="Q21" s="49"/>
      <c r="R21" s="49"/>
      <c r="S21" s="49">
        <f t="shared" si="0"/>
        <v>9</v>
      </c>
      <c r="T21" s="49">
        <f t="shared" si="1"/>
        <v>7</v>
      </c>
      <c r="U21" s="7" t="s">
        <v>10</v>
      </c>
      <c r="V21" s="10" t="s">
        <v>137</v>
      </c>
      <c r="W21" s="12">
        <v>180</v>
      </c>
      <c r="X21" s="12">
        <v>181</v>
      </c>
      <c r="Y21" s="12" t="s">
        <v>72</v>
      </c>
      <c r="Z21" s="13" t="s">
        <v>159</v>
      </c>
    </row>
    <row r="22" spans="1:26" ht="12.75">
      <c r="A22" s="23" t="s">
        <v>110</v>
      </c>
      <c r="C22" s="57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60">
        <v>1</v>
      </c>
      <c r="P22" s="49"/>
      <c r="Q22" s="49"/>
      <c r="R22" s="49"/>
      <c r="S22" s="49">
        <f t="shared" si="0"/>
        <v>1</v>
      </c>
      <c r="T22" s="49">
        <f t="shared" si="1"/>
        <v>0</v>
      </c>
      <c r="U22" s="7" t="s">
        <v>10</v>
      </c>
      <c r="V22" s="10" t="s">
        <v>137</v>
      </c>
      <c r="W22" s="12">
        <v>180</v>
      </c>
      <c r="X22" s="12">
        <v>181</v>
      </c>
      <c r="Y22" s="12" t="s">
        <v>72</v>
      </c>
      <c r="Z22" s="13" t="s">
        <v>159</v>
      </c>
    </row>
    <row r="23" spans="1:26" ht="12.75">
      <c r="A23" s="23" t="s">
        <v>24</v>
      </c>
      <c r="C23" s="57"/>
      <c r="D23" s="49"/>
      <c r="E23" s="49"/>
      <c r="F23" s="49">
        <v>1</v>
      </c>
      <c r="G23" s="49"/>
      <c r="H23" s="49"/>
      <c r="I23" s="49">
        <v>2</v>
      </c>
      <c r="J23" s="49">
        <v>4</v>
      </c>
      <c r="K23" s="60">
        <v>37</v>
      </c>
      <c r="L23" s="60">
        <v>43</v>
      </c>
      <c r="M23" s="49"/>
      <c r="N23" s="49"/>
      <c r="O23" s="60">
        <v>31</v>
      </c>
      <c r="P23" s="60">
        <v>38</v>
      </c>
      <c r="Q23" s="49"/>
      <c r="R23" s="49"/>
      <c r="S23" s="49">
        <f t="shared" si="0"/>
        <v>70</v>
      </c>
      <c r="T23" s="49">
        <f t="shared" si="1"/>
        <v>86</v>
      </c>
      <c r="U23" s="7" t="s">
        <v>10</v>
      </c>
      <c r="V23" s="10" t="s">
        <v>137</v>
      </c>
      <c r="W23" s="12">
        <v>180</v>
      </c>
      <c r="X23" s="12">
        <v>181</v>
      </c>
      <c r="Y23" s="12" t="s">
        <v>72</v>
      </c>
      <c r="Z23" s="13" t="s">
        <v>159</v>
      </c>
    </row>
    <row r="24" spans="1:26" ht="12.75">
      <c r="A24" s="23" t="s">
        <v>27</v>
      </c>
      <c r="C24" s="57"/>
      <c r="D24" s="49"/>
      <c r="E24" s="49"/>
      <c r="F24" s="49"/>
      <c r="G24" s="49"/>
      <c r="H24" s="49"/>
      <c r="I24" s="49">
        <v>6</v>
      </c>
      <c r="J24" s="49">
        <v>4</v>
      </c>
      <c r="K24" s="49">
        <v>2</v>
      </c>
      <c r="L24" s="60">
        <v>2</v>
      </c>
      <c r="M24" s="49"/>
      <c r="N24" s="49"/>
      <c r="O24" s="49"/>
      <c r="P24" s="49"/>
      <c r="Q24" s="49">
        <v>3</v>
      </c>
      <c r="R24" s="49"/>
      <c r="S24" s="49">
        <f t="shared" si="0"/>
        <v>11</v>
      </c>
      <c r="T24" s="49">
        <f t="shared" si="1"/>
        <v>6</v>
      </c>
      <c r="U24" s="7" t="s">
        <v>10</v>
      </c>
      <c r="V24" s="10" t="s">
        <v>137</v>
      </c>
      <c r="W24" s="12">
        <v>180</v>
      </c>
      <c r="X24" s="12">
        <v>181</v>
      </c>
      <c r="Y24" s="12" t="s">
        <v>72</v>
      </c>
      <c r="Z24" s="13" t="s">
        <v>159</v>
      </c>
    </row>
    <row r="25" spans="1:26" ht="12.75">
      <c r="A25" s="23" t="s">
        <v>28</v>
      </c>
      <c r="C25" s="57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60">
        <v>2</v>
      </c>
      <c r="P25" s="49"/>
      <c r="Q25" s="49">
        <v>2</v>
      </c>
      <c r="R25" s="49">
        <v>3</v>
      </c>
      <c r="S25" s="49">
        <f t="shared" si="0"/>
        <v>4</v>
      </c>
      <c r="T25" s="49">
        <f t="shared" si="1"/>
        <v>3</v>
      </c>
      <c r="U25" s="7" t="s">
        <v>10</v>
      </c>
      <c r="V25" s="10" t="s">
        <v>137</v>
      </c>
      <c r="W25" s="12">
        <v>180</v>
      </c>
      <c r="X25" s="12">
        <v>181</v>
      </c>
      <c r="Y25" s="12" t="s">
        <v>72</v>
      </c>
      <c r="Z25" s="13" t="s">
        <v>159</v>
      </c>
    </row>
    <row r="26" spans="1:26" ht="12.75">
      <c r="A26" s="23" t="s">
        <v>148</v>
      </c>
      <c r="C26" s="57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60">
        <v>5</v>
      </c>
      <c r="P26" s="49">
        <v>11</v>
      </c>
      <c r="Q26" s="49"/>
      <c r="R26" s="49"/>
      <c r="S26" s="49">
        <f t="shared" si="0"/>
        <v>5</v>
      </c>
      <c r="T26" s="49">
        <f t="shared" si="1"/>
        <v>11</v>
      </c>
      <c r="U26" s="7" t="s">
        <v>10</v>
      </c>
      <c r="V26" s="10" t="s">
        <v>137</v>
      </c>
      <c r="W26" s="12">
        <v>180</v>
      </c>
      <c r="X26" s="12">
        <v>181</v>
      </c>
      <c r="Y26" s="12" t="s">
        <v>72</v>
      </c>
      <c r="Z26" s="13" t="s">
        <v>159</v>
      </c>
    </row>
    <row r="27" spans="1:26" ht="12.75">
      <c r="A27" s="25" t="s">
        <v>30</v>
      </c>
      <c r="C27" s="57"/>
      <c r="D27" s="49"/>
      <c r="E27" s="49"/>
      <c r="F27" s="49"/>
      <c r="G27" s="49"/>
      <c r="H27" s="49"/>
      <c r="I27" s="49">
        <v>38</v>
      </c>
      <c r="J27" s="49">
        <v>38</v>
      </c>
      <c r="K27" s="49"/>
      <c r="L27" s="49"/>
      <c r="M27" s="49"/>
      <c r="N27" s="49"/>
      <c r="O27" s="49"/>
      <c r="P27" s="49"/>
      <c r="Q27" s="49"/>
      <c r="R27" s="49"/>
      <c r="S27" s="49">
        <f t="shared" si="0"/>
        <v>38</v>
      </c>
      <c r="T27" s="49">
        <f t="shared" si="1"/>
        <v>38</v>
      </c>
      <c r="U27" s="7" t="s">
        <v>10</v>
      </c>
      <c r="V27" s="10" t="s">
        <v>137</v>
      </c>
      <c r="W27" s="12">
        <v>180</v>
      </c>
      <c r="X27" s="12">
        <v>181</v>
      </c>
      <c r="Y27" s="12" t="s">
        <v>72</v>
      </c>
      <c r="Z27" s="13" t="s">
        <v>159</v>
      </c>
    </row>
    <row r="28" spans="1:26" ht="12.75">
      <c r="A28" s="23" t="s">
        <v>33</v>
      </c>
      <c r="C28" s="57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60">
        <v>1</v>
      </c>
      <c r="P28" s="49"/>
      <c r="Q28" s="49"/>
      <c r="R28" s="49"/>
      <c r="S28" s="49">
        <f t="shared" si="0"/>
        <v>1</v>
      </c>
      <c r="T28" s="49">
        <f t="shared" si="1"/>
        <v>0</v>
      </c>
      <c r="U28" s="7" t="s">
        <v>10</v>
      </c>
      <c r="V28" s="10" t="s">
        <v>137</v>
      </c>
      <c r="W28" s="12">
        <v>180</v>
      </c>
      <c r="X28" s="12">
        <v>181</v>
      </c>
      <c r="Y28" s="12" t="s">
        <v>72</v>
      </c>
      <c r="Z28" s="13" t="s">
        <v>159</v>
      </c>
    </row>
    <row r="29" spans="1:26" ht="12.75">
      <c r="A29" s="23" t="s">
        <v>39</v>
      </c>
      <c r="C29" s="57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60">
        <v>3</v>
      </c>
      <c r="P29" s="49">
        <v>1</v>
      </c>
      <c r="Q29" s="49"/>
      <c r="R29" s="49"/>
      <c r="S29" s="49">
        <f t="shared" si="0"/>
        <v>3</v>
      </c>
      <c r="T29" s="49">
        <f t="shared" si="1"/>
        <v>1</v>
      </c>
      <c r="U29" s="7" t="s">
        <v>10</v>
      </c>
      <c r="V29" s="10" t="s">
        <v>137</v>
      </c>
      <c r="W29" s="12">
        <v>180</v>
      </c>
      <c r="X29" s="12">
        <v>181</v>
      </c>
      <c r="Y29" s="12" t="s">
        <v>72</v>
      </c>
      <c r="Z29" s="13" t="s">
        <v>159</v>
      </c>
    </row>
    <row r="30" spans="1:26" ht="12.75">
      <c r="A30" s="23" t="s">
        <v>41</v>
      </c>
      <c r="C30" s="57"/>
      <c r="D30" s="49"/>
      <c r="E30" s="49"/>
      <c r="F30" s="49"/>
      <c r="G30" s="49"/>
      <c r="H30" s="49"/>
      <c r="I30" s="49"/>
      <c r="J30" s="49"/>
      <c r="K30" s="49">
        <v>1</v>
      </c>
      <c r="L30" s="49"/>
      <c r="M30" s="49"/>
      <c r="N30" s="49"/>
      <c r="O30" s="49"/>
      <c r="P30" s="49"/>
      <c r="Q30" s="49"/>
      <c r="R30" s="49"/>
      <c r="S30" s="49">
        <f t="shared" si="0"/>
        <v>1</v>
      </c>
      <c r="T30" s="49">
        <f t="shared" si="1"/>
        <v>0</v>
      </c>
      <c r="U30" s="7" t="s">
        <v>10</v>
      </c>
      <c r="V30" s="10" t="s">
        <v>137</v>
      </c>
      <c r="W30" s="12">
        <v>180</v>
      </c>
      <c r="X30" s="12">
        <v>181</v>
      </c>
      <c r="Y30" s="12" t="s">
        <v>72</v>
      </c>
      <c r="Z30" s="13" t="s">
        <v>159</v>
      </c>
    </row>
    <row r="31" spans="1:26" ht="12.75">
      <c r="A31" s="23" t="s">
        <v>113</v>
      </c>
      <c r="C31" s="57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60">
        <v>2</v>
      </c>
      <c r="P31" s="49">
        <v>1</v>
      </c>
      <c r="Q31" s="49"/>
      <c r="R31" s="49"/>
      <c r="S31" s="49">
        <f t="shared" si="0"/>
        <v>2</v>
      </c>
      <c r="T31" s="49">
        <f t="shared" si="1"/>
        <v>1</v>
      </c>
      <c r="U31" s="7" t="s">
        <v>10</v>
      </c>
      <c r="V31" s="10" t="s">
        <v>137</v>
      </c>
      <c r="W31" s="12">
        <v>180</v>
      </c>
      <c r="X31" s="12">
        <v>181</v>
      </c>
      <c r="Y31" s="12" t="s">
        <v>72</v>
      </c>
      <c r="Z31" s="13" t="s">
        <v>159</v>
      </c>
    </row>
    <row r="32" spans="1:26" ht="12.75">
      <c r="A32" s="23" t="s">
        <v>42</v>
      </c>
      <c r="C32" s="57"/>
      <c r="D32" s="49"/>
      <c r="E32" s="49"/>
      <c r="F32" s="49"/>
      <c r="G32" s="49"/>
      <c r="H32" s="49"/>
      <c r="I32" s="49">
        <v>41</v>
      </c>
      <c r="J32" s="49">
        <v>36</v>
      </c>
      <c r="K32" s="49"/>
      <c r="L32" s="49"/>
      <c r="M32" s="49"/>
      <c r="N32" s="49"/>
      <c r="O32" s="49"/>
      <c r="P32" s="49"/>
      <c r="Q32" s="49"/>
      <c r="R32" s="49"/>
      <c r="S32" s="49">
        <f t="shared" si="0"/>
        <v>41</v>
      </c>
      <c r="T32" s="49">
        <f t="shared" si="1"/>
        <v>36</v>
      </c>
      <c r="U32" s="7" t="s">
        <v>10</v>
      </c>
      <c r="V32" s="10" t="s">
        <v>137</v>
      </c>
      <c r="W32" s="12">
        <v>180</v>
      </c>
      <c r="X32" s="12">
        <v>181</v>
      </c>
      <c r="Y32" s="12" t="s">
        <v>72</v>
      </c>
      <c r="Z32" s="13" t="s">
        <v>159</v>
      </c>
    </row>
    <row r="33" spans="1:26" ht="12.75">
      <c r="A33" s="23" t="s">
        <v>45</v>
      </c>
      <c r="C33" s="57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60">
        <v>8</v>
      </c>
      <c r="P33" s="49">
        <v>6</v>
      </c>
      <c r="Q33" s="49"/>
      <c r="R33" s="49"/>
      <c r="S33" s="49">
        <f t="shared" si="0"/>
        <v>8</v>
      </c>
      <c r="T33" s="49">
        <f t="shared" si="1"/>
        <v>6</v>
      </c>
      <c r="U33" s="7" t="s">
        <v>10</v>
      </c>
      <c r="V33" s="10" t="s">
        <v>137</v>
      </c>
      <c r="W33" s="12">
        <v>180</v>
      </c>
      <c r="X33" s="12">
        <v>181</v>
      </c>
      <c r="Y33" s="12" t="s">
        <v>72</v>
      </c>
      <c r="Z33" s="13" t="s">
        <v>159</v>
      </c>
    </row>
    <row r="34" spans="1:26" ht="12.75">
      <c r="A34" s="23" t="s">
        <v>83</v>
      </c>
      <c r="C34" s="57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60">
        <v>1</v>
      </c>
      <c r="Q34" s="49"/>
      <c r="R34" s="49"/>
      <c r="S34" s="49">
        <f t="shared" si="0"/>
        <v>0</v>
      </c>
      <c r="T34" s="49">
        <f t="shared" si="1"/>
        <v>1</v>
      </c>
      <c r="U34" s="7" t="s">
        <v>10</v>
      </c>
      <c r="V34" s="10" t="s">
        <v>137</v>
      </c>
      <c r="W34" s="12">
        <v>180</v>
      </c>
      <c r="X34" s="12">
        <v>181</v>
      </c>
      <c r="Y34" s="12" t="s">
        <v>72</v>
      </c>
      <c r="Z34" s="13" t="s">
        <v>159</v>
      </c>
    </row>
    <row r="35" spans="1:26" ht="12.75">
      <c r="A35" s="23" t="s">
        <v>114</v>
      </c>
      <c r="C35" s="57"/>
      <c r="D35" s="49"/>
      <c r="E35" s="49"/>
      <c r="F35" s="49"/>
      <c r="G35" s="49"/>
      <c r="H35" s="49"/>
      <c r="I35" s="49"/>
      <c r="J35" s="49"/>
      <c r="K35" s="49"/>
      <c r="L35" s="49"/>
      <c r="M35" s="49">
        <v>48</v>
      </c>
      <c r="N35" s="49">
        <v>33</v>
      </c>
      <c r="O35" s="49"/>
      <c r="P35" s="49"/>
      <c r="Q35" s="49"/>
      <c r="R35" s="49"/>
      <c r="S35" s="49">
        <f t="shared" si="0"/>
        <v>48</v>
      </c>
      <c r="T35" s="49">
        <f t="shared" si="1"/>
        <v>33</v>
      </c>
      <c r="U35" s="7" t="s">
        <v>10</v>
      </c>
      <c r="V35" s="10" t="s">
        <v>137</v>
      </c>
      <c r="W35" s="12">
        <v>180</v>
      </c>
      <c r="X35" s="12">
        <v>181</v>
      </c>
      <c r="Y35" s="12" t="s">
        <v>72</v>
      </c>
      <c r="Z35" s="13" t="s">
        <v>159</v>
      </c>
    </row>
    <row r="36" spans="1:26" ht="12.75">
      <c r="A36" s="23" t="s">
        <v>85</v>
      </c>
      <c r="C36" s="57"/>
      <c r="D36" s="49"/>
      <c r="E36" s="49"/>
      <c r="F36" s="49"/>
      <c r="H36" s="49">
        <v>1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>
        <f t="shared" si="0"/>
        <v>0</v>
      </c>
      <c r="T36" s="49">
        <f t="shared" si="1"/>
        <v>1</v>
      </c>
      <c r="U36" s="7" t="s">
        <v>10</v>
      </c>
      <c r="V36" s="10" t="s">
        <v>137</v>
      </c>
      <c r="W36" s="12">
        <v>180</v>
      </c>
      <c r="X36" s="12">
        <v>181</v>
      </c>
      <c r="Y36" s="12" t="s">
        <v>72</v>
      </c>
      <c r="Z36" s="13" t="s">
        <v>159</v>
      </c>
    </row>
    <row r="37" spans="1:26" ht="12.75">
      <c r="A37" s="23" t="s">
        <v>117</v>
      </c>
      <c r="C37" s="57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>
        <v>4</v>
      </c>
      <c r="R37" s="49">
        <v>3</v>
      </c>
      <c r="S37" s="49">
        <f t="shared" si="0"/>
        <v>4</v>
      </c>
      <c r="T37" s="49">
        <f t="shared" si="1"/>
        <v>3</v>
      </c>
      <c r="U37" s="7" t="s">
        <v>10</v>
      </c>
      <c r="V37" s="10" t="s">
        <v>137</v>
      </c>
      <c r="W37" s="12">
        <v>180</v>
      </c>
      <c r="X37" s="12">
        <v>181</v>
      </c>
      <c r="Y37" s="12" t="s">
        <v>72</v>
      </c>
      <c r="Z37" s="13" t="s">
        <v>159</v>
      </c>
    </row>
    <row r="38" spans="1:26" ht="12.75">
      <c r="A38" s="23" t="s">
        <v>84</v>
      </c>
      <c r="C38" s="57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v>2</v>
      </c>
      <c r="R38" s="49"/>
      <c r="S38" s="49">
        <f t="shared" si="0"/>
        <v>2</v>
      </c>
      <c r="T38" s="49">
        <f t="shared" si="1"/>
        <v>0</v>
      </c>
      <c r="U38" s="7" t="s">
        <v>10</v>
      </c>
      <c r="V38" s="10" t="s">
        <v>137</v>
      </c>
      <c r="W38" s="12">
        <v>180</v>
      </c>
      <c r="X38" s="12">
        <v>181</v>
      </c>
      <c r="Y38" s="12" t="s">
        <v>72</v>
      </c>
      <c r="Z38" s="13" t="s">
        <v>159</v>
      </c>
    </row>
    <row r="39" spans="1:26" ht="12.75">
      <c r="A39" s="23" t="s">
        <v>152</v>
      </c>
      <c r="C39" s="57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>
        <v>1</v>
      </c>
      <c r="P39" s="49"/>
      <c r="Q39" s="49"/>
      <c r="R39" s="49"/>
      <c r="S39" s="49">
        <f t="shared" si="0"/>
        <v>1</v>
      </c>
      <c r="T39" s="49">
        <f t="shared" si="1"/>
        <v>0</v>
      </c>
      <c r="U39" s="7" t="s">
        <v>10</v>
      </c>
      <c r="V39" s="10" t="s">
        <v>137</v>
      </c>
      <c r="W39" s="12">
        <v>180</v>
      </c>
      <c r="X39" s="12">
        <v>181</v>
      </c>
      <c r="Y39" s="12" t="s">
        <v>72</v>
      </c>
      <c r="Z39" s="13" t="s">
        <v>159</v>
      </c>
    </row>
    <row r="40" spans="1:26" ht="12.75">
      <c r="A40" s="23" t="s">
        <v>150</v>
      </c>
      <c r="C40" s="57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>
        <v>3</v>
      </c>
      <c r="R40" s="49"/>
      <c r="S40" s="49">
        <f t="shared" si="0"/>
        <v>3</v>
      </c>
      <c r="T40" s="49">
        <f t="shared" si="1"/>
        <v>0</v>
      </c>
      <c r="U40" s="7" t="s">
        <v>10</v>
      </c>
      <c r="V40" s="10" t="s">
        <v>137</v>
      </c>
      <c r="W40" s="12">
        <v>180</v>
      </c>
      <c r="X40" s="12">
        <v>181</v>
      </c>
      <c r="Y40" s="12" t="s">
        <v>72</v>
      </c>
      <c r="Z40" s="13" t="s">
        <v>159</v>
      </c>
    </row>
    <row r="41" spans="1:26" ht="12.75">
      <c r="A41" s="23" t="s">
        <v>48</v>
      </c>
      <c r="C41" s="57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>
        <f t="shared" si="0"/>
        <v>0</v>
      </c>
      <c r="T41" s="49">
        <f t="shared" si="1"/>
        <v>0</v>
      </c>
      <c r="U41" s="7" t="s">
        <v>10</v>
      </c>
      <c r="V41" s="10" t="s">
        <v>137</v>
      </c>
      <c r="W41" s="12">
        <v>180</v>
      </c>
      <c r="X41" s="12">
        <v>181</v>
      </c>
      <c r="Y41" s="12" t="s">
        <v>72</v>
      </c>
      <c r="Z41" s="13" t="s">
        <v>159</v>
      </c>
    </row>
    <row r="42" spans="1:26" ht="12.75">
      <c r="A42" s="23" t="s">
        <v>78</v>
      </c>
      <c r="C42" s="57"/>
      <c r="D42" s="49"/>
      <c r="E42" s="49">
        <v>2</v>
      </c>
      <c r="F42" s="49"/>
      <c r="G42" s="49"/>
      <c r="H42" s="49"/>
      <c r="I42" s="49">
        <v>46</v>
      </c>
      <c r="J42" s="49">
        <v>36</v>
      </c>
      <c r="K42" s="49">
        <v>13</v>
      </c>
      <c r="L42" s="60">
        <v>11</v>
      </c>
      <c r="M42" s="49"/>
      <c r="N42" s="49"/>
      <c r="O42" s="60">
        <v>7</v>
      </c>
      <c r="P42" s="60">
        <v>7</v>
      </c>
      <c r="Q42" s="49"/>
      <c r="R42" s="49"/>
      <c r="S42" s="49">
        <f t="shared" si="0"/>
        <v>68</v>
      </c>
      <c r="T42" s="49">
        <f t="shared" si="1"/>
        <v>54</v>
      </c>
      <c r="U42" s="7" t="s">
        <v>10</v>
      </c>
      <c r="V42" s="10" t="s">
        <v>137</v>
      </c>
      <c r="W42" s="12">
        <v>180</v>
      </c>
      <c r="X42" s="12">
        <v>181</v>
      </c>
      <c r="Y42" s="12" t="s">
        <v>72</v>
      </c>
      <c r="Z42" s="13" t="s">
        <v>159</v>
      </c>
    </row>
    <row r="43" spans="1:26" ht="12.75">
      <c r="A43" s="23" t="s">
        <v>153</v>
      </c>
      <c r="C43" s="57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>
        <v>2</v>
      </c>
      <c r="P43" s="49"/>
      <c r="Q43" s="49"/>
      <c r="R43" s="49"/>
      <c r="S43" s="49">
        <f t="shared" si="0"/>
        <v>2</v>
      </c>
      <c r="T43" s="49">
        <f t="shared" si="1"/>
        <v>0</v>
      </c>
      <c r="U43" s="7" t="s">
        <v>10</v>
      </c>
      <c r="V43" s="10" t="s">
        <v>137</v>
      </c>
      <c r="W43" s="12">
        <v>180</v>
      </c>
      <c r="X43" s="12">
        <v>181</v>
      </c>
      <c r="Y43" s="12" t="s">
        <v>72</v>
      </c>
      <c r="Z43" s="13" t="s">
        <v>159</v>
      </c>
    </row>
    <row r="44" spans="1:26" ht="12.75">
      <c r="A44" s="23" t="s">
        <v>55</v>
      </c>
      <c r="C44" s="57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60">
        <v>3</v>
      </c>
      <c r="P44" s="49">
        <v>3</v>
      </c>
      <c r="Q44" s="49"/>
      <c r="R44" s="49"/>
      <c r="S44" s="49">
        <f t="shared" si="0"/>
        <v>3</v>
      </c>
      <c r="T44" s="49">
        <f t="shared" si="1"/>
        <v>3</v>
      </c>
      <c r="U44" s="7" t="s">
        <v>10</v>
      </c>
      <c r="V44" s="10" t="s">
        <v>137</v>
      </c>
      <c r="W44" s="12">
        <v>180</v>
      </c>
      <c r="X44" s="12">
        <v>181</v>
      </c>
      <c r="Y44" s="12" t="s">
        <v>72</v>
      </c>
      <c r="Z44" s="13" t="s">
        <v>159</v>
      </c>
    </row>
    <row r="45" spans="1:26" ht="12.75">
      <c r="A45" s="23" t="s">
        <v>56</v>
      </c>
      <c r="C45" s="57"/>
      <c r="D45" s="49"/>
      <c r="E45" s="49"/>
      <c r="F45" s="49"/>
      <c r="G45" s="49"/>
      <c r="H45" s="49"/>
      <c r="I45" s="49"/>
      <c r="J45" s="49"/>
      <c r="K45" s="49">
        <v>5</v>
      </c>
      <c r="L45" s="49">
        <v>5</v>
      </c>
      <c r="M45" s="49"/>
      <c r="N45" s="49"/>
      <c r="O45" s="49"/>
      <c r="P45" s="49"/>
      <c r="Q45" s="49">
        <v>3</v>
      </c>
      <c r="R45" s="49">
        <v>3</v>
      </c>
      <c r="S45" s="49">
        <f t="shared" si="0"/>
        <v>8</v>
      </c>
      <c r="T45" s="49">
        <f t="shared" si="1"/>
        <v>8</v>
      </c>
      <c r="U45" s="7" t="s">
        <v>10</v>
      </c>
      <c r="V45" s="10" t="s">
        <v>137</v>
      </c>
      <c r="W45" s="12">
        <v>180</v>
      </c>
      <c r="X45" s="12">
        <v>181</v>
      </c>
      <c r="Y45" s="12" t="s">
        <v>72</v>
      </c>
      <c r="Z45" s="13" t="s">
        <v>159</v>
      </c>
    </row>
    <row r="46" spans="1:26" ht="12.75">
      <c r="A46" s="23" t="s">
        <v>101</v>
      </c>
      <c r="C46" s="57"/>
      <c r="D46" s="49"/>
      <c r="E46" s="49"/>
      <c r="F46" s="49"/>
      <c r="G46" s="49"/>
      <c r="H46" s="49"/>
      <c r="I46" s="49"/>
      <c r="J46" s="49">
        <v>1</v>
      </c>
      <c r="K46" s="49"/>
      <c r="L46" s="49"/>
      <c r="M46" s="49"/>
      <c r="N46" s="49"/>
      <c r="O46" s="49"/>
      <c r="P46" s="49"/>
      <c r="Q46" s="49"/>
      <c r="R46" s="49"/>
      <c r="S46" s="49">
        <f t="shared" si="0"/>
        <v>0</v>
      </c>
      <c r="T46" s="49">
        <f t="shared" si="1"/>
        <v>1</v>
      </c>
      <c r="U46" s="7" t="s">
        <v>10</v>
      </c>
      <c r="V46" s="10" t="s">
        <v>137</v>
      </c>
      <c r="W46" s="12">
        <v>180</v>
      </c>
      <c r="X46" s="12">
        <v>181</v>
      </c>
      <c r="Y46" s="12" t="s">
        <v>72</v>
      </c>
      <c r="Z46" s="13" t="s">
        <v>159</v>
      </c>
    </row>
    <row r="47" spans="1:26" ht="12.75">
      <c r="A47" s="23" t="s">
        <v>60</v>
      </c>
      <c r="C47" s="57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60">
        <v>6</v>
      </c>
      <c r="P47" s="49">
        <v>1</v>
      </c>
      <c r="Q47" s="49"/>
      <c r="R47" s="49"/>
      <c r="S47" s="49">
        <f t="shared" si="0"/>
        <v>6</v>
      </c>
      <c r="T47" s="49">
        <f t="shared" si="1"/>
        <v>1</v>
      </c>
      <c r="U47" s="7" t="s">
        <v>10</v>
      </c>
      <c r="V47" s="10" t="s">
        <v>137</v>
      </c>
      <c r="W47" s="12">
        <v>180</v>
      </c>
      <c r="X47" s="12">
        <v>181</v>
      </c>
      <c r="Y47" s="12" t="s">
        <v>72</v>
      </c>
      <c r="Z47" s="13" t="s">
        <v>159</v>
      </c>
    </row>
    <row r="48" spans="1:26" ht="12.75">
      <c r="A48" s="23" t="s">
        <v>138</v>
      </c>
      <c r="C48" s="57">
        <v>1</v>
      </c>
      <c r="D48" s="49"/>
      <c r="E48" s="49"/>
      <c r="F48" s="49"/>
      <c r="G48" s="49"/>
      <c r="H48" s="49"/>
      <c r="I48" s="49"/>
      <c r="J48" s="49"/>
      <c r="K48" s="49">
        <v>5</v>
      </c>
      <c r="L48" s="49">
        <v>2</v>
      </c>
      <c r="M48" s="49"/>
      <c r="N48" s="49"/>
      <c r="O48" s="60">
        <v>13</v>
      </c>
      <c r="P48" s="60">
        <v>6</v>
      </c>
      <c r="Q48" s="49"/>
      <c r="R48" s="49">
        <v>1</v>
      </c>
      <c r="S48" s="49">
        <f t="shared" si="0"/>
        <v>19</v>
      </c>
      <c r="T48" s="49">
        <f t="shared" si="1"/>
        <v>9</v>
      </c>
      <c r="U48" s="7" t="s">
        <v>10</v>
      </c>
      <c r="V48" s="10" t="s">
        <v>137</v>
      </c>
      <c r="W48" s="12">
        <v>180</v>
      </c>
      <c r="X48" s="12">
        <v>181</v>
      </c>
      <c r="Y48" s="12" t="s">
        <v>72</v>
      </c>
      <c r="Z48" s="13" t="s">
        <v>159</v>
      </c>
    </row>
    <row r="49" spans="1:26" ht="12.75">
      <c r="A49" s="23" t="s">
        <v>104</v>
      </c>
      <c r="C49" s="57">
        <v>1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60">
        <v>7</v>
      </c>
      <c r="P49" s="60">
        <v>2</v>
      </c>
      <c r="Q49" s="49"/>
      <c r="R49" s="49"/>
      <c r="S49" s="49">
        <f t="shared" si="0"/>
        <v>8</v>
      </c>
      <c r="T49" s="49">
        <f t="shared" si="1"/>
        <v>2</v>
      </c>
      <c r="U49" s="7" t="s">
        <v>10</v>
      </c>
      <c r="V49" s="10" t="s">
        <v>137</v>
      </c>
      <c r="W49" s="12">
        <v>180</v>
      </c>
      <c r="X49" s="12">
        <v>181</v>
      </c>
      <c r="Y49" s="12" t="s">
        <v>72</v>
      </c>
      <c r="Z49" s="13" t="s">
        <v>159</v>
      </c>
    </row>
    <row r="50" spans="1:26" ht="12.75">
      <c r="A50" s="23" t="s">
        <v>89</v>
      </c>
      <c r="C50" s="57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60">
        <v>2</v>
      </c>
      <c r="P50" s="49"/>
      <c r="Q50" s="49"/>
      <c r="R50" s="49"/>
      <c r="S50" s="49">
        <f t="shared" si="0"/>
        <v>2</v>
      </c>
      <c r="T50" s="49">
        <f t="shared" si="1"/>
        <v>0</v>
      </c>
      <c r="U50" s="7" t="s">
        <v>10</v>
      </c>
      <c r="V50" s="10" t="s">
        <v>137</v>
      </c>
      <c r="W50" s="12">
        <v>180</v>
      </c>
      <c r="X50" s="12">
        <v>181</v>
      </c>
      <c r="Y50" s="12" t="s">
        <v>72</v>
      </c>
      <c r="Z50" s="13" t="s">
        <v>159</v>
      </c>
    </row>
    <row r="51" spans="1:26" ht="12.75">
      <c r="A51" s="23" t="s">
        <v>96</v>
      </c>
      <c r="C51" s="57"/>
      <c r="D51" s="49"/>
      <c r="E51" s="49"/>
      <c r="F51" s="49"/>
      <c r="G51" s="49"/>
      <c r="H51" s="49"/>
      <c r="I51" s="49"/>
      <c r="J51" s="49"/>
      <c r="K51" s="49">
        <v>2</v>
      </c>
      <c r="L51" s="49">
        <v>3</v>
      </c>
      <c r="M51" s="49"/>
      <c r="N51" s="49"/>
      <c r="O51" s="60">
        <v>1</v>
      </c>
      <c r="P51" s="49"/>
      <c r="Q51" s="49"/>
      <c r="R51" s="49">
        <v>1</v>
      </c>
      <c r="S51" s="49">
        <f t="shared" si="0"/>
        <v>3</v>
      </c>
      <c r="T51" s="49">
        <f t="shared" si="1"/>
        <v>4</v>
      </c>
      <c r="U51" s="7" t="s">
        <v>10</v>
      </c>
      <c r="V51" s="10" t="s">
        <v>137</v>
      </c>
      <c r="W51" s="12">
        <v>180</v>
      </c>
      <c r="X51" s="12">
        <v>181</v>
      </c>
      <c r="Y51" s="12" t="s">
        <v>72</v>
      </c>
      <c r="Z51" s="13" t="s">
        <v>159</v>
      </c>
    </row>
    <row r="52" spans="1:26" ht="12.75">
      <c r="A52" s="23" t="s">
        <v>79</v>
      </c>
      <c r="C52" s="57"/>
      <c r="D52" s="49"/>
      <c r="E52" s="49"/>
      <c r="F52" s="49"/>
      <c r="G52" s="49"/>
      <c r="H52" s="49"/>
      <c r="I52" s="49">
        <v>11</v>
      </c>
      <c r="J52" s="49">
        <v>4</v>
      </c>
      <c r="K52" s="49"/>
      <c r="L52" s="49"/>
      <c r="M52" s="49"/>
      <c r="N52" s="49"/>
      <c r="O52" s="60">
        <v>11</v>
      </c>
      <c r="P52" s="60">
        <v>12</v>
      </c>
      <c r="Q52" s="49"/>
      <c r="R52" s="49"/>
      <c r="S52" s="49">
        <f t="shared" si="0"/>
        <v>22</v>
      </c>
      <c r="T52" s="49">
        <f t="shared" si="1"/>
        <v>16</v>
      </c>
      <c r="U52" s="7" t="s">
        <v>10</v>
      </c>
      <c r="V52" s="10" t="s">
        <v>137</v>
      </c>
      <c r="W52" s="12">
        <v>180</v>
      </c>
      <c r="X52" s="12">
        <v>181</v>
      </c>
      <c r="Y52" s="12" t="s">
        <v>72</v>
      </c>
      <c r="Z52" s="13" t="s">
        <v>159</v>
      </c>
    </row>
    <row r="53" spans="1:26" ht="12.75">
      <c r="A53" s="23" t="s">
        <v>154</v>
      </c>
      <c r="C53" s="5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60">
        <v>7</v>
      </c>
      <c r="P53" s="60">
        <v>6</v>
      </c>
      <c r="Q53" s="49"/>
      <c r="R53" s="49"/>
      <c r="S53" s="49">
        <f t="shared" si="0"/>
        <v>7</v>
      </c>
      <c r="T53" s="49">
        <f t="shared" si="1"/>
        <v>6</v>
      </c>
      <c r="U53" s="7" t="s">
        <v>10</v>
      </c>
      <c r="V53" s="10" t="s">
        <v>137</v>
      </c>
      <c r="W53" s="12">
        <v>180</v>
      </c>
      <c r="X53" s="12">
        <v>181</v>
      </c>
      <c r="Y53" s="12" t="s">
        <v>72</v>
      </c>
      <c r="Z53" s="13" t="s">
        <v>159</v>
      </c>
    </row>
    <row r="54" spans="1:26" ht="12.75">
      <c r="A54" s="23" t="s">
        <v>69</v>
      </c>
      <c r="C54" s="57"/>
      <c r="D54" s="49"/>
      <c r="E54" s="49"/>
      <c r="F54" s="49"/>
      <c r="G54" s="49"/>
      <c r="H54" s="49"/>
      <c r="I54" s="49"/>
      <c r="J54" s="49"/>
      <c r="K54" s="49">
        <v>5</v>
      </c>
      <c r="L54" s="49"/>
      <c r="M54" s="49"/>
      <c r="N54" s="49"/>
      <c r="O54" s="60">
        <v>23</v>
      </c>
      <c r="P54" s="60">
        <v>17</v>
      </c>
      <c r="Q54" s="49"/>
      <c r="R54" s="49"/>
      <c r="S54" s="49">
        <f t="shared" si="0"/>
        <v>28</v>
      </c>
      <c r="T54" s="49">
        <f t="shared" si="1"/>
        <v>17</v>
      </c>
      <c r="U54" s="7" t="s">
        <v>10</v>
      </c>
      <c r="V54" s="10" t="s">
        <v>137</v>
      </c>
      <c r="W54" s="12">
        <v>180</v>
      </c>
      <c r="X54" s="12">
        <v>181</v>
      </c>
      <c r="Y54" s="12" t="s">
        <v>72</v>
      </c>
      <c r="Z54" s="13" t="s">
        <v>159</v>
      </c>
    </row>
    <row r="55" spans="1:26" ht="12.75">
      <c r="A55" s="23" t="s">
        <v>120</v>
      </c>
      <c r="C55" s="57"/>
      <c r="D55" s="49">
        <v>1</v>
      </c>
      <c r="E55" s="49">
        <v>1</v>
      </c>
      <c r="F55" s="49"/>
      <c r="G55" s="49"/>
      <c r="H55" s="49"/>
      <c r="I55" s="49"/>
      <c r="J55" s="49"/>
      <c r="K55" s="49"/>
      <c r="L55" s="49"/>
      <c r="M55" s="49">
        <v>1</v>
      </c>
      <c r="N55" s="49">
        <v>3</v>
      </c>
      <c r="O55" s="60">
        <v>9</v>
      </c>
      <c r="P55" s="60">
        <v>5</v>
      </c>
      <c r="Q55" s="49"/>
      <c r="R55" s="49"/>
      <c r="S55" s="49">
        <f t="shared" si="0"/>
        <v>11</v>
      </c>
      <c r="T55" s="49">
        <f t="shared" si="1"/>
        <v>9</v>
      </c>
      <c r="U55" s="7" t="s">
        <v>10</v>
      </c>
      <c r="V55" s="10" t="s">
        <v>137</v>
      </c>
      <c r="W55" s="12">
        <v>180</v>
      </c>
      <c r="X55" s="12">
        <v>181</v>
      </c>
      <c r="Y55" s="12" t="s">
        <v>72</v>
      </c>
      <c r="Z55" s="13" t="s">
        <v>159</v>
      </c>
    </row>
    <row r="56" spans="1:26" ht="12.75">
      <c r="A56" s="23" t="s">
        <v>71</v>
      </c>
      <c r="C56" s="5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60">
        <v>1</v>
      </c>
      <c r="Q56" s="49"/>
      <c r="R56" s="49"/>
      <c r="S56" s="49">
        <f t="shared" si="0"/>
        <v>0</v>
      </c>
      <c r="T56" s="49">
        <f t="shared" si="1"/>
        <v>1</v>
      </c>
      <c r="U56" s="7" t="s">
        <v>10</v>
      </c>
      <c r="V56" s="10" t="s">
        <v>137</v>
      </c>
      <c r="W56" s="12">
        <v>180</v>
      </c>
      <c r="X56" s="12">
        <v>181</v>
      </c>
      <c r="Y56" s="12" t="s">
        <v>72</v>
      </c>
      <c r="Z56" s="13" t="s">
        <v>159</v>
      </c>
    </row>
    <row r="57" spans="1:26" ht="12.75">
      <c r="A57" s="23" t="s">
        <v>122</v>
      </c>
      <c r="C57" s="57">
        <f>SUM(C11:C56)</f>
        <v>2</v>
      </c>
      <c r="D57" s="49">
        <f aca="true" t="shared" si="3" ref="D57:T57">SUM(D11:D56)</f>
        <v>1</v>
      </c>
      <c r="E57" s="49">
        <f t="shared" si="3"/>
        <v>4</v>
      </c>
      <c r="F57" s="49">
        <f t="shared" si="3"/>
        <v>1</v>
      </c>
      <c r="G57" s="49">
        <f t="shared" si="3"/>
        <v>0</v>
      </c>
      <c r="H57" s="49">
        <f t="shared" si="3"/>
        <v>1</v>
      </c>
      <c r="I57" s="49">
        <f t="shared" si="3"/>
        <v>146</v>
      </c>
      <c r="J57" s="49">
        <f t="shared" si="3"/>
        <v>128</v>
      </c>
      <c r="K57" s="49">
        <f t="shared" si="3"/>
        <v>70</v>
      </c>
      <c r="L57" s="49">
        <f t="shared" si="3"/>
        <v>66</v>
      </c>
      <c r="M57" s="49">
        <f t="shared" si="3"/>
        <v>58</v>
      </c>
      <c r="N57" s="49">
        <f t="shared" si="3"/>
        <v>45</v>
      </c>
      <c r="O57" s="49">
        <f t="shared" si="3"/>
        <v>180</v>
      </c>
      <c r="P57" s="49">
        <f t="shared" si="3"/>
        <v>138</v>
      </c>
      <c r="Q57" s="49">
        <f t="shared" si="3"/>
        <v>18</v>
      </c>
      <c r="R57" s="49">
        <f t="shared" si="3"/>
        <v>14</v>
      </c>
      <c r="S57" s="49">
        <f t="shared" si="3"/>
        <v>478</v>
      </c>
      <c r="T57" s="49">
        <f t="shared" si="3"/>
        <v>394</v>
      </c>
      <c r="U57" s="7" t="s">
        <v>10</v>
      </c>
      <c r="V57" s="10" t="s">
        <v>137</v>
      </c>
      <c r="W57" s="12">
        <v>180</v>
      </c>
      <c r="X57" s="12">
        <v>181</v>
      </c>
      <c r="Y57" s="12" t="s">
        <v>72</v>
      </c>
      <c r="Z57" s="13" t="s">
        <v>159</v>
      </c>
    </row>
    <row r="58" spans="1:26" ht="13.5" thickBot="1">
      <c r="A58" s="26" t="s">
        <v>151</v>
      </c>
      <c r="C58" s="58">
        <f>SUM(C57,C10)</f>
        <v>33</v>
      </c>
      <c r="D58" s="59">
        <f aca="true" t="shared" si="4" ref="D58:W58">SUM(D57,D10)</f>
        <v>32</v>
      </c>
      <c r="E58" s="59">
        <f t="shared" si="4"/>
        <v>4</v>
      </c>
      <c r="F58" s="59">
        <f t="shared" si="4"/>
        <v>4</v>
      </c>
      <c r="G58" s="59">
        <f t="shared" si="4"/>
        <v>0</v>
      </c>
      <c r="H58" s="59">
        <f t="shared" si="4"/>
        <v>1</v>
      </c>
      <c r="I58" s="59">
        <f t="shared" si="4"/>
        <v>146</v>
      </c>
      <c r="J58" s="59">
        <f t="shared" si="4"/>
        <v>128</v>
      </c>
      <c r="K58" s="59">
        <f t="shared" si="4"/>
        <v>70</v>
      </c>
      <c r="L58" s="59">
        <f t="shared" si="4"/>
        <v>66</v>
      </c>
      <c r="M58" s="59">
        <f t="shared" si="4"/>
        <v>58</v>
      </c>
      <c r="N58" s="59">
        <f t="shared" si="4"/>
        <v>45</v>
      </c>
      <c r="O58" s="59">
        <f t="shared" si="4"/>
        <v>257</v>
      </c>
      <c r="P58" s="59">
        <f t="shared" si="4"/>
        <v>182</v>
      </c>
      <c r="Q58" s="59">
        <f t="shared" si="4"/>
        <v>19</v>
      </c>
      <c r="R58" s="59">
        <f t="shared" si="4"/>
        <v>15</v>
      </c>
      <c r="S58" s="59">
        <f t="shared" si="4"/>
        <v>587</v>
      </c>
      <c r="T58" s="59">
        <f t="shared" si="4"/>
        <v>473</v>
      </c>
      <c r="U58" s="8" t="s">
        <v>10</v>
      </c>
      <c r="V58" s="14" t="s">
        <v>137</v>
      </c>
      <c r="W58" s="15">
        <v>180</v>
      </c>
      <c r="X58" s="15">
        <v>181</v>
      </c>
      <c r="Y58" s="15" t="s">
        <v>72</v>
      </c>
      <c r="Z58" s="16" t="s">
        <v>159</v>
      </c>
    </row>
    <row r="59" spans="1:2" ht="12.75">
      <c r="A59" s="49"/>
      <c r="B59" s="49"/>
    </row>
    <row r="60" spans="1:2" ht="12.75">
      <c r="A60" s="4"/>
      <c r="B60" s="49"/>
    </row>
    <row r="61" spans="1:2" ht="12.75">
      <c r="A61" s="4"/>
      <c r="B61" s="49"/>
    </row>
    <row r="62" spans="1:2" ht="12.75">
      <c r="A62" s="4"/>
      <c r="B62" s="49"/>
    </row>
    <row r="63" spans="1:2" ht="12.75">
      <c r="A63" s="4"/>
      <c r="B63" s="49"/>
    </row>
    <row r="64" spans="1:2" ht="12.75">
      <c r="A64" s="4"/>
      <c r="B64" s="49"/>
    </row>
    <row r="65" spans="1:2" ht="12.75">
      <c r="A65" s="4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"/>
      <c r="B71" s="49"/>
    </row>
    <row r="72" spans="1:2" ht="12.75">
      <c r="A72" s="4"/>
      <c r="B72" s="49"/>
    </row>
    <row r="73" spans="1:2" ht="12.75">
      <c r="A73" s="49"/>
      <c r="B73" s="49"/>
    </row>
  </sheetData>
  <mergeCells count="17">
    <mergeCell ref="Z3:Z6"/>
    <mergeCell ref="V3:V6"/>
    <mergeCell ref="W3:W6"/>
    <mergeCell ref="X3:X6"/>
    <mergeCell ref="Y3:Y6"/>
    <mergeCell ref="U3:U6"/>
    <mergeCell ref="O3:P5"/>
    <mergeCell ref="Q3:R5"/>
    <mergeCell ref="S3:T5"/>
    <mergeCell ref="G3:H5"/>
    <mergeCell ref="I3:J5"/>
    <mergeCell ref="K3:L5"/>
    <mergeCell ref="M3:N5"/>
    <mergeCell ref="A3:A6"/>
    <mergeCell ref="B3:B6"/>
    <mergeCell ref="C3:D5"/>
    <mergeCell ref="E3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Jappiee</dc:creator>
  <cp:keywords/>
  <dc:description/>
  <cp:lastModifiedBy>Yamit</cp:lastModifiedBy>
  <dcterms:created xsi:type="dcterms:W3CDTF">2003-12-27T11:55:23Z</dcterms:created>
  <dcterms:modified xsi:type="dcterms:W3CDTF">2005-02-25T15:57:43Z</dcterms:modified>
  <cp:category/>
  <cp:version/>
  <cp:contentType/>
  <cp:contentStatus/>
</cp:coreProperties>
</file>