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Overijssel" sheetId="1" r:id="rId1"/>
  </sheets>
  <definedNames/>
  <calcPr fullCalcOnLoad="1"/>
</workbook>
</file>

<file path=xl/sharedStrings.xml><?xml version="1.0" encoding="utf-8"?>
<sst xmlns="http://schemas.openxmlformats.org/spreadsheetml/2006/main" count="360" uniqueCount="91">
  <si>
    <t>Telling</t>
  </si>
  <si>
    <t>GEMEENTEN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</si>
  <si>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</si>
  <si>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</si>
  <si>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</si>
  <si>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</si>
  <si>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</si>
  <si>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</si>
  <si>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</si>
  <si>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In een ander vreemde land</t>
  </si>
  <si>
    <t>Geboorteplaats onbekend</t>
  </si>
  <si>
    <t>Totaal der werkelijke bevolking</t>
  </si>
  <si>
    <t>Oppervlakte in hectaren</t>
  </si>
  <si>
    <t>Bewoners op duizend hectaren</t>
  </si>
  <si>
    <t>M</t>
  </si>
  <si>
    <t>V</t>
  </si>
  <si>
    <t>PROVINCIE OVERIJSSEL DERDE GEDEELTE INDEELING NAAR DE GEBOORTEPLAATS</t>
  </si>
  <si>
    <t>Deventer</t>
  </si>
  <si>
    <t>Kampen</t>
  </si>
  <si>
    <t>Zwolle</t>
  </si>
  <si>
    <t>Almelo (Stad)</t>
  </si>
  <si>
    <t>Almelo (Ambt)</t>
  </si>
  <si>
    <t>Avereest</t>
  </si>
  <si>
    <t>Bathmen</t>
  </si>
  <si>
    <t>Blankenham</t>
  </si>
  <si>
    <t>Blokzijl</t>
  </si>
  <si>
    <t>Borne</t>
  </si>
  <si>
    <t>Dalfsen</t>
  </si>
  <si>
    <t>Delden (Stad)</t>
  </si>
  <si>
    <t>Delden (Ambt)</t>
  </si>
  <si>
    <t>Denekamp</t>
  </si>
  <si>
    <t>Diepenheim</t>
  </si>
  <si>
    <t>Diepenveen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</si>
  <si>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</si>
  <si>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</si>
  <si>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</si>
  <si>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</si>
  <si>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</si>
  <si>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</si>
  <si>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</si>
  <si>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Ham (den)</t>
  </si>
  <si>
    <t>Hardenberg (Stad)</t>
  </si>
  <si>
    <t>Hardenberg (Ambt)</t>
  </si>
  <si>
    <t>Hasselt</t>
  </si>
  <si>
    <t>Heino</t>
  </si>
  <si>
    <t>Hellendoorn</t>
  </si>
  <si>
    <t>Hengelo</t>
  </si>
  <si>
    <t>Holten</t>
  </si>
  <si>
    <t>Kamperveen</t>
  </si>
  <si>
    <t>Kuinre</t>
  </si>
  <si>
    <t>Lonneker</t>
  </si>
  <si>
    <t>Losse</t>
  </si>
  <si>
    <t>Markelo</t>
  </si>
  <si>
    <t>Nieuwleusen</t>
  </si>
  <si>
    <t>Oldenmarkt</t>
  </si>
  <si>
    <t>Oldenzaal</t>
  </si>
  <si>
    <t>Olst</t>
  </si>
  <si>
    <t>Ommen (Stad)</t>
  </si>
  <si>
    <t>Ommen (Ambt)</t>
  </si>
  <si>
    <t>Ootmarsum</t>
  </si>
  <si>
    <t>Raalte</t>
  </si>
  <si>
    <t>Rijssen</t>
  </si>
  <si>
    <t>Staphorst</t>
  </si>
  <si>
    <t>Steenwijk</t>
  </si>
  <si>
    <t>Steenwijkerwold</t>
  </si>
  <si>
    <t>Tubbergen</t>
  </si>
  <si>
    <t>Vollenhove (Stad)</t>
  </si>
  <si>
    <t>Vollenhove (Ambt)</t>
  </si>
  <si>
    <t>Vriezenveen</t>
  </si>
  <si>
    <t>Wanneperveen</t>
  </si>
  <si>
    <t>Weerselo</t>
  </si>
  <si>
    <t>Wierden</t>
  </si>
  <si>
    <t>Wijhe</t>
  </si>
  <si>
    <t>Wilsum</t>
  </si>
  <si>
    <t>IJsselmuiden</t>
  </si>
  <si>
    <t>Zalk</t>
  </si>
  <si>
    <t>Zwartsluis</t>
  </si>
  <si>
    <t>Zwollerkerspel</t>
  </si>
  <si>
    <t xml:space="preserve">Totaal </t>
  </si>
  <si>
    <t>Tabel</t>
  </si>
  <si>
    <t>Pagina links</t>
  </si>
  <si>
    <t>Pagina rechts</t>
  </si>
  <si>
    <t>Provincie</t>
  </si>
  <si>
    <t>VT</t>
  </si>
  <si>
    <t>1879_2_H3</t>
  </si>
  <si>
    <t>34_0268</t>
  </si>
  <si>
    <t>OV</t>
  </si>
  <si>
    <t>34_0270</t>
  </si>
  <si>
    <t>Totaal der overige Gemeenten</t>
  </si>
  <si>
    <t>Totaal der Provincie</t>
  </si>
  <si>
    <t>Image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</si>
</sst>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21" max="22" width="9.140625" style="3" customWidth="1"/>
    <col min="23" max="23" width="12.28125" style="0" customWidth="1"/>
    <col min="24" max="24" width="10.28125" style="0" customWidth="1"/>
    <col min="25" max="25" width="5.57421875" style="3" customWidth="1"/>
    <col min="26" max="26" width="10.7109375" style="3" customWidth="1"/>
    <col min="27" max="27" width="5.8515625" style="3" customWidth="1"/>
    <col min="28" max="28" width="5.28125" style="3" customWidth="1"/>
    <col min="29" max="29" width="5.00390625" style="3" customWidth="1"/>
    <col min="30" max="30" width="9.140625" style="3" customWidth="1"/>
  </cols>
  <sheetData>
    <row r="1" spans="1:31" ht="13.5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9"/>
      <c r="Z1" s="9"/>
      <c r="AA1" s="9"/>
      <c r="AB1" s="9"/>
      <c r="AC1" s="9"/>
      <c r="AD1" s="10"/>
      <c r="AE1" s="1"/>
    </row>
    <row r="2" spans="1:31" ht="13.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AE2" s="1"/>
    </row>
    <row r="3" spans="1:31" ht="12.75">
      <c r="A3" s="21" t="s">
        <v>1</v>
      </c>
      <c r="B3" s="22"/>
      <c r="C3" s="23" t="s">
        <v>2</v>
      </c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4" t="s">
        <v>7</v>
      </c>
      <c r="N3" s="24"/>
      <c r="O3" s="24" t="s">
        <v>8</v>
      </c>
      <c r="P3" s="24"/>
      <c r="Q3" s="24" t="s">
        <v>9</v>
      </c>
      <c r="R3" s="24"/>
      <c r="S3" s="24" t="s">
        <v>10</v>
      </c>
      <c r="T3" s="24"/>
      <c r="U3" s="24" t="s">
        <v>11</v>
      </c>
      <c r="V3" s="24"/>
      <c r="W3" s="24" t="s">
        <v>12</v>
      </c>
      <c r="X3" s="24" t="s">
        <v>13</v>
      </c>
      <c r="Y3" s="11" t="s">
        <v>0</v>
      </c>
      <c r="Z3" s="11" t="s">
        <v>79</v>
      </c>
      <c r="AA3" s="11" t="s">
        <v>80</v>
      </c>
      <c r="AB3" s="11" t="s">
        <v>81</v>
      </c>
      <c r="AC3" s="11" t="s">
        <v>82</v>
      </c>
      <c r="AD3" s="12" t="s">
        <v>90</v>
      </c>
      <c r="AE3" s="1"/>
    </row>
    <row r="4" spans="1:31" ht="12.75">
      <c r="A4" s="25"/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3"/>
      <c r="Z4" s="13"/>
      <c r="AA4" s="13"/>
      <c r="AB4" s="13"/>
      <c r="AC4" s="13"/>
      <c r="AD4" s="14"/>
      <c r="AE4" s="1"/>
    </row>
    <row r="5" spans="1:31" ht="12.75">
      <c r="A5" s="25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3"/>
      <c r="Z5" s="13"/>
      <c r="AA5" s="13"/>
      <c r="AB5" s="13"/>
      <c r="AC5" s="13"/>
      <c r="AD5" s="14"/>
      <c r="AE5" s="1"/>
    </row>
    <row r="6" spans="1:31" ht="13.5" thickBot="1">
      <c r="A6" s="29"/>
      <c r="B6" s="26"/>
      <c r="C6" s="30" t="s">
        <v>14</v>
      </c>
      <c r="D6" s="31" t="s">
        <v>15</v>
      </c>
      <c r="E6" s="31" t="s">
        <v>14</v>
      </c>
      <c r="F6" s="31" t="s">
        <v>15</v>
      </c>
      <c r="G6" s="31" t="s">
        <v>14</v>
      </c>
      <c r="H6" s="31" t="s">
        <v>15</v>
      </c>
      <c r="I6" s="31" t="s">
        <v>14</v>
      </c>
      <c r="J6" s="31" t="s">
        <v>15</v>
      </c>
      <c r="K6" s="31" t="s">
        <v>14</v>
      </c>
      <c r="L6" s="31" t="s">
        <v>15</v>
      </c>
      <c r="M6" s="31" t="s">
        <v>14</v>
      </c>
      <c r="N6" s="31" t="s">
        <v>15</v>
      </c>
      <c r="O6" s="31" t="s">
        <v>14</v>
      </c>
      <c r="P6" s="31" t="s">
        <v>15</v>
      </c>
      <c r="Q6" s="31" t="s">
        <v>14</v>
      </c>
      <c r="R6" s="31" t="s">
        <v>15</v>
      </c>
      <c r="S6" s="31" t="s">
        <v>14</v>
      </c>
      <c r="T6" s="31" t="s">
        <v>15</v>
      </c>
      <c r="U6" s="31" t="s">
        <v>14</v>
      </c>
      <c r="V6" s="31" t="s">
        <v>15</v>
      </c>
      <c r="W6" s="32"/>
      <c r="X6" s="32"/>
      <c r="Y6" s="15"/>
      <c r="Z6" s="15"/>
      <c r="AA6" s="15"/>
      <c r="AB6" s="15"/>
      <c r="AC6" s="15"/>
      <c r="AD6" s="16"/>
      <c r="AE6" s="1"/>
    </row>
    <row r="7" spans="1:30" ht="13.5" thickBot="1">
      <c r="A7" s="18"/>
      <c r="B7" s="3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9"/>
      <c r="Z7" s="9"/>
      <c r="AA7" s="9"/>
      <c r="AB7" s="9"/>
      <c r="AC7" s="9"/>
      <c r="AD7" s="9"/>
    </row>
    <row r="8" spans="1:30" ht="12.75">
      <c r="A8" s="34" t="s">
        <v>17</v>
      </c>
      <c r="B8" s="33"/>
      <c r="C8" s="35">
        <v>6227</v>
      </c>
      <c r="D8" s="19">
        <v>6053</v>
      </c>
      <c r="E8" s="19">
        <v>1185</v>
      </c>
      <c r="F8" s="36">
        <v>1339</v>
      </c>
      <c r="G8" s="36">
        <v>1879</v>
      </c>
      <c r="H8" s="36">
        <v>2167</v>
      </c>
      <c r="I8" s="36">
        <v>30</v>
      </c>
      <c r="J8" s="36">
        <v>34</v>
      </c>
      <c r="K8" s="36">
        <v>113</v>
      </c>
      <c r="L8" s="36">
        <v>83</v>
      </c>
      <c r="M8" s="36">
        <v>5</v>
      </c>
      <c r="N8" s="36">
        <v>12</v>
      </c>
      <c r="O8" s="19"/>
      <c r="P8" s="36">
        <v>1</v>
      </c>
      <c r="Q8" s="36">
        <v>9</v>
      </c>
      <c r="R8" s="36">
        <v>11</v>
      </c>
      <c r="S8" s="36">
        <v>11</v>
      </c>
      <c r="T8" s="36">
        <v>3</v>
      </c>
      <c r="U8" s="19">
        <f>SUM(C8+E8+G8+I8+K8+M8+O8+Q8+S8)</f>
        <v>9459</v>
      </c>
      <c r="V8" s="19">
        <f>SUM(D8+F8+H8+J8+L8+N8+P8+R8+T8)</f>
        <v>9703</v>
      </c>
      <c r="W8" s="36">
        <v>1349.88</v>
      </c>
      <c r="X8" s="36">
        <v>14195.34</v>
      </c>
      <c r="Y8" s="4" t="s">
        <v>83</v>
      </c>
      <c r="Z8" s="2" t="s">
        <v>84</v>
      </c>
      <c r="AA8" s="2">
        <v>30</v>
      </c>
      <c r="AB8" s="2">
        <v>31</v>
      </c>
      <c r="AC8" s="2" t="s">
        <v>86</v>
      </c>
      <c r="AD8" s="7" t="s">
        <v>85</v>
      </c>
    </row>
    <row r="9" spans="1:30" ht="12.75">
      <c r="A9" s="34" t="s">
        <v>18</v>
      </c>
      <c r="B9" s="33"/>
      <c r="C9" s="35">
        <v>5631</v>
      </c>
      <c r="D9" s="19">
        <v>5580</v>
      </c>
      <c r="E9" s="19">
        <v>999</v>
      </c>
      <c r="F9" s="36">
        <v>1208</v>
      </c>
      <c r="G9" s="36">
        <v>2042</v>
      </c>
      <c r="H9" s="36">
        <v>1583</v>
      </c>
      <c r="I9" s="36">
        <v>142</v>
      </c>
      <c r="J9" s="36">
        <v>84</v>
      </c>
      <c r="K9" s="36">
        <v>70</v>
      </c>
      <c r="L9" s="36">
        <v>39</v>
      </c>
      <c r="M9" s="36">
        <v>15</v>
      </c>
      <c r="N9" s="36">
        <v>12</v>
      </c>
      <c r="O9" s="36">
        <v>1</v>
      </c>
      <c r="P9" s="36">
        <v>1</v>
      </c>
      <c r="Q9" s="36">
        <v>20</v>
      </c>
      <c r="R9" s="36">
        <v>17</v>
      </c>
      <c r="S9" s="19"/>
      <c r="T9" s="19"/>
      <c r="U9" s="19">
        <f aca="true" t="shared" si="0" ref="U9:U38">SUM(C9+E9+G9+I9+K9+M9+O9+Q9+S9)</f>
        <v>8920</v>
      </c>
      <c r="V9" s="19">
        <f aca="true" t="shared" si="1" ref="V9:V38">SUM(D9+F9+H9+J9+L9+N9+P9+R9+T9)</f>
        <v>8524</v>
      </c>
      <c r="W9" s="19">
        <v>6279.63</v>
      </c>
      <c r="X9" s="19">
        <v>2777.89</v>
      </c>
      <c r="Y9" s="4" t="s">
        <v>83</v>
      </c>
      <c r="Z9" s="2" t="s">
        <v>84</v>
      </c>
      <c r="AA9" s="2">
        <v>30</v>
      </c>
      <c r="AB9" s="2">
        <v>31</v>
      </c>
      <c r="AC9" s="2" t="s">
        <v>86</v>
      </c>
      <c r="AD9" s="7" t="s">
        <v>85</v>
      </c>
    </row>
    <row r="10" spans="1:30" ht="12.75">
      <c r="A10" s="34" t="s">
        <v>19</v>
      </c>
      <c r="B10" s="33"/>
      <c r="C10" s="35">
        <v>7745</v>
      </c>
      <c r="D10" s="19">
        <v>7628</v>
      </c>
      <c r="E10" s="19">
        <v>1330</v>
      </c>
      <c r="F10" s="36">
        <v>1889</v>
      </c>
      <c r="G10" s="36">
        <v>1723</v>
      </c>
      <c r="H10" s="36">
        <v>2154</v>
      </c>
      <c r="I10" s="36">
        <v>16</v>
      </c>
      <c r="J10" s="36">
        <v>10</v>
      </c>
      <c r="K10" s="36">
        <v>123</v>
      </c>
      <c r="L10" s="36">
        <v>80</v>
      </c>
      <c r="M10" s="36">
        <v>8</v>
      </c>
      <c r="N10" s="36">
        <v>15</v>
      </c>
      <c r="O10" s="36">
        <v>2</v>
      </c>
      <c r="P10" s="36">
        <v>2</v>
      </c>
      <c r="Q10" s="36">
        <v>16</v>
      </c>
      <c r="R10" s="36">
        <v>18</v>
      </c>
      <c r="S10" s="19"/>
      <c r="T10" s="19"/>
      <c r="U10" s="19">
        <f t="shared" si="0"/>
        <v>10963</v>
      </c>
      <c r="V10" s="19">
        <f t="shared" si="1"/>
        <v>11796</v>
      </c>
      <c r="W10" s="19">
        <v>1873.92</v>
      </c>
      <c r="X10" s="19">
        <v>12145.01</v>
      </c>
      <c r="Y10" s="4" t="s">
        <v>83</v>
      </c>
      <c r="Z10" s="2" t="s">
        <v>84</v>
      </c>
      <c r="AA10" s="2">
        <v>30</v>
      </c>
      <c r="AB10" s="2">
        <v>31</v>
      </c>
      <c r="AC10" s="2" t="s">
        <v>86</v>
      </c>
      <c r="AD10" s="7" t="s">
        <v>85</v>
      </c>
    </row>
    <row r="11" spans="1:30" s="3" customFormat="1" ht="12.75">
      <c r="A11" s="34" t="s">
        <v>78</v>
      </c>
      <c r="B11" s="33"/>
      <c r="C11" s="35">
        <f>SUM(C8:C10)</f>
        <v>19603</v>
      </c>
      <c r="D11" s="19">
        <f aca="true" t="shared" si="2" ref="D11:W11">SUM(D8:D10)</f>
        <v>19261</v>
      </c>
      <c r="E11" s="19">
        <f t="shared" si="2"/>
        <v>3514</v>
      </c>
      <c r="F11" s="19">
        <f t="shared" si="2"/>
        <v>4436</v>
      </c>
      <c r="G11" s="19">
        <f t="shared" si="2"/>
        <v>5644</v>
      </c>
      <c r="H11" s="19">
        <f t="shared" si="2"/>
        <v>5904</v>
      </c>
      <c r="I11" s="19">
        <f t="shared" si="2"/>
        <v>188</v>
      </c>
      <c r="J11" s="19">
        <f t="shared" si="2"/>
        <v>128</v>
      </c>
      <c r="K11" s="19">
        <f t="shared" si="2"/>
        <v>306</v>
      </c>
      <c r="L11" s="19">
        <f t="shared" si="2"/>
        <v>202</v>
      </c>
      <c r="M11" s="19">
        <f t="shared" si="2"/>
        <v>28</v>
      </c>
      <c r="N11" s="19">
        <f t="shared" si="2"/>
        <v>39</v>
      </c>
      <c r="O11" s="19">
        <f t="shared" si="2"/>
        <v>3</v>
      </c>
      <c r="P11" s="19">
        <f t="shared" si="2"/>
        <v>4</v>
      </c>
      <c r="Q11" s="19">
        <f t="shared" si="2"/>
        <v>45</v>
      </c>
      <c r="R11" s="19">
        <f t="shared" si="2"/>
        <v>46</v>
      </c>
      <c r="S11" s="19">
        <f t="shared" si="2"/>
        <v>11</v>
      </c>
      <c r="T11" s="19">
        <f t="shared" si="2"/>
        <v>3</v>
      </c>
      <c r="U11" s="19">
        <f t="shared" si="0"/>
        <v>29342</v>
      </c>
      <c r="V11" s="19">
        <f t="shared" si="1"/>
        <v>30023</v>
      </c>
      <c r="W11" s="19">
        <f t="shared" si="2"/>
        <v>9503.43</v>
      </c>
      <c r="X11" s="19">
        <v>6246.69</v>
      </c>
      <c r="Y11" s="4" t="s">
        <v>83</v>
      </c>
      <c r="Z11" s="2" t="s">
        <v>84</v>
      </c>
      <c r="AA11" s="2">
        <v>30</v>
      </c>
      <c r="AB11" s="2">
        <v>31</v>
      </c>
      <c r="AC11" s="2" t="s">
        <v>86</v>
      </c>
      <c r="AD11" s="7" t="s">
        <v>85</v>
      </c>
    </row>
    <row r="12" spans="1:30" ht="12.75">
      <c r="A12" s="34" t="s">
        <v>20</v>
      </c>
      <c r="B12" s="33"/>
      <c r="C12" s="37">
        <v>1655</v>
      </c>
      <c r="D12" s="36">
        <v>1556</v>
      </c>
      <c r="E12" s="36">
        <v>1597</v>
      </c>
      <c r="F12" s="36">
        <v>1828</v>
      </c>
      <c r="G12" s="36">
        <v>418</v>
      </c>
      <c r="H12" s="36">
        <v>427</v>
      </c>
      <c r="I12" s="36">
        <v>2</v>
      </c>
      <c r="J12" s="19"/>
      <c r="K12" s="36">
        <v>110</v>
      </c>
      <c r="L12" s="36">
        <v>133</v>
      </c>
      <c r="M12" s="36">
        <v>4</v>
      </c>
      <c r="N12" s="36">
        <v>2</v>
      </c>
      <c r="O12" s="19"/>
      <c r="P12" s="19"/>
      <c r="Q12" s="36">
        <v>4</v>
      </c>
      <c r="R12" s="36">
        <v>6</v>
      </c>
      <c r="S12" s="36">
        <v>8</v>
      </c>
      <c r="T12" s="36">
        <v>8</v>
      </c>
      <c r="U12" s="19">
        <f t="shared" si="0"/>
        <v>3798</v>
      </c>
      <c r="V12" s="19">
        <f t="shared" si="1"/>
        <v>3960</v>
      </c>
      <c r="W12" s="36">
        <v>130.71</v>
      </c>
      <c r="X12" s="36">
        <v>59356.32</v>
      </c>
      <c r="Y12" s="4" t="s">
        <v>83</v>
      </c>
      <c r="Z12" s="2" t="s">
        <v>84</v>
      </c>
      <c r="AA12" s="2">
        <v>30</v>
      </c>
      <c r="AB12" s="2">
        <v>31</v>
      </c>
      <c r="AC12" s="2" t="s">
        <v>86</v>
      </c>
      <c r="AD12" s="7" t="s">
        <v>85</v>
      </c>
    </row>
    <row r="13" spans="1:30" ht="12.75">
      <c r="A13" s="34" t="s">
        <v>21</v>
      </c>
      <c r="B13" s="33"/>
      <c r="C13" s="37">
        <v>1561</v>
      </c>
      <c r="D13" s="36">
        <v>1412</v>
      </c>
      <c r="E13" s="36">
        <v>409</v>
      </c>
      <c r="F13" s="36">
        <v>434</v>
      </c>
      <c r="G13" s="36">
        <v>64</v>
      </c>
      <c r="H13" s="36">
        <v>70</v>
      </c>
      <c r="I13" s="19"/>
      <c r="J13" s="19">
        <v>1</v>
      </c>
      <c r="K13" s="19">
        <v>13</v>
      </c>
      <c r="L13" s="19">
        <v>44</v>
      </c>
      <c r="M13" s="19"/>
      <c r="N13" s="19"/>
      <c r="O13" s="19"/>
      <c r="P13" s="19"/>
      <c r="Q13" s="19"/>
      <c r="R13" s="19">
        <v>3</v>
      </c>
      <c r="S13" s="19"/>
      <c r="T13" s="19"/>
      <c r="U13" s="19">
        <f t="shared" si="0"/>
        <v>2047</v>
      </c>
      <c r="V13" s="19">
        <f t="shared" si="1"/>
        <v>1964</v>
      </c>
      <c r="W13" s="36">
        <v>3701.57</v>
      </c>
      <c r="X13" s="36">
        <v>1083.58</v>
      </c>
      <c r="Y13" s="4" t="s">
        <v>83</v>
      </c>
      <c r="Z13" s="2" t="s">
        <v>84</v>
      </c>
      <c r="AA13" s="2">
        <v>30</v>
      </c>
      <c r="AB13" s="2">
        <v>31</v>
      </c>
      <c r="AC13" s="2" t="s">
        <v>86</v>
      </c>
      <c r="AD13" s="7" t="s">
        <v>85</v>
      </c>
    </row>
    <row r="14" spans="1:30" ht="12.75">
      <c r="A14" s="34" t="s">
        <v>22</v>
      </c>
      <c r="B14" s="33"/>
      <c r="C14" s="37">
        <v>1851</v>
      </c>
      <c r="D14" s="36">
        <v>1718</v>
      </c>
      <c r="E14" s="36">
        <v>730</v>
      </c>
      <c r="F14" s="36">
        <v>716</v>
      </c>
      <c r="G14" s="36">
        <v>684</v>
      </c>
      <c r="H14" s="36">
        <v>698</v>
      </c>
      <c r="I14" s="19"/>
      <c r="J14" s="19">
        <v>1</v>
      </c>
      <c r="K14" s="19">
        <v>73</v>
      </c>
      <c r="L14" s="19">
        <v>43</v>
      </c>
      <c r="M14" s="19">
        <v>1</v>
      </c>
      <c r="N14" s="19">
        <v>4</v>
      </c>
      <c r="O14" s="19">
        <v>2</v>
      </c>
      <c r="P14" s="19">
        <v>2</v>
      </c>
      <c r="Q14" s="19">
        <v>2</v>
      </c>
      <c r="R14" s="19">
        <v>3</v>
      </c>
      <c r="S14" s="19">
        <v>3</v>
      </c>
      <c r="T14" s="19">
        <v>1</v>
      </c>
      <c r="U14" s="19">
        <f t="shared" si="0"/>
        <v>3346</v>
      </c>
      <c r="V14" s="19">
        <f t="shared" si="1"/>
        <v>3186</v>
      </c>
      <c r="W14" s="36">
        <v>7368.2</v>
      </c>
      <c r="X14" s="36">
        <v>886.52</v>
      </c>
      <c r="Y14" s="4" t="s">
        <v>83</v>
      </c>
      <c r="Z14" s="2" t="s">
        <v>84</v>
      </c>
      <c r="AA14" s="2">
        <v>30</v>
      </c>
      <c r="AB14" s="2">
        <v>31</v>
      </c>
      <c r="AC14" s="2" t="s">
        <v>86</v>
      </c>
      <c r="AD14" s="7" t="s">
        <v>85</v>
      </c>
    </row>
    <row r="15" spans="1:30" ht="12.75">
      <c r="A15" s="34" t="s">
        <v>23</v>
      </c>
      <c r="B15" s="33"/>
      <c r="C15" s="37">
        <v>509</v>
      </c>
      <c r="D15" s="36">
        <v>466</v>
      </c>
      <c r="E15" s="36">
        <v>108</v>
      </c>
      <c r="F15" s="36">
        <v>140</v>
      </c>
      <c r="G15" s="36">
        <v>94</v>
      </c>
      <c r="H15" s="36">
        <v>87</v>
      </c>
      <c r="I15" s="19"/>
      <c r="J15" s="19"/>
      <c r="K15" s="19"/>
      <c r="L15" s="19"/>
      <c r="M15" s="19"/>
      <c r="N15" s="19"/>
      <c r="O15" s="19"/>
      <c r="P15" s="19"/>
      <c r="Q15" s="19"/>
      <c r="R15" s="19">
        <v>1</v>
      </c>
      <c r="S15" s="19"/>
      <c r="T15" s="19"/>
      <c r="U15" s="19">
        <f t="shared" si="0"/>
        <v>711</v>
      </c>
      <c r="V15" s="19">
        <f t="shared" si="1"/>
        <v>694</v>
      </c>
      <c r="W15" s="36">
        <v>2698.1</v>
      </c>
      <c r="X15" s="36">
        <v>520.74</v>
      </c>
      <c r="Y15" s="4" t="s">
        <v>83</v>
      </c>
      <c r="Z15" s="2" t="s">
        <v>84</v>
      </c>
      <c r="AA15" s="2">
        <v>30</v>
      </c>
      <c r="AB15" s="2">
        <v>31</v>
      </c>
      <c r="AC15" s="2" t="s">
        <v>86</v>
      </c>
      <c r="AD15" s="7" t="s">
        <v>85</v>
      </c>
    </row>
    <row r="16" spans="1:30" ht="12.75">
      <c r="A16" s="34" t="s">
        <v>24</v>
      </c>
      <c r="B16" s="33"/>
      <c r="C16" s="37">
        <v>148</v>
      </c>
      <c r="D16" s="36">
        <v>138</v>
      </c>
      <c r="E16" s="36">
        <v>64</v>
      </c>
      <c r="F16" s="36">
        <v>73</v>
      </c>
      <c r="G16" s="36">
        <v>47</v>
      </c>
      <c r="H16" s="36">
        <v>48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f t="shared" si="0"/>
        <v>259</v>
      </c>
      <c r="V16" s="19">
        <f t="shared" si="1"/>
        <v>259</v>
      </c>
      <c r="W16" s="36">
        <v>1693.71</v>
      </c>
      <c r="X16" s="36">
        <v>305.84</v>
      </c>
      <c r="Y16" s="4" t="s">
        <v>83</v>
      </c>
      <c r="Z16" s="2" t="s">
        <v>84</v>
      </c>
      <c r="AA16" s="2">
        <v>30</v>
      </c>
      <c r="AB16" s="2">
        <v>31</v>
      </c>
      <c r="AC16" s="2" t="s">
        <v>86</v>
      </c>
      <c r="AD16" s="7" t="s">
        <v>85</v>
      </c>
    </row>
    <row r="17" spans="1:30" ht="12.75">
      <c r="A17" s="34" t="s">
        <v>25</v>
      </c>
      <c r="B17" s="33"/>
      <c r="C17" s="37">
        <v>579</v>
      </c>
      <c r="D17" s="36">
        <v>512</v>
      </c>
      <c r="E17" s="36">
        <v>138</v>
      </c>
      <c r="F17" s="36">
        <v>175</v>
      </c>
      <c r="G17" s="36">
        <v>102</v>
      </c>
      <c r="H17" s="36">
        <v>123</v>
      </c>
      <c r="I17" s="19"/>
      <c r="J17" s="19"/>
      <c r="K17" s="19"/>
      <c r="L17" s="19">
        <v>1</v>
      </c>
      <c r="M17" s="19"/>
      <c r="N17" s="19"/>
      <c r="O17" s="19"/>
      <c r="P17" s="19"/>
      <c r="Q17" s="19"/>
      <c r="R17" s="19"/>
      <c r="S17" s="19"/>
      <c r="T17" s="19"/>
      <c r="U17" s="19">
        <f t="shared" si="0"/>
        <v>819</v>
      </c>
      <c r="V17" s="19">
        <f t="shared" si="1"/>
        <v>811</v>
      </c>
      <c r="W17" s="36">
        <v>15.71</v>
      </c>
      <c r="X17" s="36">
        <v>103755.23</v>
      </c>
      <c r="Y17" s="4" t="s">
        <v>83</v>
      </c>
      <c r="Z17" s="2" t="s">
        <v>84</v>
      </c>
      <c r="AA17" s="2">
        <v>30</v>
      </c>
      <c r="AB17" s="2">
        <v>31</v>
      </c>
      <c r="AC17" s="2" t="s">
        <v>86</v>
      </c>
      <c r="AD17" s="7" t="s">
        <v>85</v>
      </c>
    </row>
    <row r="18" spans="1:30" ht="12.75">
      <c r="A18" s="34" t="s">
        <v>26</v>
      </c>
      <c r="B18" s="33"/>
      <c r="C18" s="37">
        <v>1467</v>
      </c>
      <c r="D18" s="36">
        <v>1392</v>
      </c>
      <c r="E18" s="36">
        <v>457</v>
      </c>
      <c r="F18" s="36">
        <v>478</v>
      </c>
      <c r="G18" s="36">
        <v>65</v>
      </c>
      <c r="H18" s="36">
        <v>60</v>
      </c>
      <c r="I18" s="36">
        <v>1</v>
      </c>
      <c r="J18" s="19"/>
      <c r="K18" s="19">
        <v>21</v>
      </c>
      <c r="L18" s="19">
        <v>18</v>
      </c>
      <c r="M18" s="19">
        <v>5</v>
      </c>
      <c r="N18" s="19">
        <v>1</v>
      </c>
      <c r="O18" s="19"/>
      <c r="P18" s="19">
        <v>1</v>
      </c>
      <c r="Q18" s="19">
        <v>1</v>
      </c>
      <c r="R18" s="19"/>
      <c r="S18" s="19"/>
      <c r="T18" s="19"/>
      <c r="U18" s="19">
        <f t="shared" si="0"/>
        <v>2017</v>
      </c>
      <c r="V18" s="19">
        <f t="shared" si="1"/>
        <v>1950</v>
      </c>
      <c r="W18" s="36">
        <v>3996.99</v>
      </c>
      <c r="X18" s="36">
        <v>917.45</v>
      </c>
      <c r="Y18" s="4" t="s">
        <v>83</v>
      </c>
      <c r="Z18" s="2" t="s">
        <v>84</v>
      </c>
      <c r="AA18" s="2">
        <v>30</v>
      </c>
      <c r="AB18" s="2">
        <v>31</v>
      </c>
      <c r="AC18" s="2" t="s">
        <v>86</v>
      </c>
      <c r="AD18" s="7" t="s">
        <v>85</v>
      </c>
    </row>
    <row r="19" spans="1:30" ht="12.75">
      <c r="A19" s="34" t="s">
        <v>27</v>
      </c>
      <c r="B19" s="33"/>
      <c r="C19" s="37">
        <v>2140</v>
      </c>
      <c r="D19" s="36">
        <v>1865</v>
      </c>
      <c r="E19" s="36">
        <v>543</v>
      </c>
      <c r="F19" s="36">
        <v>560</v>
      </c>
      <c r="G19" s="36">
        <v>88</v>
      </c>
      <c r="H19" s="36">
        <v>85</v>
      </c>
      <c r="I19" s="19"/>
      <c r="J19" s="19"/>
      <c r="K19" s="19">
        <v>8</v>
      </c>
      <c r="L19" s="19">
        <v>6</v>
      </c>
      <c r="M19" s="19"/>
      <c r="N19" s="19"/>
      <c r="O19" s="19"/>
      <c r="P19" s="19"/>
      <c r="Q19" s="19">
        <v>4</v>
      </c>
      <c r="R19" s="19">
        <v>1</v>
      </c>
      <c r="S19" s="19">
        <v>2</v>
      </c>
      <c r="T19" s="19">
        <v>4</v>
      </c>
      <c r="U19" s="19">
        <f t="shared" si="0"/>
        <v>2785</v>
      </c>
      <c r="V19" s="19">
        <f t="shared" si="1"/>
        <v>2521</v>
      </c>
      <c r="W19" s="36">
        <v>12863.34</v>
      </c>
      <c r="X19" s="36">
        <v>412.49</v>
      </c>
      <c r="Y19" s="4" t="s">
        <v>83</v>
      </c>
      <c r="Z19" s="2" t="s">
        <v>84</v>
      </c>
      <c r="AA19" s="2">
        <v>30</v>
      </c>
      <c r="AB19" s="2">
        <v>31</v>
      </c>
      <c r="AC19" s="2" t="s">
        <v>86</v>
      </c>
      <c r="AD19" s="7" t="s">
        <v>85</v>
      </c>
    </row>
    <row r="20" spans="1:30" ht="12.75">
      <c r="A20" s="34" t="s">
        <v>28</v>
      </c>
      <c r="B20" s="33"/>
      <c r="C20" s="37">
        <v>554</v>
      </c>
      <c r="D20" s="36">
        <v>525</v>
      </c>
      <c r="E20" s="36">
        <v>196</v>
      </c>
      <c r="F20" s="36">
        <v>279</v>
      </c>
      <c r="G20" s="36">
        <v>46</v>
      </c>
      <c r="H20" s="36">
        <v>62</v>
      </c>
      <c r="I20" s="19"/>
      <c r="J20" s="19"/>
      <c r="K20" s="19">
        <v>18</v>
      </c>
      <c r="L20" s="19">
        <v>18</v>
      </c>
      <c r="M20" s="19">
        <v>1</v>
      </c>
      <c r="N20" s="19"/>
      <c r="O20" s="19"/>
      <c r="P20" s="19"/>
      <c r="Q20" s="19"/>
      <c r="R20" s="19"/>
      <c r="S20" s="19"/>
      <c r="T20" s="19"/>
      <c r="U20" s="19">
        <f t="shared" si="0"/>
        <v>815</v>
      </c>
      <c r="V20" s="19">
        <f t="shared" si="1"/>
        <v>884</v>
      </c>
      <c r="W20" s="36">
        <v>255.12</v>
      </c>
      <c r="X20" s="36">
        <v>6659.57</v>
      </c>
      <c r="Y20" s="4" t="s">
        <v>83</v>
      </c>
      <c r="Z20" s="2" t="s">
        <v>84</v>
      </c>
      <c r="AA20" s="2">
        <v>30</v>
      </c>
      <c r="AB20" s="2">
        <v>31</v>
      </c>
      <c r="AC20" s="2" t="s">
        <v>86</v>
      </c>
      <c r="AD20" s="7" t="s">
        <v>85</v>
      </c>
    </row>
    <row r="21" spans="1:30" ht="12.75">
      <c r="A21" s="34" t="s">
        <v>29</v>
      </c>
      <c r="B21" s="33"/>
      <c r="C21" s="37">
        <v>1216</v>
      </c>
      <c r="D21" s="36">
        <v>1023</v>
      </c>
      <c r="E21" s="36">
        <v>269</v>
      </c>
      <c r="F21" s="36">
        <v>343</v>
      </c>
      <c r="G21" s="36">
        <v>70</v>
      </c>
      <c r="H21" s="36">
        <v>71</v>
      </c>
      <c r="I21" s="19"/>
      <c r="J21" s="19">
        <v>1</v>
      </c>
      <c r="K21" s="19">
        <v>3</v>
      </c>
      <c r="L21" s="19">
        <v>5</v>
      </c>
      <c r="M21" s="19"/>
      <c r="N21" s="19"/>
      <c r="O21" s="19"/>
      <c r="P21" s="19"/>
      <c r="Q21" s="19"/>
      <c r="R21" s="19"/>
      <c r="S21" s="19"/>
      <c r="T21" s="19"/>
      <c r="U21" s="19">
        <f t="shared" si="0"/>
        <v>1558</v>
      </c>
      <c r="V21" s="19">
        <f t="shared" si="1"/>
        <v>1443</v>
      </c>
      <c r="W21" s="36">
        <v>8763.68</v>
      </c>
      <c r="X21" s="36">
        <v>342.44</v>
      </c>
      <c r="Y21" s="4" t="s">
        <v>83</v>
      </c>
      <c r="Z21" s="2" t="s">
        <v>84</v>
      </c>
      <c r="AA21" s="2">
        <v>30</v>
      </c>
      <c r="AB21" s="2">
        <v>31</v>
      </c>
      <c r="AC21" s="2" t="s">
        <v>86</v>
      </c>
      <c r="AD21" s="7" t="s">
        <v>85</v>
      </c>
    </row>
    <row r="22" spans="1:30" ht="12.75">
      <c r="A22" s="34" t="s">
        <v>30</v>
      </c>
      <c r="B22" s="33"/>
      <c r="C22" s="37">
        <v>1671</v>
      </c>
      <c r="D22" s="36">
        <v>1464</v>
      </c>
      <c r="E22" s="36">
        <v>285</v>
      </c>
      <c r="F22" s="36">
        <v>316</v>
      </c>
      <c r="G22" s="36">
        <v>30</v>
      </c>
      <c r="H22" s="36">
        <v>15</v>
      </c>
      <c r="I22" s="19"/>
      <c r="J22" s="19"/>
      <c r="K22" s="19">
        <v>86</v>
      </c>
      <c r="L22" s="19">
        <v>128</v>
      </c>
      <c r="M22" s="19"/>
      <c r="N22" s="19"/>
      <c r="O22" s="19"/>
      <c r="P22" s="19"/>
      <c r="Q22" s="19"/>
      <c r="R22" s="19"/>
      <c r="S22" s="19"/>
      <c r="T22" s="19"/>
      <c r="U22" s="19">
        <f t="shared" si="0"/>
        <v>2072</v>
      </c>
      <c r="V22" s="19">
        <f t="shared" si="1"/>
        <v>1923</v>
      </c>
      <c r="W22" s="36">
        <v>8673.34</v>
      </c>
      <c r="X22" s="36">
        <v>426.01</v>
      </c>
      <c r="Y22" s="4" t="s">
        <v>83</v>
      </c>
      <c r="Z22" s="2" t="s">
        <v>84</v>
      </c>
      <c r="AA22" s="2">
        <v>30</v>
      </c>
      <c r="AB22" s="2">
        <v>31</v>
      </c>
      <c r="AC22" s="2" t="s">
        <v>86</v>
      </c>
      <c r="AD22" s="7" t="s">
        <v>85</v>
      </c>
    </row>
    <row r="23" spans="1:30" ht="12.75">
      <c r="A23" s="34" t="s">
        <v>31</v>
      </c>
      <c r="B23" s="33"/>
      <c r="C23" s="37">
        <v>642</v>
      </c>
      <c r="D23" s="36">
        <v>509</v>
      </c>
      <c r="E23" s="36">
        <v>111</v>
      </c>
      <c r="F23" s="36">
        <v>142</v>
      </c>
      <c r="G23" s="36">
        <v>116</v>
      </c>
      <c r="H23" s="36">
        <v>147</v>
      </c>
      <c r="I23" s="36">
        <v>1</v>
      </c>
      <c r="J23" s="36">
        <v>1</v>
      </c>
      <c r="K23" s="36">
        <v>2</v>
      </c>
      <c r="L23" s="36">
        <v>1</v>
      </c>
      <c r="M23" s="36"/>
      <c r="N23" s="19"/>
      <c r="O23" s="19"/>
      <c r="P23" s="19"/>
      <c r="Q23" s="19"/>
      <c r="R23" s="19">
        <v>2</v>
      </c>
      <c r="S23" s="19"/>
      <c r="T23" s="19"/>
      <c r="U23" s="19">
        <f t="shared" si="0"/>
        <v>872</v>
      </c>
      <c r="V23" s="19">
        <f t="shared" si="1"/>
        <v>802</v>
      </c>
      <c r="W23" s="36">
        <v>2635.78</v>
      </c>
      <c r="X23" s="36">
        <v>635.11</v>
      </c>
      <c r="Y23" s="4" t="s">
        <v>83</v>
      </c>
      <c r="Z23" s="2" t="s">
        <v>84</v>
      </c>
      <c r="AA23" s="2">
        <v>30</v>
      </c>
      <c r="AB23" s="2">
        <v>31</v>
      </c>
      <c r="AC23" s="2" t="s">
        <v>86</v>
      </c>
      <c r="AD23" s="7" t="s">
        <v>85</v>
      </c>
    </row>
    <row r="24" spans="1:30" ht="12.75">
      <c r="A24" s="34" t="s">
        <v>32</v>
      </c>
      <c r="B24" s="33"/>
      <c r="C24" s="37">
        <v>1188</v>
      </c>
      <c r="D24" s="36">
        <v>1081</v>
      </c>
      <c r="E24" s="36">
        <v>465</v>
      </c>
      <c r="F24" s="36">
        <v>468</v>
      </c>
      <c r="G24" s="36">
        <v>257</v>
      </c>
      <c r="H24" s="36">
        <v>212</v>
      </c>
      <c r="I24" s="36">
        <v>5</v>
      </c>
      <c r="J24" s="36">
        <v>2</v>
      </c>
      <c r="K24" s="36">
        <v>3</v>
      </c>
      <c r="L24" s="36">
        <v>2</v>
      </c>
      <c r="M24" s="36">
        <v>2</v>
      </c>
      <c r="N24" s="19"/>
      <c r="O24" s="19">
        <v>1</v>
      </c>
      <c r="P24" s="19"/>
      <c r="Q24" s="19"/>
      <c r="R24" s="19"/>
      <c r="S24" s="19">
        <v>1</v>
      </c>
      <c r="T24" s="19"/>
      <c r="U24" s="19">
        <f t="shared" si="0"/>
        <v>1922</v>
      </c>
      <c r="V24" s="19">
        <f t="shared" si="1"/>
        <v>1765</v>
      </c>
      <c r="W24" s="36">
        <v>8752.04</v>
      </c>
      <c r="X24" s="36">
        <v>421.27</v>
      </c>
      <c r="Y24" s="4" t="s">
        <v>83</v>
      </c>
      <c r="Z24" s="2" t="s">
        <v>84</v>
      </c>
      <c r="AA24" s="2">
        <v>30</v>
      </c>
      <c r="AB24" s="2">
        <v>31</v>
      </c>
      <c r="AC24" s="2" t="s">
        <v>86</v>
      </c>
      <c r="AD24" s="7" t="s">
        <v>85</v>
      </c>
    </row>
    <row r="25" spans="1:30" ht="12.75">
      <c r="A25" s="34" t="s">
        <v>33</v>
      </c>
      <c r="B25" s="33"/>
      <c r="C25" s="37">
        <v>1626</v>
      </c>
      <c r="D25" s="36">
        <v>1573</v>
      </c>
      <c r="E25" s="36">
        <v>640</v>
      </c>
      <c r="F25" s="36">
        <v>798</v>
      </c>
      <c r="G25" s="36">
        <v>235</v>
      </c>
      <c r="H25" s="36">
        <v>263</v>
      </c>
      <c r="I25" s="36">
        <v>1</v>
      </c>
      <c r="J25" s="19"/>
      <c r="K25" s="36">
        <v>126</v>
      </c>
      <c r="L25" s="36">
        <v>179</v>
      </c>
      <c r="M25" s="19"/>
      <c r="N25" s="19">
        <v>1</v>
      </c>
      <c r="O25" s="19">
        <v>1</v>
      </c>
      <c r="P25" s="19">
        <v>3</v>
      </c>
      <c r="Q25" s="19">
        <v>2</v>
      </c>
      <c r="R25" s="19">
        <v>1</v>
      </c>
      <c r="S25" s="19"/>
      <c r="T25" s="19">
        <v>1</v>
      </c>
      <c r="U25" s="19">
        <f t="shared" si="0"/>
        <v>2631</v>
      </c>
      <c r="V25" s="19">
        <f t="shared" si="1"/>
        <v>2819</v>
      </c>
      <c r="W25" s="36">
        <v>58.29</v>
      </c>
      <c r="X25" s="36">
        <v>93499.64</v>
      </c>
      <c r="Y25" s="4" t="s">
        <v>83</v>
      </c>
      <c r="Z25" s="2" t="s">
        <v>84</v>
      </c>
      <c r="AA25" s="2">
        <v>30</v>
      </c>
      <c r="AB25" s="2">
        <v>31</v>
      </c>
      <c r="AC25" s="2" t="s">
        <v>86</v>
      </c>
      <c r="AD25" s="7" t="s">
        <v>85</v>
      </c>
    </row>
    <row r="26" spans="1:30" ht="12.75">
      <c r="A26" s="34" t="s">
        <v>34</v>
      </c>
      <c r="B26" s="33"/>
      <c r="C26" s="37">
        <v>1177</v>
      </c>
      <c r="D26" s="36">
        <v>1066</v>
      </c>
      <c r="E26" s="36">
        <v>186</v>
      </c>
      <c r="F26" s="36">
        <v>231</v>
      </c>
      <c r="G26" s="36">
        <v>83</v>
      </c>
      <c r="H26" s="36">
        <v>73</v>
      </c>
      <c r="I26" s="19"/>
      <c r="J26" s="19"/>
      <c r="K26" s="19"/>
      <c r="L26" s="19"/>
      <c r="M26" s="19">
        <v>1</v>
      </c>
      <c r="N26" s="19"/>
      <c r="O26" s="19"/>
      <c r="P26" s="19"/>
      <c r="Q26" s="19">
        <v>5</v>
      </c>
      <c r="R26" s="19">
        <v>5</v>
      </c>
      <c r="S26" s="19"/>
      <c r="T26" s="19"/>
      <c r="U26" s="19">
        <f t="shared" si="0"/>
        <v>1452</v>
      </c>
      <c r="V26" s="19">
        <f t="shared" si="1"/>
        <v>1375</v>
      </c>
      <c r="W26" s="36">
        <v>2334.9</v>
      </c>
      <c r="X26" s="36">
        <v>1210.77</v>
      </c>
      <c r="Y26" s="4" t="s">
        <v>83</v>
      </c>
      <c r="Z26" s="2" t="s">
        <v>84</v>
      </c>
      <c r="AA26" s="2">
        <v>30</v>
      </c>
      <c r="AB26" s="2">
        <v>31</v>
      </c>
      <c r="AC26" s="2" t="s">
        <v>86</v>
      </c>
      <c r="AD26" s="7" t="s">
        <v>85</v>
      </c>
    </row>
    <row r="27" spans="1:30" ht="12.75">
      <c r="A27" s="34" t="s">
        <v>35</v>
      </c>
      <c r="B27" s="33"/>
      <c r="C27" s="37">
        <v>878</v>
      </c>
      <c r="D27" s="36">
        <v>730</v>
      </c>
      <c r="E27" s="36">
        <v>72</v>
      </c>
      <c r="F27" s="36">
        <v>95</v>
      </c>
      <c r="G27" s="36">
        <v>47</v>
      </c>
      <c r="H27" s="36">
        <v>67</v>
      </c>
      <c r="I27" s="19"/>
      <c r="J27" s="19"/>
      <c r="K27" s="19">
        <v>1</v>
      </c>
      <c r="L27" s="19"/>
      <c r="M27" s="19"/>
      <c r="N27" s="19"/>
      <c r="O27" s="19"/>
      <c r="P27" s="19"/>
      <c r="Q27" s="19"/>
      <c r="R27" s="19"/>
      <c r="S27" s="19"/>
      <c r="T27" s="19"/>
      <c r="U27" s="19">
        <f t="shared" si="0"/>
        <v>998</v>
      </c>
      <c r="V27" s="19">
        <f t="shared" si="1"/>
        <v>892</v>
      </c>
      <c r="W27" s="36">
        <v>3897.79</v>
      </c>
      <c r="X27" s="36">
        <v>484.89</v>
      </c>
      <c r="Y27" s="4" t="s">
        <v>83</v>
      </c>
      <c r="Z27" s="2" t="s">
        <v>84</v>
      </c>
      <c r="AA27" s="2">
        <v>30</v>
      </c>
      <c r="AB27" s="2">
        <v>31</v>
      </c>
      <c r="AC27" s="2" t="s">
        <v>86</v>
      </c>
      <c r="AD27" s="7" t="s">
        <v>85</v>
      </c>
    </row>
    <row r="28" spans="1:30" ht="12.75">
      <c r="A28" s="34" t="s">
        <v>36</v>
      </c>
      <c r="B28" s="33"/>
      <c r="C28" s="37">
        <v>848</v>
      </c>
      <c r="D28" s="36">
        <v>739</v>
      </c>
      <c r="E28" s="36">
        <v>216</v>
      </c>
      <c r="F28" s="36">
        <v>319</v>
      </c>
      <c r="G28" s="36">
        <v>152</v>
      </c>
      <c r="H28" s="36">
        <v>164</v>
      </c>
      <c r="I28" s="19"/>
      <c r="J28" s="19">
        <v>3</v>
      </c>
      <c r="K28" s="19">
        <v>10</v>
      </c>
      <c r="L28" s="19">
        <v>11</v>
      </c>
      <c r="M28" s="19">
        <v>1</v>
      </c>
      <c r="N28" s="19">
        <v>1</v>
      </c>
      <c r="O28" s="19">
        <v>1</v>
      </c>
      <c r="P28" s="19"/>
      <c r="Q28" s="19"/>
      <c r="R28" s="19"/>
      <c r="S28" s="19"/>
      <c r="T28" s="19">
        <v>2</v>
      </c>
      <c r="U28" s="19">
        <f t="shared" si="0"/>
        <v>1228</v>
      </c>
      <c r="V28" s="19">
        <f t="shared" si="1"/>
        <v>1239</v>
      </c>
      <c r="W28" s="36">
        <v>321.57</v>
      </c>
      <c r="X28" s="36">
        <v>7671.67</v>
      </c>
      <c r="Y28" s="4" t="s">
        <v>83</v>
      </c>
      <c r="Z28" s="2" t="s">
        <v>84</v>
      </c>
      <c r="AA28" s="2">
        <v>30</v>
      </c>
      <c r="AB28" s="2">
        <v>31</v>
      </c>
      <c r="AC28" s="2" t="s">
        <v>86</v>
      </c>
      <c r="AD28" s="7" t="s">
        <v>85</v>
      </c>
    </row>
    <row r="29" spans="1:30" ht="12.75">
      <c r="A29" s="34" t="s">
        <v>37</v>
      </c>
      <c r="B29" s="33"/>
      <c r="C29" s="37">
        <v>243</v>
      </c>
      <c r="D29" s="36">
        <v>230</v>
      </c>
      <c r="E29" s="36">
        <v>55</v>
      </c>
      <c r="F29" s="36">
        <v>71</v>
      </c>
      <c r="G29" s="36">
        <v>16</v>
      </c>
      <c r="H29" s="36">
        <v>21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f t="shared" si="0"/>
        <v>314</v>
      </c>
      <c r="V29" s="19">
        <f t="shared" si="1"/>
        <v>322</v>
      </c>
      <c r="W29" s="36">
        <v>210.64</v>
      </c>
      <c r="X29" s="36">
        <v>3019.4</v>
      </c>
      <c r="Y29" s="4" t="s">
        <v>83</v>
      </c>
      <c r="Z29" s="2" t="s">
        <v>84</v>
      </c>
      <c r="AA29" s="2">
        <v>30</v>
      </c>
      <c r="AB29" s="2">
        <v>31</v>
      </c>
      <c r="AC29" s="2" t="s">
        <v>86</v>
      </c>
      <c r="AD29" s="7" t="s">
        <v>85</v>
      </c>
    </row>
    <row r="30" spans="1:30" ht="12.75">
      <c r="A30" s="34" t="s">
        <v>38</v>
      </c>
      <c r="B30" s="33"/>
      <c r="C30" s="37">
        <v>920</v>
      </c>
      <c r="D30" s="36">
        <v>734</v>
      </c>
      <c r="E30" s="36">
        <v>483</v>
      </c>
      <c r="F30" s="36">
        <v>487</v>
      </c>
      <c r="G30" s="36">
        <v>244</v>
      </c>
      <c r="H30" s="36">
        <v>221</v>
      </c>
      <c r="I30" s="36">
        <v>1</v>
      </c>
      <c r="J30" s="36">
        <v>2</v>
      </c>
      <c r="K30" s="36">
        <v>37</v>
      </c>
      <c r="L30" s="36">
        <v>64</v>
      </c>
      <c r="M30" s="19"/>
      <c r="N30" s="19"/>
      <c r="O30" s="19"/>
      <c r="P30" s="19"/>
      <c r="Q30" s="19"/>
      <c r="R30" s="19">
        <v>1</v>
      </c>
      <c r="S30" s="19"/>
      <c r="T30" s="19"/>
      <c r="U30" s="19">
        <f t="shared" si="0"/>
        <v>1685</v>
      </c>
      <c r="V30" s="19">
        <f t="shared" si="1"/>
        <v>1509</v>
      </c>
      <c r="W30" s="36">
        <v>5784.27</v>
      </c>
      <c r="X30" s="36">
        <v>552.18</v>
      </c>
      <c r="Y30" s="4" t="s">
        <v>83</v>
      </c>
      <c r="Z30" s="2" t="s">
        <v>84</v>
      </c>
      <c r="AA30" s="2">
        <v>30</v>
      </c>
      <c r="AB30" s="2">
        <v>31</v>
      </c>
      <c r="AC30" s="2" t="s">
        <v>86</v>
      </c>
      <c r="AD30" s="7" t="s">
        <v>85</v>
      </c>
    </row>
    <row r="31" spans="1:30" ht="12.75">
      <c r="A31" s="34" t="s">
        <v>39</v>
      </c>
      <c r="B31" s="33"/>
      <c r="C31" s="37">
        <v>2080</v>
      </c>
      <c r="D31" s="36">
        <v>1887</v>
      </c>
      <c r="E31" s="36">
        <v>218</v>
      </c>
      <c r="F31" s="36">
        <v>251</v>
      </c>
      <c r="G31" s="36">
        <v>195</v>
      </c>
      <c r="H31" s="36">
        <v>201</v>
      </c>
      <c r="I31" s="19"/>
      <c r="J31" s="19"/>
      <c r="K31" s="36">
        <v>25</v>
      </c>
      <c r="L31" s="36">
        <v>38</v>
      </c>
      <c r="M31" s="19"/>
      <c r="N31" s="19"/>
      <c r="O31" s="19"/>
      <c r="P31" s="19"/>
      <c r="Q31" s="19"/>
      <c r="R31" s="19"/>
      <c r="S31" s="19"/>
      <c r="T31" s="19"/>
      <c r="U31" s="19">
        <f t="shared" si="0"/>
        <v>2518</v>
      </c>
      <c r="V31" s="19">
        <f t="shared" si="1"/>
        <v>2377</v>
      </c>
      <c r="W31" s="36">
        <v>10467.3</v>
      </c>
      <c r="X31" s="36">
        <v>467.64</v>
      </c>
      <c r="Y31" s="4" t="s">
        <v>83</v>
      </c>
      <c r="Z31" s="2" t="s">
        <v>84</v>
      </c>
      <c r="AA31" s="2">
        <v>30</v>
      </c>
      <c r="AB31" s="2">
        <v>31</v>
      </c>
      <c r="AC31" s="2" t="s">
        <v>86</v>
      </c>
      <c r="AD31" s="7" t="s">
        <v>85</v>
      </c>
    </row>
    <row r="32" spans="1:30" ht="12.75">
      <c r="A32" s="34" t="s">
        <v>40</v>
      </c>
      <c r="B32" s="33"/>
      <c r="C32" s="37">
        <v>1550</v>
      </c>
      <c r="D32" s="36">
        <v>1371</v>
      </c>
      <c r="E32" s="36">
        <v>523</v>
      </c>
      <c r="F32" s="36">
        <v>565</v>
      </c>
      <c r="G32" s="36">
        <v>176</v>
      </c>
      <c r="H32" s="36">
        <v>186</v>
      </c>
      <c r="I32" s="19"/>
      <c r="J32" s="19">
        <v>1</v>
      </c>
      <c r="K32" s="36">
        <v>22</v>
      </c>
      <c r="L32" s="36">
        <v>25</v>
      </c>
      <c r="M32" s="19"/>
      <c r="N32" s="19"/>
      <c r="O32" s="19"/>
      <c r="P32" s="19"/>
      <c r="Q32" s="19"/>
      <c r="R32" s="19"/>
      <c r="S32" s="19">
        <v>1</v>
      </c>
      <c r="T32" s="19"/>
      <c r="U32" s="19">
        <f t="shared" si="0"/>
        <v>2272</v>
      </c>
      <c r="V32" s="19">
        <f t="shared" si="1"/>
        <v>2148</v>
      </c>
      <c r="W32" s="36">
        <v>4341.06</v>
      </c>
      <c r="X32" s="36">
        <v>1018.18</v>
      </c>
      <c r="Y32" s="4" t="s">
        <v>83</v>
      </c>
      <c r="Z32" s="2" t="s">
        <v>84</v>
      </c>
      <c r="AA32" s="2">
        <v>30</v>
      </c>
      <c r="AB32" s="2">
        <v>31</v>
      </c>
      <c r="AC32" s="2" t="s">
        <v>86</v>
      </c>
      <c r="AD32" s="7" t="s">
        <v>85</v>
      </c>
    </row>
    <row r="33" spans="1:30" ht="12.75">
      <c r="A33" s="34" t="s">
        <v>41</v>
      </c>
      <c r="B33" s="33"/>
      <c r="C33" s="37">
        <v>463</v>
      </c>
      <c r="D33" s="36">
        <v>383</v>
      </c>
      <c r="E33" s="36">
        <v>163</v>
      </c>
      <c r="F33" s="36">
        <v>203</v>
      </c>
      <c r="G33" s="36">
        <v>40</v>
      </c>
      <c r="H33" s="36">
        <v>49</v>
      </c>
      <c r="I33" s="19"/>
      <c r="J33" s="19"/>
      <c r="K33" s="36">
        <v>36</v>
      </c>
      <c r="L33" s="36">
        <v>37</v>
      </c>
      <c r="M33" s="19"/>
      <c r="N33" s="19"/>
      <c r="O33" s="19"/>
      <c r="P33" s="19"/>
      <c r="Q33" s="19"/>
      <c r="R33" s="19"/>
      <c r="S33" s="19"/>
      <c r="T33" s="19"/>
      <c r="U33" s="19">
        <f t="shared" si="0"/>
        <v>702</v>
      </c>
      <c r="V33" s="19">
        <f t="shared" si="1"/>
        <v>672</v>
      </c>
      <c r="W33" s="36">
        <v>1671.7</v>
      </c>
      <c r="X33" s="36">
        <v>822.23</v>
      </c>
      <c r="Y33" s="4" t="s">
        <v>83</v>
      </c>
      <c r="Z33" s="2" t="s">
        <v>84</v>
      </c>
      <c r="AA33" s="2">
        <v>30</v>
      </c>
      <c r="AB33" s="2">
        <v>31</v>
      </c>
      <c r="AC33" s="2" t="s">
        <v>86</v>
      </c>
      <c r="AD33" s="7" t="s">
        <v>85</v>
      </c>
    </row>
    <row r="34" spans="1:30" ht="12.75">
      <c r="A34" s="34" t="s">
        <v>42</v>
      </c>
      <c r="B34" s="33"/>
      <c r="C34" s="37">
        <v>2630</v>
      </c>
      <c r="D34" s="36">
        <v>2391</v>
      </c>
      <c r="E34" s="36">
        <v>869</v>
      </c>
      <c r="F34" s="36">
        <v>777</v>
      </c>
      <c r="G34" s="36">
        <v>476</v>
      </c>
      <c r="H34" s="36">
        <v>511</v>
      </c>
      <c r="I34" s="19"/>
      <c r="J34" s="19"/>
      <c r="K34" s="36">
        <v>174</v>
      </c>
      <c r="L34" s="36">
        <v>208</v>
      </c>
      <c r="M34" s="19"/>
      <c r="N34" s="19"/>
      <c r="O34" s="19"/>
      <c r="P34" s="19"/>
      <c r="Q34" s="19"/>
      <c r="R34" s="19">
        <v>1</v>
      </c>
      <c r="S34" s="19">
        <v>3</v>
      </c>
      <c r="T34" s="19"/>
      <c r="U34" s="19">
        <f t="shared" si="0"/>
        <v>4152</v>
      </c>
      <c r="V34" s="19">
        <f t="shared" si="1"/>
        <v>3888</v>
      </c>
      <c r="W34" s="36">
        <v>16544.59</v>
      </c>
      <c r="X34" s="36">
        <v>485.96</v>
      </c>
      <c r="Y34" s="4" t="s">
        <v>83</v>
      </c>
      <c r="Z34" s="2" t="s">
        <v>84</v>
      </c>
      <c r="AA34" s="2">
        <v>30</v>
      </c>
      <c r="AB34" s="2">
        <v>31</v>
      </c>
      <c r="AC34" s="2" t="s">
        <v>86</v>
      </c>
      <c r="AD34" s="7" t="s">
        <v>85</v>
      </c>
    </row>
    <row r="35" spans="1:30" ht="12.75">
      <c r="A35" s="34" t="s">
        <v>43</v>
      </c>
      <c r="B35" s="33"/>
      <c r="C35" s="37">
        <v>907</v>
      </c>
      <c r="D35" s="36">
        <v>819</v>
      </c>
      <c r="E35" s="36">
        <v>240</v>
      </c>
      <c r="F35" s="36">
        <v>305</v>
      </c>
      <c r="G35" s="36">
        <v>102</v>
      </c>
      <c r="H35" s="36">
        <v>139</v>
      </c>
      <c r="I35" s="36">
        <v>5</v>
      </c>
      <c r="J35" s="36">
        <v>1</v>
      </c>
      <c r="K35" s="36">
        <v>6</v>
      </c>
      <c r="L35" s="36">
        <v>5</v>
      </c>
      <c r="M35" s="19"/>
      <c r="N35" s="19"/>
      <c r="O35" s="19"/>
      <c r="P35" s="19"/>
      <c r="Q35" s="19"/>
      <c r="R35" s="19"/>
      <c r="S35" s="19"/>
      <c r="T35" s="19"/>
      <c r="U35" s="19">
        <f t="shared" si="0"/>
        <v>1260</v>
      </c>
      <c r="V35" s="19">
        <f t="shared" si="1"/>
        <v>1269</v>
      </c>
      <c r="W35" s="36">
        <v>99.81</v>
      </c>
      <c r="X35" s="36">
        <v>25338.45</v>
      </c>
      <c r="Y35" s="4" t="s">
        <v>83</v>
      </c>
      <c r="Z35" s="2" t="s">
        <v>84</v>
      </c>
      <c r="AA35" s="2">
        <v>30</v>
      </c>
      <c r="AB35" s="2">
        <v>31</v>
      </c>
      <c r="AC35" s="2" t="s">
        <v>86</v>
      </c>
      <c r="AD35" s="7" t="s">
        <v>85</v>
      </c>
    </row>
    <row r="36" spans="1:30" ht="12.75">
      <c r="A36" s="34" t="s">
        <v>44</v>
      </c>
      <c r="B36" s="33"/>
      <c r="C36" s="37">
        <v>593</v>
      </c>
      <c r="D36" s="36">
        <v>551</v>
      </c>
      <c r="E36" s="36">
        <v>362</v>
      </c>
      <c r="F36" s="36">
        <v>378</v>
      </c>
      <c r="G36" s="36">
        <v>47</v>
      </c>
      <c r="H36" s="36">
        <v>30</v>
      </c>
      <c r="I36" s="19"/>
      <c r="J36" s="19"/>
      <c r="K36" s="36">
        <v>2</v>
      </c>
      <c r="L36" s="36">
        <v>3</v>
      </c>
      <c r="M36" s="19"/>
      <c r="N36" s="19"/>
      <c r="O36" s="19"/>
      <c r="P36" s="19"/>
      <c r="Q36" s="19"/>
      <c r="R36" s="19"/>
      <c r="S36" s="19"/>
      <c r="T36" s="19"/>
      <c r="U36" s="19">
        <f t="shared" si="0"/>
        <v>1004</v>
      </c>
      <c r="V36" s="19">
        <f t="shared" si="1"/>
        <v>962</v>
      </c>
      <c r="W36" s="36">
        <v>3070.29</v>
      </c>
      <c r="X36" s="36">
        <v>640.32</v>
      </c>
      <c r="Y36" s="4" t="s">
        <v>83</v>
      </c>
      <c r="Z36" s="2" t="s">
        <v>84</v>
      </c>
      <c r="AA36" s="2">
        <v>30</v>
      </c>
      <c r="AB36" s="2">
        <v>31</v>
      </c>
      <c r="AC36" s="2" t="s">
        <v>86</v>
      </c>
      <c r="AD36" s="7" t="s">
        <v>85</v>
      </c>
    </row>
    <row r="37" spans="1:30" ht="12.75">
      <c r="A37" s="34" t="s">
        <v>45</v>
      </c>
      <c r="B37" s="33"/>
      <c r="C37" s="37">
        <v>2059</v>
      </c>
      <c r="D37" s="36">
        <v>1823</v>
      </c>
      <c r="E37" s="36">
        <v>719</v>
      </c>
      <c r="F37" s="36">
        <v>704</v>
      </c>
      <c r="G37" s="36">
        <v>293</v>
      </c>
      <c r="H37" s="36">
        <v>244</v>
      </c>
      <c r="I37" s="36">
        <v>2</v>
      </c>
      <c r="J37" s="19"/>
      <c r="K37" s="36">
        <v>17</v>
      </c>
      <c r="L37" s="36">
        <v>9</v>
      </c>
      <c r="M37" s="19"/>
      <c r="N37" s="19"/>
      <c r="O37" s="19">
        <v>4</v>
      </c>
      <c r="P37" s="19">
        <v>2</v>
      </c>
      <c r="Q37" s="19">
        <v>1</v>
      </c>
      <c r="R37" s="19">
        <v>1</v>
      </c>
      <c r="S37" s="19">
        <v>7</v>
      </c>
      <c r="T37" s="19">
        <v>6</v>
      </c>
      <c r="U37" s="19">
        <f t="shared" si="0"/>
        <v>3102</v>
      </c>
      <c r="V37" s="19">
        <f t="shared" si="1"/>
        <v>2789</v>
      </c>
      <c r="W37" s="36">
        <v>13196.59</v>
      </c>
      <c r="X37" s="36">
        <v>416.41</v>
      </c>
      <c r="Y37" s="4" t="s">
        <v>83</v>
      </c>
      <c r="Z37" s="2" t="s">
        <v>84</v>
      </c>
      <c r="AA37" s="2">
        <v>30</v>
      </c>
      <c r="AB37" s="2">
        <v>31</v>
      </c>
      <c r="AC37" s="2" t="s">
        <v>86</v>
      </c>
      <c r="AD37" s="7" t="s">
        <v>85</v>
      </c>
    </row>
    <row r="38" spans="1:30" ht="12.75">
      <c r="A38" s="34" t="s">
        <v>46</v>
      </c>
      <c r="B38" s="33"/>
      <c r="C38" s="37">
        <v>2023</v>
      </c>
      <c r="D38" s="36">
        <v>1912</v>
      </c>
      <c r="E38" s="36">
        <v>934</v>
      </c>
      <c r="F38" s="36">
        <v>994</v>
      </c>
      <c r="G38" s="36">
        <v>249</v>
      </c>
      <c r="H38" s="36">
        <v>209</v>
      </c>
      <c r="I38" s="19"/>
      <c r="J38" s="19">
        <v>5</v>
      </c>
      <c r="K38" s="36">
        <v>74</v>
      </c>
      <c r="L38" s="36">
        <v>93</v>
      </c>
      <c r="M38" s="36">
        <v>3</v>
      </c>
      <c r="N38" s="36">
        <v>1</v>
      </c>
      <c r="O38" s="19"/>
      <c r="P38" s="19"/>
      <c r="Q38" s="19">
        <v>4</v>
      </c>
      <c r="R38" s="19">
        <v>1</v>
      </c>
      <c r="S38" s="19"/>
      <c r="T38" s="19"/>
      <c r="U38" s="19">
        <f t="shared" si="0"/>
        <v>3287</v>
      </c>
      <c r="V38" s="19">
        <f t="shared" si="1"/>
        <v>3215</v>
      </c>
      <c r="W38" s="36">
        <v>3994.33</v>
      </c>
      <c r="X38" s="36">
        <v>1627.81</v>
      </c>
      <c r="Y38" s="4" t="s">
        <v>83</v>
      </c>
      <c r="Z38" s="2" t="s">
        <v>84</v>
      </c>
      <c r="AA38" s="2">
        <v>30</v>
      </c>
      <c r="AB38" s="2">
        <v>31</v>
      </c>
      <c r="AC38" s="2" t="s">
        <v>86</v>
      </c>
      <c r="AD38" s="7" t="s">
        <v>85</v>
      </c>
    </row>
    <row r="39" spans="1:30" ht="12.75">
      <c r="A39" s="34" t="s">
        <v>47</v>
      </c>
      <c r="B39" s="33"/>
      <c r="C39" s="37">
        <v>1274</v>
      </c>
      <c r="D39" s="36">
        <v>1199</v>
      </c>
      <c r="E39" s="36">
        <v>175</v>
      </c>
      <c r="F39" s="36">
        <v>179</v>
      </c>
      <c r="G39" s="36">
        <v>68</v>
      </c>
      <c r="H39" s="36">
        <v>51</v>
      </c>
      <c r="I39" s="19"/>
      <c r="J39" s="19"/>
      <c r="K39" s="36">
        <v>2</v>
      </c>
      <c r="L39" s="36">
        <v>1</v>
      </c>
      <c r="M39" s="19"/>
      <c r="N39" s="19"/>
      <c r="O39" s="19"/>
      <c r="P39" s="19"/>
      <c r="Q39" s="19"/>
      <c r="R39" s="19"/>
      <c r="S39" s="19"/>
      <c r="T39" s="19"/>
      <c r="U39" s="19">
        <f aca="true" t="shared" si="3" ref="U39:U69">SUM(C39+E39+G39+I39+K39+M39+O39+Q39+S39)</f>
        <v>1519</v>
      </c>
      <c r="V39" s="19">
        <f aca="true" t="shared" si="4" ref="V39:V69">SUM(D39+F39+H39+J39+L39+N39+P39+R39+T39)</f>
        <v>1430</v>
      </c>
      <c r="W39" s="36">
        <v>6485.98</v>
      </c>
      <c r="X39" s="36">
        <v>454.66</v>
      </c>
      <c r="Y39" s="4" t="s">
        <v>83</v>
      </c>
      <c r="Z39" s="2" t="s">
        <v>84</v>
      </c>
      <c r="AA39" s="2">
        <v>30</v>
      </c>
      <c r="AB39" s="2">
        <v>31</v>
      </c>
      <c r="AC39" s="2" t="s">
        <v>86</v>
      </c>
      <c r="AD39" s="7" t="s">
        <v>85</v>
      </c>
    </row>
    <row r="40" spans="1:30" ht="12.75">
      <c r="A40" s="34" t="s">
        <v>48</v>
      </c>
      <c r="B40" s="33"/>
      <c r="C40" s="37">
        <v>210</v>
      </c>
      <c r="D40" s="36">
        <v>164</v>
      </c>
      <c r="E40" s="36">
        <v>67</v>
      </c>
      <c r="F40" s="36">
        <v>75</v>
      </c>
      <c r="G40" s="36">
        <v>84</v>
      </c>
      <c r="H40" s="36">
        <v>73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f t="shared" si="3"/>
        <v>361</v>
      </c>
      <c r="V40" s="19">
        <f t="shared" si="4"/>
        <v>312</v>
      </c>
      <c r="W40" s="36">
        <v>2238.93</v>
      </c>
      <c r="X40" s="36">
        <v>300.6</v>
      </c>
      <c r="Y40" s="4" t="s">
        <v>83</v>
      </c>
      <c r="Z40" s="2" t="s">
        <v>84</v>
      </c>
      <c r="AA40" s="2">
        <v>30</v>
      </c>
      <c r="AB40" s="2">
        <v>31</v>
      </c>
      <c r="AC40" s="2" t="s">
        <v>86</v>
      </c>
      <c r="AD40" s="7" t="s">
        <v>85</v>
      </c>
    </row>
    <row r="41" spans="1:30" ht="12.75">
      <c r="A41" s="34" t="s">
        <v>49</v>
      </c>
      <c r="B41" s="33"/>
      <c r="C41" s="37">
        <v>353</v>
      </c>
      <c r="D41" s="36">
        <v>307</v>
      </c>
      <c r="E41" s="36">
        <v>34</v>
      </c>
      <c r="F41" s="36">
        <v>67</v>
      </c>
      <c r="G41" s="36">
        <v>69</v>
      </c>
      <c r="H41" s="36">
        <v>110</v>
      </c>
      <c r="I41" s="19"/>
      <c r="J41" s="19"/>
      <c r="K41" s="19"/>
      <c r="L41" s="19">
        <v>1</v>
      </c>
      <c r="M41" s="19"/>
      <c r="N41" s="19"/>
      <c r="O41" s="19"/>
      <c r="P41" s="19"/>
      <c r="Q41" s="19"/>
      <c r="R41" s="19"/>
      <c r="S41" s="19"/>
      <c r="T41" s="19"/>
      <c r="U41" s="19">
        <f t="shared" si="3"/>
        <v>456</v>
      </c>
      <c r="V41" s="19">
        <f t="shared" si="4"/>
        <v>485</v>
      </c>
      <c r="W41" s="36">
        <v>827.71</v>
      </c>
      <c r="X41" s="36">
        <v>1136.88</v>
      </c>
      <c r="Y41" s="4" t="s">
        <v>83</v>
      </c>
      <c r="Z41" s="2" t="s">
        <v>84</v>
      </c>
      <c r="AA41" s="2">
        <v>30</v>
      </c>
      <c r="AB41" s="2">
        <v>31</v>
      </c>
      <c r="AC41" s="2" t="s">
        <v>86</v>
      </c>
      <c r="AD41" s="7" t="s">
        <v>85</v>
      </c>
    </row>
    <row r="42" spans="1:30" ht="12.75">
      <c r="A42" s="34" t="s">
        <v>50</v>
      </c>
      <c r="B42" s="33"/>
      <c r="C42" s="37">
        <v>4807</v>
      </c>
      <c r="D42" s="36">
        <v>4553</v>
      </c>
      <c r="E42" s="36">
        <v>1282</v>
      </c>
      <c r="F42" s="36">
        <v>1409</v>
      </c>
      <c r="G42" s="36">
        <v>230</v>
      </c>
      <c r="H42" s="36">
        <v>194</v>
      </c>
      <c r="I42" s="19"/>
      <c r="J42" s="19">
        <v>1</v>
      </c>
      <c r="K42" s="19">
        <v>144</v>
      </c>
      <c r="L42" s="19">
        <v>163</v>
      </c>
      <c r="M42" s="19"/>
      <c r="N42" s="19"/>
      <c r="O42" s="19"/>
      <c r="P42" s="19"/>
      <c r="Q42" s="19">
        <v>7</v>
      </c>
      <c r="R42" s="19">
        <v>4</v>
      </c>
      <c r="S42" s="19"/>
      <c r="T42" s="19"/>
      <c r="U42" s="19">
        <f t="shared" si="3"/>
        <v>6470</v>
      </c>
      <c r="V42" s="19">
        <f t="shared" si="4"/>
        <v>6324</v>
      </c>
      <c r="W42" s="36">
        <v>14961.21</v>
      </c>
      <c r="X42" s="36">
        <v>854.53</v>
      </c>
      <c r="Y42" s="4" t="s">
        <v>83</v>
      </c>
      <c r="Z42" s="2" t="s">
        <v>84</v>
      </c>
      <c r="AA42" s="2">
        <v>32</v>
      </c>
      <c r="AB42" s="2">
        <v>33</v>
      </c>
      <c r="AC42" s="2" t="s">
        <v>86</v>
      </c>
      <c r="AD42" s="7" t="s">
        <v>87</v>
      </c>
    </row>
    <row r="43" spans="1:30" ht="12.75">
      <c r="A43" s="34" t="s">
        <v>51</v>
      </c>
      <c r="B43" s="33"/>
      <c r="C43" s="37">
        <v>2011</v>
      </c>
      <c r="D43" s="36">
        <v>1829</v>
      </c>
      <c r="E43" s="36">
        <v>274</v>
      </c>
      <c r="F43" s="36">
        <v>339</v>
      </c>
      <c r="G43" s="36">
        <v>26</v>
      </c>
      <c r="H43" s="36">
        <v>17</v>
      </c>
      <c r="I43" s="19"/>
      <c r="J43" s="19"/>
      <c r="K43" s="19">
        <v>61</v>
      </c>
      <c r="L43" s="19">
        <v>70</v>
      </c>
      <c r="M43" s="19"/>
      <c r="N43" s="19"/>
      <c r="O43" s="19"/>
      <c r="P43" s="19"/>
      <c r="Q43" s="19"/>
      <c r="R43" s="19"/>
      <c r="S43" s="19"/>
      <c r="T43" s="19"/>
      <c r="U43" s="19">
        <f t="shared" si="3"/>
        <v>2372</v>
      </c>
      <c r="V43" s="19">
        <f t="shared" si="4"/>
        <v>2255</v>
      </c>
      <c r="W43" s="36">
        <v>11035.55</v>
      </c>
      <c r="X43" s="36">
        <v>449.28</v>
      </c>
      <c r="Y43" s="4" t="s">
        <v>83</v>
      </c>
      <c r="Z43" s="2" t="s">
        <v>84</v>
      </c>
      <c r="AA43" s="2">
        <v>32</v>
      </c>
      <c r="AB43" s="2">
        <v>33</v>
      </c>
      <c r="AC43" s="2" t="s">
        <v>86</v>
      </c>
      <c r="AD43" s="7" t="s">
        <v>87</v>
      </c>
    </row>
    <row r="44" spans="1:30" ht="12.75">
      <c r="A44" s="34" t="s">
        <v>52</v>
      </c>
      <c r="B44" s="33"/>
      <c r="C44" s="37">
        <v>1826</v>
      </c>
      <c r="D44" s="36">
        <v>1490</v>
      </c>
      <c r="E44" s="36">
        <v>334</v>
      </c>
      <c r="F44" s="36">
        <v>312</v>
      </c>
      <c r="G44" s="36">
        <v>164</v>
      </c>
      <c r="H44" s="36">
        <v>166</v>
      </c>
      <c r="I44" s="19"/>
      <c r="J44" s="19"/>
      <c r="K44" s="19">
        <v>3</v>
      </c>
      <c r="L44" s="19">
        <v>2</v>
      </c>
      <c r="M44" s="19"/>
      <c r="N44" s="19"/>
      <c r="O44" s="19"/>
      <c r="P44" s="19"/>
      <c r="Q44" s="19"/>
      <c r="R44" s="19"/>
      <c r="S44" s="19">
        <v>1</v>
      </c>
      <c r="T44" s="19"/>
      <c r="U44" s="19">
        <f t="shared" si="3"/>
        <v>2328</v>
      </c>
      <c r="V44" s="19">
        <f t="shared" si="4"/>
        <v>1970</v>
      </c>
      <c r="W44" s="36">
        <v>9563.97</v>
      </c>
      <c r="X44" s="36">
        <v>449.4</v>
      </c>
      <c r="Y44" s="4" t="s">
        <v>83</v>
      </c>
      <c r="Z44" s="2" t="s">
        <v>84</v>
      </c>
      <c r="AA44" s="2">
        <v>32</v>
      </c>
      <c r="AB44" s="2">
        <v>33</v>
      </c>
      <c r="AC44" s="2" t="s">
        <v>86</v>
      </c>
      <c r="AD44" s="7" t="s">
        <v>87</v>
      </c>
    </row>
    <row r="45" spans="1:30" ht="12.75">
      <c r="A45" s="34" t="s">
        <v>53</v>
      </c>
      <c r="B45" s="33"/>
      <c r="C45" s="37">
        <v>999</v>
      </c>
      <c r="D45" s="36">
        <v>876</v>
      </c>
      <c r="E45" s="36">
        <v>189</v>
      </c>
      <c r="F45" s="36">
        <v>155</v>
      </c>
      <c r="G45" s="36">
        <v>33</v>
      </c>
      <c r="H45" s="36">
        <v>34</v>
      </c>
      <c r="I45" s="19"/>
      <c r="J45" s="19"/>
      <c r="K45" s="19">
        <v>2</v>
      </c>
      <c r="L45" s="19">
        <v>3</v>
      </c>
      <c r="M45" s="19"/>
      <c r="N45" s="19"/>
      <c r="O45" s="19"/>
      <c r="P45" s="19"/>
      <c r="Q45" s="19">
        <v>1</v>
      </c>
      <c r="R45" s="19"/>
      <c r="S45" s="19"/>
      <c r="T45" s="19"/>
      <c r="U45" s="19">
        <f t="shared" si="3"/>
        <v>1224</v>
      </c>
      <c r="V45" s="19">
        <f t="shared" si="4"/>
        <v>1068</v>
      </c>
      <c r="W45" s="36">
        <v>3918.42</v>
      </c>
      <c r="X45" s="36">
        <v>584.92</v>
      </c>
      <c r="Y45" s="4" t="s">
        <v>83</v>
      </c>
      <c r="Z45" s="2" t="s">
        <v>84</v>
      </c>
      <c r="AA45" s="2">
        <v>32</v>
      </c>
      <c r="AB45" s="2">
        <v>33</v>
      </c>
      <c r="AC45" s="2" t="s">
        <v>86</v>
      </c>
      <c r="AD45" s="7" t="s">
        <v>87</v>
      </c>
    </row>
    <row r="46" spans="1:30" ht="12.75">
      <c r="A46" s="34" t="s">
        <v>54</v>
      </c>
      <c r="B46" s="33"/>
      <c r="C46" s="37">
        <v>1013</v>
      </c>
      <c r="D46" s="36">
        <v>921</v>
      </c>
      <c r="E46" s="36">
        <v>161</v>
      </c>
      <c r="F46" s="36">
        <v>188</v>
      </c>
      <c r="G46" s="36">
        <v>220</v>
      </c>
      <c r="H46" s="36">
        <v>252</v>
      </c>
      <c r="I46" s="19"/>
      <c r="J46" s="19"/>
      <c r="K46" s="19">
        <v>1</v>
      </c>
      <c r="L46" s="19">
        <v>1</v>
      </c>
      <c r="M46" s="19"/>
      <c r="N46" s="19"/>
      <c r="O46" s="19"/>
      <c r="P46" s="19"/>
      <c r="Q46" s="19"/>
      <c r="R46" s="19"/>
      <c r="S46" s="19"/>
      <c r="T46" s="19"/>
      <c r="U46" s="19">
        <f t="shared" si="3"/>
        <v>1395</v>
      </c>
      <c r="V46" s="19">
        <f t="shared" si="4"/>
        <v>1362</v>
      </c>
      <c r="W46" s="36">
        <v>4694.46</v>
      </c>
      <c r="X46" s="36">
        <v>587.29</v>
      </c>
      <c r="Y46" s="4" t="s">
        <v>83</v>
      </c>
      <c r="Z46" s="2" t="s">
        <v>84</v>
      </c>
      <c r="AA46" s="2">
        <v>32</v>
      </c>
      <c r="AB46" s="2">
        <v>33</v>
      </c>
      <c r="AC46" s="2" t="s">
        <v>86</v>
      </c>
      <c r="AD46" s="7" t="s">
        <v>87</v>
      </c>
    </row>
    <row r="47" spans="1:30" ht="12.75">
      <c r="A47" s="34" t="s">
        <v>55</v>
      </c>
      <c r="B47" s="33"/>
      <c r="C47" s="37">
        <v>1346</v>
      </c>
      <c r="D47" s="36">
        <v>1256</v>
      </c>
      <c r="E47" s="36">
        <v>284</v>
      </c>
      <c r="F47" s="36">
        <v>502</v>
      </c>
      <c r="G47" s="36">
        <v>116</v>
      </c>
      <c r="H47" s="36">
        <v>120</v>
      </c>
      <c r="I47" s="36">
        <v>1</v>
      </c>
      <c r="J47" s="19"/>
      <c r="K47" s="19">
        <v>60</v>
      </c>
      <c r="L47" s="19">
        <v>157</v>
      </c>
      <c r="M47" s="19">
        <v>2</v>
      </c>
      <c r="N47" s="19">
        <v>3</v>
      </c>
      <c r="O47" s="19"/>
      <c r="P47" s="19">
        <v>1</v>
      </c>
      <c r="Q47" s="19">
        <v>2</v>
      </c>
      <c r="R47" s="19">
        <v>1</v>
      </c>
      <c r="S47" s="19"/>
      <c r="T47" s="19"/>
      <c r="U47" s="19">
        <f t="shared" si="3"/>
        <v>1811</v>
      </c>
      <c r="V47" s="19">
        <f t="shared" si="4"/>
        <v>2040</v>
      </c>
      <c r="W47" s="36">
        <v>227.76</v>
      </c>
      <c r="X47" s="36">
        <v>16908.15</v>
      </c>
      <c r="Y47" s="4" t="s">
        <v>83</v>
      </c>
      <c r="Z47" s="2" t="s">
        <v>84</v>
      </c>
      <c r="AA47" s="2">
        <v>32</v>
      </c>
      <c r="AB47" s="2">
        <v>33</v>
      </c>
      <c r="AC47" s="2" t="s">
        <v>86</v>
      </c>
      <c r="AD47" s="7" t="s">
        <v>87</v>
      </c>
    </row>
    <row r="48" spans="1:30" ht="12.75">
      <c r="A48" s="34" t="s">
        <v>56</v>
      </c>
      <c r="B48" s="33"/>
      <c r="C48" s="37">
        <v>1526</v>
      </c>
      <c r="D48" s="36">
        <v>1311</v>
      </c>
      <c r="E48" s="36">
        <v>376</v>
      </c>
      <c r="F48" s="36">
        <v>418</v>
      </c>
      <c r="G48" s="36">
        <v>398</v>
      </c>
      <c r="H48" s="36">
        <v>385</v>
      </c>
      <c r="I48" s="19"/>
      <c r="J48" s="19"/>
      <c r="K48" s="19">
        <v>4</v>
      </c>
      <c r="L48" s="19">
        <v>2</v>
      </c>
      <c r="M48" s="19"/>
      <c r="N48" s="19">
        <v>1</v>
      </c>
      <c r="O48" s="19"/>
      <c r="P48" s="19"/>
      <c r="Q48" s="19"/>
      <c r="R48" s="19">
        <v>2</v>
      </c>
      <c r="S48" s="19"/>
      <c r="T48" s="19"/>
      <c r="U48" s="19">
        <f t="shared" si="3"/>
        <v>2304</v>
      </c>
      <c r="V48" s="19">
        <f t="shared" si="4"/>
        <v>2119</v>
      </c>
      <c r="W48" s="36">
        <v>5980.47</v>
      </c>
      <c r="X48" s="36">
        <v>739.58</v>
      </c>
      <c r="Y48" s="4" t="s">
        <v>83</v>
      </c>
      <c r="Z48" s="2" t="s">
        <v>84</v>
      </c>
      <c r="AA48" s="2">
        <v>32</v>
      </c>
      <c r="AB48" s="2">
        <v>33</v>
      </c>
      <c r="AC48" s="2" t="s">
        <v>86</v>
      </c>
      <c r="AD48" s="7" t="s">
        <v>87</v>
      </c>
    </row>
    <row r="49" spans="1:30" ht="12.75">
      <c r="A49" s="34" t="s">
        <v>57</v>
      </c>
      <c r="B49" s="33"/>
      <c r="C49" s="37">
        <v>524</v>
      </c>
      <c r="D49" s="36">
        <v>472</v>
      </c>
      <c r="E49" s="36">
        <v>212</v>
      </c>
      <c r="F49" s="36">
        <v>232</v>
      </c>
      <c r="G49" s="36">
        <v>1059</v>
      </c>
      <c r="H49" s="36">
        <v>124</v>
      </c>
      <c r="I49" s="36">
        <v>3</v>
      </c>
      <c r="J49" s="19"/>
      <c r="K49" s="19">
        <v>15</v>
      </c>
      <c r="L49" s="19">
        <v>13</v>
      </c>
      <c r="M49" s="19">
        <v>5</v>
      </c>
      <c r="N49" s="19">
        <v>1</v>
      </c>
      <c r="O49" s="19"/>
      <c r="P49" s="19"/>
      <c r="Q49" s="19">
        <v>1</v>
      </c>
      <c r="R49" s="19">
        <v>1</v>
      </c>
      <c r="S49" s="19"/>
      <c r="T49" s="19"/>
      <c r="U49" s="19">
        <f t="shared" si="3"/>
        <v>1819</v>
      </c>
      <c r="V49" s="19">
        <f t="shared" si="4"/>
        <v>843</v>
      </c>
      <c r="W49" s="36">
        <v>2073.61</v>
      </c>
      <c r="X49" s="36">
        <v>1283.75</v>
      </c>
      <c r="Y49" s="4" t="s">
        <v>83</v>
      </c>
      <c r="Z49" s="2" t="s">
        <v>84</v>
      </c>
      <c r="AA49" s="2">
        <v>32</v>
      </c>
      <c r="AB49" s="2">
        <v>33</v>
      </c>
      <c r="AC49" s="2" t="s">
        <v>86</v>
      </c>
      <c r="AD49" s="7" t="s">
        <v>87</v>
      </c>
    </row>
    <row r="50" spans="1:30" ht="12.75">
      <c r="A50" s="34" t="s">
        <v>58</v>
      </c>
      <c r="B50" s="33"/>
      <c r="C50" s="37">
        <v>1273</v>
      </c>
      <c r="D50" s="36">
        <v>1132</v>
      </c>
      <c r="E50" s="36">
        <v>697</v>
      </c>
      <c r="F50" s="36">
        <v>647</v>
      </c>
      <c r="G50" s="36">
        <v>157</v>
      </c>
      <c r="H50" s="36">
        <v>143</v>
      </c>
      <c r="I50" s="36">
        <v>8</v>
      </c>
      <c r="J50" s="36">
        <v>9</v>
      </c>
      <c r="K50" s="36">
        <v>15</v>
      </c>
      <c r="L50" s="36">
        <v>11</v>
      </c>
      <c r="M50" s="36">
        <v>1</v>
      </c>
      <c r="N50" s="19"/>
      <c r="O50" s="19"/>
      <c r="P50" s="19"/>
      <c r="Q50" s="19">
        <v>1</v>
      </c>
      <c r="R50" s="19"/>
      <c r="S50" s="19"/>
      <c r="T50" s="19"/>
      <c r="U50" s="19">
        <f t="shared" si="3"/>
        <v>2152</v>
      </c>
      <c r="V50" s="19">
        <f t="shared" si="4"/>
        <v>1942</v>
      </c>
      <c r="W50" s="36">
        <v>16362.42</v>
      </c>
      <c r="X50" s="36">
        <v>250.21</v>
      </c>
      <c r="Y50" s="4" t="s">
        <v>83</v>
      </c>
      <c r="Z50" s="2" t="s">
        <v>84</v>
      </c>
      <c r="AA50" s="2">
        <v>32</v>
      </c>
      <c r="AB50" s="2">
        <v>33</v>
      </c>
      <c r="AC50" s="2" t="s">
        <v>86</v>
      </c>
      <c r="AD50" s="7" t="s">
        <v>87</v>
      </c>
    </row>
    <row r="51" spans="1:30" ht="12.75">
      <c r="A51" s="34" t="s">
        <v>59</v>
      </c>
      <c r="B51" s="33"/>
      <c r="C51" s="37">
        <v>546</v>
      </c>
      <c r="D51" s="36">
        <v>471</v>
      </c>
      <c r="E51" s="36">
        <v>143</v>
      </c>
      <c r="F51" s="36">
        <v>231</v>
      </c>
      <c r="G51" s="36">
        <v>35</v>
      </c>
      <c r="H51" s="36">
        <v>61</v>
      </c>
      <c r="I51" s="19"/>
      <c r="J51" s="19"/>
      <c r="K51" s="36">
        <v>25</v>
      </c>
      <c r="L51" s="36">
        <v>42</v>
      </c>
      <c r="M51" s="36">
        <v>1</v>
      </c>
      <c r="N51" s="19"/>
      <c r="O51" s="19"/>
      <c r="P51" s="19"/>
      <c r="Q51" s="19">
        <v>1</v>
      </c>
      <c r="R51" s="19">
        <v>1</v>
      </c>
      <c r="S51" s="19"/>
      <c r="T51" s="19"/>
      <c r="U51" s="19">
        <f t="shared" si="3"/>
        <v>751</v>
      </c>
      <c r="V51" s="19">
        <f t="shared" si="4"/>
        <v>806</v>
      </c>
      <c r="W51" s="36">
        <v>333.55</v>
      </c>
      <c r="X51" s="36">
        <v>4667.88</v>
      </c>
      <c r="Y51" s="4" t="s">
        <v>83</v>
      </c>
      <c r="Z51" s="2" t="s">
        <v>84</v>
      </c>
      <c r="AA51" s="2">
        <v>32</v>
      </c>
      <c r="AB51" s="2">
        <v>33</v>
      </c>
      <c r="AC51" s="2" t="s">
        <v>86</v>
      </c>
      <c r="AD51" s="7" t="s">
        <v>87</v>
      </c>
    </row>
    <row r="52" spans="1:30" ht="12.75">
      <c r="A52" s="34" t="s">
        <v>60</v>
      </c>
      <c r="B52" s="33"/>
      <c r="C52" s="37">
        <v>2208</v>
      </c>
      <c r="D52" s="36">
        <v>2032</v>
      </c>
      <c r="E52" s="36">
        <v>596</v>
      </c>
      <c r="F52" s="36">
        <v>624</v>
      </c>
      <c r="G52" s="36">
        <v>178</v>
      </c>
      <c r="H52" s="36">
        <v>128</v>
      </c>
      <c r="I52" s="19"/>
      <c r="J52" s="19"/>
      <c r="K52" s="36">
        <v>17</v>
      </c>
      <c r="L52" s="36">
        <v>8</v>
      </c>
      <c r="M52" s="19"/>
      <c r="N52" s="19">
        <v>2</v>
      </c>
      <c r="O52" s="19"/>
      <c r="P52" s="19"/>
      <c r="Q52" s="19">
        <v>1</v>
      </c>
      <c r="R52" s="19">
        <v>1</v>
      </c>
      <c r="S52" s="19"/>
      <c r="T52" s="19"/>
      <c r="U52" s="19">
        <f t="shared" si="3"/>
        <v>3000</v>
      </c>
      <c r="V52" s="19">
        <f t="shared" si="4"/>
        <v>2795</v>
      </c>
      <c r="W52" s="36">
        <v>13612.24</v>
      </c>
      <c r="X52" s="36">
        <v>425.72</v>
      </c>
      <c r="Y52" s="4" t="s">
        <v>83</v>
      </c>
      <c r="Z52" s="2" t="s">
        <v>84</v>
      </c>
      <c r="AA52" s="2">
        <v>32</v>
      </c>
      <c r="AB52" s="2">
        <v>33</v>
      </c>
      <c r="AC52" s="2" t="s">
        <v>86</v>
      </c>
      <c r="AD52" s="7" t="s">
        <v>87</v>
      </c>
    </row>
    <row r="53" spans="1:30" ht="12.75">
      <c r="A53" s="34" t="s">
        <v>61</v>
      </c>
      <c r="B53" s="33"/>
      <c r="C53" s="37">
        <v>1660</v>
      </c>
      <c r="D53" s="36">
        <v>1359</v>
      </c>
      <c r="E53" s="36">
        <v>302</v>
      </c>
      <c r="F53" s="36">
        <v>438</v>
      </c>
      <c r="G53" s="36">
        <v>73</v>
      </c>
      <c r="H53" s="36">
        <v>53</v>
      </c>
      <c r="I53" s="19"/>
      <c r="J53" s="19"/>
      <c r="K53" s="36">
        <v>4</v>
      </c>
      <c r="L53" s="36">
        <v>1</v>
      </c>
      <c r="M53" s="36">
        <v>1</v>
      </c>
      <c r="N53" s="36">
        <v>2</v>
      </c>
      <c r="O53" s="19"/>
      <c r="P53" s="19"/>
      <c r="Q53" s="19"/>
      <c r="R53" s="19">
        <v>1</v>
      </c>
      <c r="S53" s="19"/>
      <c r="T53" s="19"/>
      <c r="U53" s="19">
        <f t="shared" si="3"/>
        <v>2040</v>
      </c>
      <c r="V53" s="19">
        <f t="shared" si="4"/>
        <v>1854</v>
      </c>
      <c r="W53" s="36">
        <v>2550.95</v>
      </c>
      <c r="X53" s="36">
        <v>1526.51</v>
      </c>
      <c r="Y53" s="4" t="s">
        <v>83</v>
      </c>
      <c r="Z53" s="2" t="s">
        <v>84</v>
      </c>
      <c r="AA53" s="2">
        <v>32</v>
      </c>
      <c r="AB53" s="2">
        <v>33</v>
      </c>
      <c r="AC53" s="2" t="s">
        <v>86</v>
      </c>
      <c r="AD53" s="7" t="s">
        <v>87</v>
      </c>
    </row>
    <row r="54" spans="1:30" ht="12.75">
      <c r="A54" s="34" t="s">
        <v>62</v>
      </c>
      <c r="B54" s="33"/>
      <c r="C54" s="37">
        <v>2324</v>
      </c>
      <c r="D54" s="36">
        <v>2177</v>
      </c>
      <c r="E54" s="36">
        <v>92</v>
      </c>
      <c r="F54" s="36">
        <v>98</v>
      </c>
      <c r="G54" s="36">
        <v>175</v>
      </c>
      <c r="H54" s="36">
        <v>191</v>
      </c>
      <c r="I54" s="19"/>
      <c r="J54" s="19"/>
      <c r="K54" s="36">
        <v>5</v>
      </c>
      <c r="L54" s="36">
        <v>4</v>
      </c>
      <c r="M54" s="19"/>
      <c r="N54" s="19"/>
      <c r="O54" s="19"/>
      <c r="P54" s="19"/>
      <c r="Q54" s="19">
        <v>2</v>
      </c>
      <c r="R54" s="19">
        <v>1</v>
      </c>
      <c r="S54" s="19"/>
      <c r="T54" s="19"/>
      <c r="U54" s="19">
        <f t="shared" si="3"/>
        <v>2598</v>
      </c>
      <c r="V54" s="19">
        <f t="shared" si="4"/>
        <v>2471</v>
      </c>
      <c r="W54" s="36">
        <v>13798.71</v>
      </c>
      <c r="X54" s="36">
        <v>367.35</v>
      </c>
      <c r="Y54" s="4" t="s">
        <v>83</v>
      </c>
      <c r="Z54" s="2" t="s">
        <v>84</v>
      </c>
      <c r="AA54" s="2">
        <v>32</v>
      </c>
      <c r="AB54" s="2">
        <v>33</v>
      </c>
      <c r="AC54" s="2" t="s">
        <v>86</v>
      </c>
      <c r="AD54" s="7" t="s">
        <v>87</v>
      </c>
    </row>
    <row r="55" spans="1:30" ht="12.75">
      <c r="A55" s="34" t="s">
        <v>63</v>
      </c>
      <c r="B55" s="33"/>
      <c r="C55" s="37">
        <v>1874</v>
      </c>
      <c r="D55" s="36">
        <v>1747</v>
      </c>
      <c r="E55" s="36">
        <v>296</v>
      </c>
      <c r="F55" s="36">
        <v>350</v>
      </c>
      <c r="G55" s="36">
        <v>265</v>
      </c>
      <c r="H55" s="36">
        <v>362</v>
      </c>
      <c r="I55" s="36">
        <v>1</v>
      </c>
      <c r="J55" s="19"/>
      <c r="K55" s="36">
        <v>16</v>
      </c>
      <c r="L55" s="36">
        <v>13</v>
      </c>
      <c r="M55" s="36">
        <v>2</v>
      </c>
      <c r="N55" s="19"/>
      <c r="O55" s="19"/>
      <c r="P55" s="19"/>
      <c r="Q55" s="19"/>
      <c r="R55" s="19"/>
      <c r="S55" s="19"/>
      <c r="T55" s="19"/>
      <c r="U55" s="19">
        <f t="shared" si="3"/>
        <v>2454</v>
      </c>
      <c r="V55" s="19">
        <f t="shared" si="4"/>
        <v>2472</v>
      </c>
      <c r="W55" s="36">
        <v>849.08</v>
      </c>
      <c r="X55" s="36">
        <v>5801.5</v>
      </c>
      <c r="Y55" s="4" t="s">
        <v>83</v>
      </c>
      <c r="Z55" s="2" t="s">
        <v>84</v>
      </c>
      <c r="AA55" s="2">
        <v>32</v>
      </c>
      <c r="AB55" s="2">
        <v>33</v>
      </c>
      <c r="AC55" s="2" t="s">
        <v>86</v>
      </c>
      <c r="AD55" s="7" t="s">
        <v>87</v>
      </c>
    </row>
    <row r="56" spans="1:30" ht="12.75">
      <c r="A56" s="34" t="s">
        <v>64</v>
      </c>
      <c r="B56" s="33"/>
      <c r="C56" s="37">
        <v>2336</v>
      </c>
      <c r="D56" s="36">
        <v>1912</v>
      </c>
      <c r="E56" s="36">
        <v>309</v>
      </c>
      <c r="F56" s="36">
        <v>320</v>
      </c>
      <c r="G56" s="36">
        <v>440</v>
      </c>
      <c r="H56" s="36">
        <v>551</v>
      </c>
      <c r="I56" s="36">
        <v>1</v>
      </c>
      <c r="J56" s="19"/>
      <c r="K56" s="19"/>
      <c r="L56" s="36">
        <v>2</v>
      </c>
      <c r="M56" s="19"/>
      <c r="N56" s="19"/>
      <c r="O56" s="19"/>
      <c r="P56" s="19"/>
      <c r="Q56" s="19"/>
      <c r="R56" s="19"/>
      <c r="S56" s="19"/>
      <c r="T56" s="19">
        <v>1</v>
      </c>
      <c r="U56" s="19">
        <f t="shared" si="3"/>
        <v>3086</v>
      </c>
      <c r="V56" s="19">
        <f t="shared" si="4"/>
        <v>2786</v>
      </c>
      <c r="W56" s="36">
        <v>9870.26</v>
      </c>
      <c r="X56" s="36">
        <v>594.79</v>
      </c>
      <c r="Y56" s="4" t="s">
        <v>83</v>
      </c>
      <c r="Z56" s="2" t="s">
        <v>84</v>
      </c>
      <c r="AA56" s="2">
        <v>32</v>
      </c>
      <c r="AB56" s="2">
        <v>33</v>
      </c>
      <c r="AC56" s="2" t="s">
        <v>86</v>
      </c>
      <c r="AD56" s="7" t="s">
        <v>87</v>
      </c>
    </row>
    <row r="57" spans="1:30" ht="12.75">
      <c r="A57" s="34" t="s">
        <v>65</v>
      </c>
      <c r="B57" s="33"/>
      <c r="C57" s="37">
        <v>2731</v>
      </c>
      <c r="D57" s="36">
        <v>2467</v>
      </c>
      <c r="E57" s="36">
        <v>390</v>
      </c>
      <c r="F57" s="36">
        <v>394</v>
      </c>
      <c r="G57" s="36">
        <v>62</v>
      </c>
      <c r="H57" s="36">
        <v>29</v>
      </c>
      <c r="I57" s="19"/>
      <c r="J57" s="19"/>
      <c r="K57" s="19">
        <v>52</v>
      </c>
      <c r="L57" s="36">
        <v>59</v>
      </c>
      <c r="M57" s="19"/>
      <c r="N57" s="19"/>
      <c r="O57" s="19"/>
      <c r="P57" s="19"/>
      <c r="Q57" s="19"/>
      <c r="R57" s="19"/>
      <c r="S57" s="19">
        <v>1</v>
      </c>
      <c r="T57" s="19"/>
      <c r="U57" s="19">
        <f t="shared" si="3"/>
        <v>3236</v>
      </c>
      <c r="V57" s="19">
        <f t="shared" si="4"/>
        <v>2949</v>
      </c>
      <c r="W57" s="36">
        <v>14346.97</v>
      </c>
      <c r="X57" s="36">
        <v>431.1</v>
      </c>
      <c r="Y57" s="4" t="s">
        <v>83</v>
      </c>
      <c r="Z57" s="2" t="s">
        <v>84</v>
      </c>
      <c r="AA57" s="2">
        <v>32</v>
      </c>
      <c r="AB57" s="2">
        <v>33</v>
      </c>
      <c r="AC57" s="2" t="s">
        <v>86</v>
      </c>
      <c r="AD57" s="7" t="s">
        <v>87</v>
      </c>
    </row>
    <row r="58" spans="1:30" ht="12.75">
      <c r="A58" s="34" t="s">
        <v>66</v>
      </c>
      <c r="B58" s="33"/>
      <c r="C58" s="37">
        <v>670</v>
      </c>
      <c r="D58" s="36">
        <v>606</v>
      </c>
      <c r="E58" s="36">
        <v>123</v>
      </c>
      <c r="F58" s="36">
        <v>155</v>
      </c>
      <c r="G58" s="36">
        <v>37</v>
      </c>
      <c r="H58" s="36">
        <v>44</v>
      </c>
      <c r="I58" s="36">
        <v>5</v>
      </c>
      <c r="J58" s="36">
        <v>6</v>
      </c>
      <c r="K58" s="36">
        <v>3</v>
      </c>
      <c r="L58" s="36">
        <v>1</v>
      </c>
      <c r="M58" s="19"/>
      <c r="N58" s="19"/>
      <c r="O58" s="19"/>
      <c r="P58" s="19"/>
      <c r="Q58" s="19"/>
      <c r="R58" s="19"/>
      <c r="S58" s="19">
        <v>1</v>
      </c>
      <c r="T58" s="19">
        <v>1</v>
      </c>
      <c r="U58" s="19">
        <f t="shared" si="3"/>
        <v>839</v>
      </c>
      <c r="V58" s="19">
        <f t="shared" si="4"/>
        <v>813</v>
      </c>
      <c r="W58" s="36">
        <v>19.86</v>
      </c>
      <c r="X58" s="36">
        <v>83182.12</v>
      </c>
      <c r="Y58" s="4" t="s">
        <v>83</v>
      </c>
      <c r="Z58" s="2" t="s">
        <v>84</v>
      </c>
      <c r="AA58" s="2">
        <v>32</v>
      </c>
      <c r="AB58" s="2">
        <v>33</v>
      </c>
      <c r="AC58" s="2" t="s">
        <v>86</v>
      </c>
      <c r="AD58" s="7" t="s">
        <v>87</v>
      </c>
    </row>
    <row r="59" spans="1:30" ht="12.75">
      <c r="A59" s="34" t="s">
        <v>67</v>
      </c>
      <c r="B59" s="33"/>
      <c r="C59" s="37">
        <v>991</v>
      </c>
      <c r="D59" s="36">
        <v>848</v>
      </c>
      <c r="E59" s="36">
        <v>129</v>
      </c>
      <c r="F59" s="36">
        <v>187</v>
      </c>
      <c r="G59" s="36">
        <v>20</v>
      </c>
      <c r="H59" s="36">
        <v>36</v>
      </c>
      <c r="I59" s="19"/>
      <c r="J59" s="19"/>
      <c r="K59" s="19">
        <v>2</v>
      </c>
      <c r="L59" s="36">
        <v>1</v>
      </c>
      <c r="M59" s="19"/>
      <c r="N59" s="19"/>
      <c r="O59" s="19"/>
      <c r="P59" s="19"/>
      <c r="Q59" s="19"/>
      <c r="R59" s="19"/>
      <c r="S59" s="19"/>
      <c r="T59" s="19"/>
      <c r="U59" s="19">
        <f t="shared" si="3"/>
        <v>1142</v>
      </c>
      <c r="V59" s="19">
        <f t="shared" si="4"/>
        <v>1072</v>
      </c>
      <c r="W59" s="36">
        <v>6365.08</v>
      </c>
      <c r="X59" s="36">
        <v>347.78</v>
      </c>
      <c r="Y59" s="4" t="s">
        <v>83</v>
      </c>
      <c r="Z59" s="2" t="s">
        <v>84</v>
      </c>
      <c r="AA59" s="2">
        <v>32</v>
      </c>
      <c r="AB59" s="2">
        <v>33</v>
      </c>
      <c r="AC59" s="2" t="s">
        <v>86</v>
      </c>
      <c r="AD59" s="7" t="s">
        <v>87</v>
      </c>
    </row>
    <row r="60" spans="1:30" ht="12.75">
      <c r="A60" s="34" t="s">
        <v>68</v>
      </c>
      <c r="B60" s="33"/>
      <c r="C60" s="37">
        <v>1631</v>
      </c>
      <c r="D60" s="36">
        <v>1521</v>
      </c>
      <c r="E60" s="36">
        <v>196</v>
      </c>
      <c r="F60" s="36">
        <v>189</v>
      </c>
      <c r="G60" s="36">
        <v>56</v>
      </c>
      <c r="H60" s="36">
        <v>46</v>
      </c>
      <c r="I60" s="19"/>
      <c r="J60" s="19"/>
      <c r="K60" s="19">
        <v>22</v>
      </c>
      <c r="L60" s="36">
        <v>20</v>
      </c>
      <c r="M60" s="19"/>
      <c r="N60" s="19"/>
      <c r="O60" s="19"/>
      <c r="P60" s="19"/>
      <c r="Q60" s="19">
        <v>1</v>
      </c>
      <c r="R60" s="19"/>
      <c r="S60" s="19"/>
      <c r="T60" s="19"/>
      <c r="U60" s="19">
        <f t="shared" si="3"/>
        <v>1906</v>
      </c>
      <c r="V60" s="19">
        <f t="shared" si="4"/>
        <v>1776</v>
      </c>
      <c r="W60" s="36">
        <v>7213.56</v>
      </c>
      <c r="X60" s="36">
        <v>510.42</v>
      </c>
      <c r="Y60" s="4" t="s">
        <v>83</v>
      </c>
      <c r="Z60" s="2" t="s">
        <v>84</v>
      </c>
      <c r="AA60" s="2">
        <v>32</v>
      </c>
      <c r="AB60" s="2">
        <v>33</v>
      </c>
      <c r="AC60" s="2" t="s">
        <v>86</v>
      </c>
      <c r="AD60" s="7" t="s">
        <v>87</v>
      </c>
    </row>
    <row r="61" spans="1:30" ht="12.75">
      <c r="A61" s="34" t="s">
        <v>69</v>
      </c>
      <c r="B61" s="33"/>
      <c r="C61" s="37">
        <v>666</v>
      </c>
      <c r="D61" s="36">
        <v>513</v>
      </c>
      <c r="E61" s="36">
        <v>47</v>
      </c>
      <c r="F61" s="36">
        <v>74</v>
      </c>
      <c r="G61" s="36">
        <v>61</v>
      </c>
      <c r="H61" s="36">
        <v>83</v>
      </c>
      <c r="I61" s="19"/>
      <c r="J61" s="19"/>
      <c r="K61" s="19">
        <v>1</v>
      </c>
      <c r="L61" s="36">
        <v>4</v>
      </c>
      <c r="M61" s="19"/>
      <c r="N61" s="19"/>
      <c r="O61" s="19"/>
      <c r="P61" s="19"/>
      <c r="Q61" s="19"/>
      <c r="R61" s="19"/>
      <c r="S61" s="19"/>
      <c r="T61" s="19"/>
      <c r="U61" s="19">
        <f t="shared" si="3"/>
        <v>775</v>
      </c>
      <c r="V61" s="19">
        <f t="shared" si="4"/>
        <v>674</v>
      </c>
      <c r="W61" s="36">
        <v>4431.11</v>
      </c>
      <c r="X61" s="36">
        <v>327.01</v>
      </c>
      <c r="Y61" s="4" t="s">
        <v>83</v>
      </c>
      <c r="Z61" s="2" t="s">
        <v>84</v>
      </c>
      <c r="AA61" s="2">
        <v>32</v>
      </c>
      <c r="AB61" s="2">
        <v>33</v>
      </c>
      <c r="AC61" s="2" t="s">
        <v>86</v>
      </c>
      <c r="AD61" s="7" t="s">
        <v>87</v>
      </c>
    </row>
    <row r="62" spans="1:30" ht="12.75">
      <c r="A62" s="34" t="s">
        <v>70</v>
      </c>
      <c r="B62" s="33"/>
      <c r="C62" s="37">
        <v>2171</v>
      </c>
      <c r="D62" s="36">
        <v>2095</v>
      </c>
      <c r="E62" s="36">
        <v>337</v>
      </c>
      <c r="F62" s="36">
        <v>450</v>
      </c>
      <c r="G62" s="36">
        <v>19</v>
      </c>
      <c r="H62" s="36">
        <v>12</v>
      </c>
      <c r="I62" s="36">
        <v>1</v>
      </c>
      <c r="J62" s="19"/>
      <c r="K62" s="19">
        <v>19</v>
      </c>
      <c r="L62" s="36">
        <v>16</v>
      </c>
      <c r="M62" s="19"/>
      <c r="N62" s="19"/>
      <c r="O62" s="19"/>
      <c r="P62" s="19"/>
      <c r="Q62" s="19"/>
      <c r="R62" s="19">
        <v>1</v>
      </c>
      <c r="S62" s="19"/>
      <c r="T62" s="19"/>
      <c r="U62" s="19">
        <f t="shared" si="3"/>
        <v>2547</v>
      </c>
      <c r="V62" s="19">
        <f t="shared" si="4"/>
        <v>2574</v>
      </c>
      <c r="W62" s="36">
        <v>10627.54</v>
      </c>
      <c r="X62" s="36">
        <v>481.86</v>
      </c>
      <c r="Y62" s="4" t="s">
        <v>83</v>
      </c>
      <c r="Z62" s="2" t="s">
        <v>84</v>
      </c>
      <c r="AA62" s="2">
        <v>32</v>
      </c>
      <c r="AB62" s="2">
        <v>33</v>
      </c>
      <c r="AC62" s="2" t="s">
        <v>86</v>
      </c>
      <c r="AD62" s="7" t="s">
        <v>87</v>
      </c>
    </row>
    <row r="63" spans="1:30" ht="12.75">
      <c r="A63" s="34" t="s">
        <v>71</v>
      </c>
      <c r="B63" s="33"/>
      <c r="C63" s="37">
        <v>2508</v>
      </c>
      <c r="D63" s="36">
        <v>2166</v>
      </c>
      <c r="E63" s="36">
        <v>456</v>
      </c>
      <c r="F63" s="36">
        <v>603</v>
      </c>
      <c r="G63" s="36">
        <v>133</v>
      </c>
      <c r="H63" s="36">
        <v>86</v>
      </c>
      <c r="I63" s="19"/>
      <c r="J63" s="19"/>
      <c r="K63" s="19">
        <v>11</v>
      </c>
      <c r="L63" s="36">
        <v>14</v>
      </c>
      <c r="M63" s="19"/>
      <c r="N63" s="19">
        <v>1</v>
      </c>
      <c r="O63" s="19"/>
      <c r="P63" s="19"/>
      <c r="Q63" s="19">
        <v>1</v>
      </c>
      <c r="R63" s="19"/>
      <c r="S63" s="19"/>
      <c r="T63" s="19"/>
      <c r="U63" s="19">
        <f t="shared" si="3"/>
        <v>3109</v>
      </c>
      <c r="V63" s="19">
        <f t="shared" si="4"/>
        <v>2870</v>
      </c>
      <c r="W63" s="36">
        <v>10069.34</v>
      </c>
      <c r="X63" s="36">
        <v>593.79</v>
      </c>
      <c r="Y63" s="4" t="s">
        <v>83</v>
      </c>
      <c r="Z63" s="2" t="s">
        <v>84</v>
      </c>
      <c r="AA63" s="2">
        <v>32</v>
      </c>
      <c r="AB63" s="2">
        <v>33</v>
      </c>
      <c r="AC63" s="2" t="s">
        <v>86</v>
      </c>
      <c r="AD63" s="7" t="s">
        <v>87</v>
      </c>
    </row>
    <row r="64" spans="1:30" ht="12.75">
      <c r="A64" s="34" t="s">
        <v>72</v>
      </c>
      <c r="B64" s="33"/>
      <c r="C64" s="37">
        <v>1339</v>
      </c>
      <c r="D64" s="36">
        <v>1215</v>
      </c>
      <c r="E64" s="36">
        <v>495</v>
      </c>
      <c r="F64" s="36">
        <v>481</v>
      </c>
      <c r="G64" s="36">
        <v>217</v>
      </c>
      <c r="H64" s="36">
        <v>221</v>
      </c>
      <c r="I64" s="36">
        <v>2</v>
      </c>
      <c r="J64" s="36">
        <v>4</v>
      </c>
      <c r="K64" s="36">
        <v>8</v>
      </c>
      <c r="L64" s="36">
        <v>8</v>
      </c>
      <c r="M64" s="36">
        <v>1</v>
      </c>
      <c r="N64" s="36">
        <v>1</v>
      </c>
      <c r="O64" s="36">
        <v>1</v>
      </c>
      <c r="P64" s="36">
        <v>1</v>
      </c>
      <c r="Q64" s="36">
        <v>1</v>
      </c>
      <c r="R64" s="19"/>
      <c r="S64" s="19">
        <v>4</v>
      </c>
      <c r="T64" s="19">
        <v>5</v>
      </c>
      <c r="U64" s="19">
        <f t="shared" si="3"/>
        <v>2068</v>
      </c>
      <c r="V64" s="19">
        <f t="shared" si="4"/>
        <v>1936</v>
      </c>
      <c r="W64" s="36">
        <v>5312.36</v>
      </c>
      <c r="X64" s="36">
        <v>753.7</v>
      </c>
      <c r="Y64" s="4" t="s">
        <v>83</v>
      </c>
      <c r="Z64" s="2" t="s">
        <v>84</v>
      </c>
      <c r="AA64" s="2">
        <v>32</v>
      </c>
      <c r="AB64" s="2">
        <v>33</v>
      </c>
      <c r="AC64" s="2" t="s">
        <v>86</v>
      </c>
      <c r="AD64" s="7" t="s">
        <v>87</v>
      </c>
    </row>
    <row r="65" spans="1:30" ht="12.75">
      <c r="A65" s="34" t="s">
        <v>73</v>
      </c>
      <c r="B65" s="33"/>
      <c r="C65" s="37">
        <v>258</v>
      </c>
      <c r="D65" s="36">
        <v>247</v>
      </c>
      <c r="E65" s="36">
        <v>63</v>
      </c>
      <c r="F65" s="36">
        <v>70</v>
      </c>
      <c r="G65" s="36">
        <v>39</v>
      </c>
      <c r="H65" s="36">
        <v>33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f t="shared" si="3"/>
        <v>360</v>
      </c>
      <c r="V65" s="19">
        <f t="shared" si="4"/>
        <v>350</v>
      </c>
      <c r="W65" s="36">
        <v>748.02</v>
      </c>
      <c r="X65" s="36">
        <v>949.18</v>
      </c>
      <c r="Y65" s="4" t="s">
        <v>83</v>
      </c>
      <c r="Z65" s="2" t="s">
        <v>84</v>
      </c>
      <c r="AA65" s="2">
        <v>32</v>
      </c>
      <c r="AB65" s="2">
        <v>33</v>
      </c>
      <c r="AC65" s="2" t="s">
        <v>86</v>
      </c>
      <c r="AD65" s="7" t="s">
        <v>87</v>
      </c>
    </row>
    <row r="66" spans="1:30" ht="12.75">
      <c r="A66" s="34" t="s">
        <v>74</v>
      </c>
      <c r="B66" s="33"/>
      <c r="C66" s="37">
        <v>684</v>
      </c>
      <c r="D66" s="36">
        <v>655</v>
      </c>
      <c r="E66" s="36">
        <v>255</v>
      </c>
      <c r="F66" s="36">
        <v>307</v>
      </c>
      <c r="G66" s="36">
        <v>90</v>
      </c>
      <c r="H66" s="36">
        <v>89</v>
      </c>
      <c r="I66" s="19"/>
      <c r="J66" s="19"/>
      <c r="K66" s="19">
        <v>5</v>
      </c>
      <c r="L66" s="19">
        <v>1</v>
      </c>
      <c r="M66" s="19"/>
      <c r="N66" s="19"/>
      <c r="O66" s="19"/>
      <c r="P66" s="19"/>
      <c r="Q66" s="19"/>
      <c r="R66" s="19"/>
      <c r="S66" s="19"/>
      <c r="T66" s="19"/>
      <c r="U66" s="19">
        <f t="shared" si="3"/>
        <v>1034</v>
      </c>
      <c r="V66" s="19">
        <f t="shared" si="4"/>
        <v>1052</v>
      </c>
      <c r="W66" s="36">
        <v>2141.91</v>
      </c>
      <c r="X66" s="36">
        <v>973.89</v>
      </c>
      <c r="Y66" s="4" t="s">
        <v>83</v>
      </c>
      <c r="Z66" s="2" t="s">
        <v>84</v>
      </c>
      <c r="AA66" s="2">
        <v>32</v>
      </c>
      <c r="AB66" s="2">
        <v>33</v>
      </c>
      <c r="AC66" s="2" t="s">
        <v>86</v>
      </c>
      <c r="AD66" s="7" t="s">
        <v>87</v>
      </c>
    </row>
    <row r="67" spans="1:30" ht="12.75">
      <c r="A67" s="34" t="s">
        <v>75</v>
      </c>
      <c r="B67" s="33"/>
      <c r="C67" s="37">
        <v>327</v>
      </c>
      <c r="D67" s="36">
        <v>288</v>
      </c>
      <c r="E67" s="36">
        <v>82</v>
      </c>
      <c r="F67" s="36">
        <v>91</v>
      </c>
      <c r="G67" s="36">
        <v>87</v>
      </c>
      <c r="H67" s="36">
        <v>96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f t="shared" si="3"/>
        <v>496</v>
      </c>
      <c r="V67" s="19">
        <f t="shared" si="4"/>
        <v>475</v>
      </c>
      <c r="W67" s="36">
        <v>1320.56</v>
      </c>
      <c r="X67" s="36">
        <v>735.3</v>
      </c>
      <c r="Y67" s="4" t="s">
        <v>83</v>
      </c>
      <c r="Z67" s="2" t="s">
        <v>84</v>
      </c>
      <c r="AA67" s="2">
        <v>32</v>
      </c>
      <c r="AB67" s="2">
        <v>33</v>
      </c>
      <c r="AC67" s="2" t="s">
        <v>86</v>
      </c>
      <c r="AD67" s="7" t="s">
        <v>87</v>
      </c>
    </row>
    <row r="68" spans="1:30" ht="12.75">
      <c r="A68" s="34" t="s">
        <v>76</v>
      </c>
      <c r="B68" s="33"/>
      <c r="C68" s="37">
        <v>1619</v>
      </c>
      <c r="D68" s="36">
        <v>1619</v>
      </c>
      <c r="E68" s="36">
        <v>234</v>
      </c>
      <c r="F68" s="36">
        <v>247</v>
      </c>
      <c r="G68" s="36">
        <v>285</v>
      </c>
      <c r="H68" s="36">
        <v>270</v>
      </c>
      <c r="I68" s="19"/>
      <c r="J68" s="19"/>
      <c r="K68" s="19">
        <v>5</v>
      </c>
      <c r="L68" s="19">
        <v>5</v>
      </c>
      <c r="M68" s="19">
        <v>2</v>
      </c>
      <c r="N68" s="19"/>
      <c r="O68" s="19"/>
      <c r="P68" s="19"/>
      <c r="Q68" s="19">
        <v>18</v>
      </c>
      <c r="R68" s="19">
        <v>18</v>
      </c>
      <c r="S68" s="19"/>
      <c r="T68" s="19"/>
      <c r="U68" s="19">
        <f t="shared" si="3"/>
        <v>2163</v>
      </c>
      <c r="V68" s="19">
        <f t="shared" si="4"/>
        <v>2159</v>
      </c>
      <c r="W68" s="36">
        <v>1187.56</v>
      </c>
      <c r="X68" s="36">
        <v>3639.34</v>
      </c>
      <c r="Y68" s="4" t="s">
        <v>83</v>
      </c>
      <c r="Z68" s="2" t="s">
        <v>84</v>
      </c>
      <c r="AA68" s="2">
        <v>32</v>
      </c>
      <c r="AB68" s="2">
        <v>33</v>
      </c>
      <c r="AC68" s="2" t="s">
        <v>86</v>
      </c>
      <c r="AD68" s="7" t="s">
        <v>87</v>
      </c>
    </row>
    <row r="69" spans="1:30" ht="12.75">
      <c r="A69" s="34" t="s">
        <v>77</v>
      </c>
      <c r="B69" s="33"/>
      <c r="C69" s="37">
        <v>1997</v>
      </c>
      <c r="D69" s="36">
        <v>1656</v>
      </c>
      <c r="E69" s="36">
        <v>732</v>
      </c>
      <c r="F69" s="36">
        <v>762</v>
      </c>
      <c r="G69" s="36">
        <v>252</v>
      </c>
      <c r="H69" s="36">
        <v>241</v>
      </c>
      <c r="I69" s="19"/>
      <c r="J69" s="19"/>
      <c r="K69" s="19">
        <v>5</v>
      </c>
      <c r="L69" s="19">
        <v>7</v>
      </c>
      <c r="M69" s="19">
        <v>2</v>
      </c>
      <c r="N69" s="19">
        <v>2</v>
      </c>
      <c r="O69" s="19"/>
      <c r="P69" s="19"/>
      <c r="Q69" s="19">
        <v>1</v>
      </c>
      <c r="R69" s="19">
        <v>1</v>
      </c>
      <c r="S69" s="19"/>
      <c r="T69" s="19"/>
      <c r="U69" s="19">
        <f t="shared" si="3"/>
        <v>2989</v>
      </c>
      <c r="V69" s="19">
        <f t="shared" si="4"/>
        <v>2669</v>
      </c>
      <c r="W69" s="36">
        <v>14300.89</v>
      </c>
      <c r="X69" s="36">
        <v>395.63</v>
      </c>
      <c r="Y69" s="4" t="s">
        <v>83</v>
      </c>
      <c r="Z69" s="2" t="s">
        <v>84</v>
      </c>
      <c r="AA69" s="2">
        <v>32</v>
      </c>
      <c r="AB69" s="2">
        <v>33</v>
      </c>
      <c r="AC69" s="2" t="s">
        <v>86</v>
      </c>
      <c r="AD69" s="7" t="s">
        <v>87</v>
      </c>
    </row>
    <row r="70" spans="1:30" s="3" customFormat="1" ht="12.75">
      <c r="A70" s="34" t="s">
        <v>88</v>
      </c>
      <c r="B70" s="33"/>
      <c r="C70" s="35">
        <f>SUM(C12:C69)</f>
        <v>78880</v>
      </c>
      <c r="D70" s="19">
        <f aca="true" t="shared" si="5" ref="D70:W70">SUM(D12:D69)</f>
        <v>70974</v>
      </c>
      <c r="E70" s="19">
        <f t="shared" si="5"/>
        <v>20414</v>
      </c>
      <c r="F70" s="19">
        <f t="shared" si="5"/>
        <v>22724</v>
      </c>
      <c r="G70" s="19">
        <f t="shared" si="5"/>
        <v>9584</v>
      </c>
      <c r="H70" s="19">
        <f t="shared" si="5"/>
        <v>8784</v>
      </c>
      <c r="I70" s="19">
        <f t="shared" si="5"/>
        <v>40</v>
      </c>
      <c r="J70" s="19">
        <f t="shared" si="5"/>
        <v>38</v>
      </c>
      <c r="K70" s="19">
        <f t="shared" si="5"/>
        <v>1374</v>
      </c>
      <c r="L70" s="19">
        <f t="shared" si="5"/>
        <v>1701</v>
      </c>
      <c r="M70" s="19">
        <f t="shared" si="5"/>
        <v>35</v>
      </c>
      <c r="N70" s="19">
        <f t="shared" si="5"/>
        <v>23</v>
      </c>
      <c r="O70" s="19">
        <f t="shared" si="5"/>
        <v>10</v>
      </c>
      <c r="P70" s="19">
        <f t="shared" si="5"/>
        <v>10</v>
      </c>
      <c r="Q70" s="19">
        <f t="shared" si="5"/>
        <v>61</v>
      </c>
      <c r="R70" s="19">
        <f t="shared" si="5"/>
        <v>58</v>
      </c>
      <c r="S70" s="19">
        <f t="shared" si="5"/>
        <v>32</v>
      </c>
      <c r="T70" s="19">
        <f t="shared" si="5"/>
        <v>29</v>
      </c>
      <c r="U70" s="19">
        <f t="shared" si="5"/>
        <v>110430</v>
      </c>
      <c r="V70" s="19">
        <f t="shared" si="5"/>
        <v>104341</v>
      </c>
      <c r="W70" s="19">
        <f t="shared" si="5"/>
        <v>325011.4599999999</v>
      </c>
      <c r="X70" s="19">
        <v>660.81</v>
      </c>
      <c r="Y70" s="4" t="s">
        <v>83</v>
      </c>
      <c r="Z70" s="2" t="s">
        <v>84</v>
      </c>
      <c r="AA70" s="2">
        <v>32</v>
      </c>
      <c r="AB70" s="2">
        <v>33</v>
      </c>
      <c r="AC70" s="2" t="s">
        <v>86</v>
      </c>
      <c r="AD70" s="7" t="s">
        <v>87</v>
      </c>
    </row>
    <row r="71" spans="1:30" s="3" customFormat="1" ht="13.5" thickBot="1">
      <c r="A71" s="38" t="s">
        <v>89</v>
      </c>
      <c r="B71" s="33"/>
      <c r="C71" s="39">
        <f aca="true" t="shared" si="6" ref="C71:W71">SUM(C11+C70)</f>
        <v>98483</v>
      </c>
      <c r="D71" s="40">
        <f t="shared" si="6"/>
        <v>90235</v>
      </c>
      <c r="E71" s="40">
        <f t="shared" si="6"/>
        <v>23928</v>
      </c>
      <c r="F71" s="40">
        <f t="shared" si="6"/>
        <v>27160</v>
      </c>
      <c r="G71" s="40">
        <f t="shared" si="6"/>
        <v>15228</v>
      </c>
      <c r="H71" s="40">
        <f t="shared" si="6"/>
        <v>14688</v>
      </c>
      <c r="I71" s="40">
        <f t="shared" si="6"/>
        <v>228</v>
      </c>
      <c r="J71" s="40">
        <f t="shared" si="6"/>
        <v>166</v>
      </c>
      <c r="K71" s="40">
        <f t="shared" si="6"/>
        <v>1680</v>
      </c>
      <c r="L71" s="40">
        <f t="shared" si="6"/>
        <v>1903</v>
      </c>
      <c r="M71" s="40">
        <f t="shared" si="6"/>
        <v>63</v>
      </c>
      <c r="N71" s="40">
        <f t="shared" si="6"/>
        <v>62</v>
      </c>
      <c r="O71" s="40">
        <f t="shared" si="6"/>
        <v>13</v>
      </c>
      <c r="P71" s="40">
        <f t="shared" si="6"/>
        <v>14</v>
      </c>
      <c r="Q71" s="40">
        <f t="shared" si="6"/>
        <v>106</v>
      </c>
      <c r="R71" s="40">
        <f t="shared" si="6"/>
        <v>104</v>
      </c>
      <c r="S71" s="40">
        <f t="shared" si="6"/>
        <v>43</v>
      </c>
      <c r="T71" s="40">
        <f t="shared" si="6"/>
        <v>32</v>
      </c>
      <c r="U71" s="40">
        <f t="shared" si="6"/>
        <v>139772</v>
      </c>
      <c r="V71" s="40">
        <f t="shared" si="6"/>
        <v>134364</v>
      </c>
      <c r="W71" s="40">
        <f t="shared" si="6"/>
        <v>334514.8899999999</v>
      </c>
      <c r="X71" s="40">
        <v>817.32</v>
      </c>
      <c r="Y71" s="5" t="s">
        <v>83</v>
      </c>
      <c r="Z71" s="6" t="s">
        <v>84</v>
      </c>
      <c r="AA71" s="6">
        <v>32</v>
      </c>
      <c r="AB71" s="6">
        <v>33</v>
      </c>
      <c r="AC71" s="6" t="s">
        <v>86</v>
      </c>
      <c r="AD71" s="8" t="s">
        <v>87</v>
      </c>
    </row>
  </sheetData>
  <mergeCells count="19">
    <mergeCell ref="X3:X6"/>
    <mergeCell ref="O3:P5"/>
    <mergeCell ref="Q3:R5"/>
    <mergeCell ref="S3:T5"/>
    <mergeCell ref="U3:V5"/>
    <mergeCell ref="AC3:AC6"/>
    <mergeCell ref="AD3:AD6"/>
    <mergeCell ref="A3:A6"/>
    <mergeCell ref="C3:D5"/>
    <mergeCell ref="E3:F5"/>
    <mergeCell ref="G3:H5"/>
    <mergeCell ref="I3:J5"/>
    <mergeCell ref="K3:L5"/>
    <mergeCell ref="M3:N5"/>
    <mergeCell ref="W3:W6"/>
    <mergeCell ref="Y3:Y6"/>
    <mergeCell ref="Z3:Z6"/>
    <mergeCell ref="AA3:AA6"/>
    <mergeCell ref="AB3:A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2003-12-17T12:26:49Z</dcterms:created>
  <dcterms:modified xsi:type="dcterms:W3CDTF">2003-12-17T14:07:25Z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