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tabRatio="744" activeTab="1"/>
  </bookViews>
  <sheets>
    <sheet name="Friesland1" sheetId="1" r:id="rId1"/>
    <sheet name="Friesland2" sheetId="2" r:id="rId2"/>
  </sheets>
  <definedNames/>
  <calcPr fullCalcOnLoad="1"/>
</workbook>
</file>

<file path=xl/comments1.xml><?xml version="1.0" encoding="utf-8"?>
<comments xmlns="http://schemas.openxmlformats.org/spreadsheetml/2006/main">
  <authors>
    <author>Frank</author>
  </authors>
  <commentList>
    <comment ref="AA18" authorId="0">
      <text>
        <r>
          <rPr>
            <b/>
            <sz val="8"/>
            <rFont val="Tahoma"/>
            <family val="0"/>
          </rPr>
          <t>Frank:</t>
        </r>
        <r>
          <rPr>
            <sz val="8"/>
            <rFont val="Tahoma"/>
            <family val="0"/>
          </rPr>
          <t xml:space="preserve">
3802
</t>
        </r>
      </text>
    </comment>
  </commentList>
</comments>
</file>

<file path=xl/sharedStrings.xml><?xml version="1.0" encoding="utf-8"?>
<sst xmlns="http://schemas.openxmlformats.org/spreadsheetml/2006/main" count="563" uniqueCount="92">
  <si>
    <t>Gemeenten</t>
  </si>
  <si>
    <t>Engelse Presbyterianen</t>
  </si>
  <si>
    <t>Anglicaansch Episcopalen</t>
  </si>
  <si>
    <t>Leden der Schotsche Gemeenten</t>
  </si>
  <si>
    <t>Duitsch Evangelischen</t>
  </si>
  <si>
    <t>Apostolischen</t>
  </si>
  <si>
    <t>Evangelischen</t>
  </si>
  <si>
    <t>Vrije Evangelischen</t>
  </si>
  <si>
    <t>Vrije Protestanten</t>
  </si>
  <si>
    <t>Darbisten</t>
  </si>
  <si>
    <t>Baptisten</t>
  </si>
  <si>
    <t>Hernhutters</t>
  </si>
  <si>
    <t>Grieken</t>
  </si>
  <si>
    <t>Mahomedanen</t>
  </si>
  <si>
    <t>Geen kerkgenootschap</t>
  </si>
  <si>
    <t>Kerkgenootschap onbekend</t>
  </si>
  <si>
    <t>Totaal</t>
  </si>
  <si>
    <t>Telling</t>
  </si>
  <si>
    <t>Tabel</t>
  </si>
  <si>
    <t>Pagina links</t>
  </si>
  <si>
    <t>Pagina rechts</t>
  </si>
  <si>
    <t>Provincie</t>
  </si>
  <si>
    <t>Image nr</t>
  </si>
  <si>
    <t>M.</t>
  </si>
  <si>
    <t>V.</t>
  </si>
  <si>
    <t>VT</t>
  </si>
  <si>
    <t>Totaal der overige Gemeenten</t>
  </si>
  <si>
    <t>Totaal der Provincie</t>
  </si>
  <si>
    <t>Friesland</t>
  </si>
  <si>
    <t>PROVINCIE FRIESLAND  VIJFDE GEDEELTE INDEELING NAAR DE KERKGENOOTSCHAPPEN</t>
  </si>
  <si>
    <t>Leeuwarden</t>
  </si>
  <si>
    <t>Opsterland</t>
  </si>
  <si>
    <t>Schoterland</t>
  </si>
  <si>
    <t>Tietjerksteradeel</t>
  </si>
  <si>
    <t>Weststellingwerf</t>
  </si>
  <si>
    <t>Wonseradeel</t>
  </si>
  <si>
    <t>Overige gemeente</t>
  </si>
  <si>
    <t>Achtkarspelen</t>
  </si>
  <si>
    <t>AEngwirden</t>
  </si>
  <si>
    <t>Ameland</t>
  </si>
  <si>
    <t>Baarderadeel</t>
  </si>
  <si>
    <t>Barradeel</t>
  </si>
  <si>
    <t>t Bildt</t>
  </si>
  <si>
    <t>Bolsward</t>
  </si>
  <si>
    <t>Dantumadeel</t>
  </si>
  <si>
    <t>Dokkum</t>
  </si>
  <si>
    <t>Doniawerstel</t>
  </si>
  <si>
    <t>Ferwerderadeel</t>
  </si>
  <si>
    <t>Franeker</t>
  </si>
  <si>
    <t>Franekeradeel</t>
  </si>
  <si>
    <t>Gaasterland</t>
  </si>
  <si>
    <t>Harlingen</t>
  </si>
  <si>
    <t>Haskerland</t>
  </si>
  <si>
    <t>Hemelumer Oldephaert en Noordwolde</t>
  </si>
  <si>
    <t>Hennaarderadeel</t>
  </si>
  <si>
    <t>Hindeloopen</t>
  </si>
  <si>
    <t>Idaarderadeel</t>
  </si>
  <si>
    <t>Leeuwarderadeel</t>
  </si>
  <si>
    <t>Lemsterland</t>
  </si>
  <si>
    <t>Menaldumadeel</t>
  </si>
  <si>
    <t>Oostdongeradeel</t>
  </si>
  <si>
    <t>Ooststellingwerf</t>
  </si>
  <si>
    <t>Rauwerderhem</t>
  </si>
  <si>
    <t>Schiermonnikoog</t>
  </si>
  <si>
    <t>Sloten</t>
  </si>
  <si>
    <t>Smallingerland</t>
  </si>
  <si>
    <t>Sneek</t>
  </si>
  <si>
    <t>Stavoren</t>
  </si>
  <si>
    <t>Utingeradeel</t>
  </si>
  <si>
    <t>Wetsdongeradeel</t>
  </si>
  <si>
    <t>Workum</t>
  </si>
  <si>
    <t>Wijmbritseradeel</t>
  </si>
  <si>
    <t>IJlst</t>
  </si>
  <si>
    <t>1879_1_H5</t>
  </si>
  <si>
    <t>35_0243</t>
  </si>
  <si>
    <t>Kollumerland en Nieuwkruisland</t>
  </si>
  <si>
    <t>35_0245</t>
  </si>
  <si>
    <t>35_0246</t>
  </si>
  <si>
    <t>Nederduitsche Hervormden</t>
  </si>
  <si>
    <t>Waalsche Hervormden</t>
  </si>
  <si>
    <t>Remonstranten</t>
  </si>
  <si>
    <t>Christelijke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</si>
  <si>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</si>
  <si>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</si>
  <si>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</si>
  <si>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</si>
  <si>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</si>
  <si>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</si>
  <si>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Portugesche Israëlieten</t>
  </si>
  <si>
    <t>Tot een ander of tot geen kerkgenootschap behoorende, of onbekend</t>
  </si>
  <si>
    <t>Totaal der werkelijke bevolking</t>
  </si>
  <si>
    <t>35_0244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</si>
</sst>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3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1" xfId="0" applyNumberFormat="1" applyFont="1" applyFill="1" applyBorder="1" applyAlignment="1">
      <alignment horizontal="center" vertical="center" textRotation="90"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 horizontal="center" vertical="center" textRotation="90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ont="1" applyFill="1" applyBorder="1" applyAlignment="1" quotePrefix="1">
      <alignment/>
    </xf>
    <xf numFmtId="0" fontId="0" fillId="0" borderId="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NumberFormat="1" applyFont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3" customWidth="1"/>
    <col min="2" max="2" width="3.28125" style="13" customWidth="1"/>
    <col min="3" max="24" width="9.140625" style="13" customWidth="1"/>
    <col min="25" max="25" width="10.28125" style="13" customWidth="1"/>
    <col min="26" max="26" width="10.7109375" style="13" customWidth="1"/>
    <col min="27" max="28" width="9.140625" style="14" customWidth="1"/>
    <col min="29" max="29" width="6.28125" style="13" customWidth="1"/>
    <col min="30" max="30" width="9.140625" style="13" customWidth="1"/>
    <col min="31" max="32" width="6.00390625" style="13" customWidth="1"/>
    <col min="33" max="16384" width="9.140625" style="13" customWidth="1"/>
  </cols>
  <sheetData>
    <row r="1" spans="1:34" ht="13.5" thickBot="1">
      <c r="A1" s="19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16"/>
      <c r="AD1" s="16"/>
      <c r="AE1" s="16"/>
      <c r="AF1" s="16"/>
      <c r="AG1" s="16"/>
      <c r="AH1" s="17"/>
    </row>
    <row r="2" spans="1:28" ht="13.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34" ht="30.75" customHeight="1">
      <c r="A3" s="20" t="s">
        <v>0</v>
      </c>
      <c r="B3" s="21"/>
      <c r="C3" s="36" t="s">
        <v>78</v>
      </c>
      <c r="D3" s="37"/>
      <c r="E3" s="38" t="s">
        <v>79</v>
      </c>
      <c r="F3" s="37"/>
      <c r="G3" s="38" t="s">
        <v>80</v>
      </c>
      <c r="H3" s="37"/>
      <c r="I3" s="38" t="s">
        <v>81</v>
      </c>
      <c r="J3" s="37"/>
      <c r="K3" s="38" t="s">
        <v>82</v>
      </c>
      <c r="L3" s="37"/>
      <c r="M3" s="38" t="s">
        <v>83</v>
      </c>
      <c r="N3" s="37"/>
      <c r="O3" s="38" t="s">
        <v>84</v>
      </c>
      <c r="P3" s="37"/>
      <c r="Q3" s="38" t="s">
        <v>85</v>
      </c>
      <c r="R3" s="37"/>
      <c r="S3" s="38" t="s">
        <v>86</v>
      </c>
      <c r="T3" s="37"/>
      <c r="U3" s="38" t="s">
        <v>87</v>
      </c>
      <c r="V3" s="37"/>
      <c r="W3" s="38" t="s">
        <v>88</v>
      </c>
      <c r="X3" s="37"/>
      <c r="Y3" s="38" t="s">
        <v>89</v>
      </c>
      <c r="Z3" s="37"/>
      <c r="AA3" s="38" t="s">
        <v>90</v>
      </c>
      <c r="AB3" s="43"/>
      <c r="AC3" s="31" t="s">
        <v>17</v>
      </c>
      <c r="AD3" s="25" t="s">
        <v>18</v>
      </c>
      <c r="AE3" s="25" t="s">
        <v>19</v>
      </c>
      <c r="AF3" s="26" t="s">
        <v>20</v>
      </c>
      <c r="AG3" s="25" t="s">
        <v>21</v>
      </c>
      <c r="AH3" s="28" t="s">
        <v>22</v>
      </c>
    </row>
    <row r="4" spans="1:34" ht="19.5" customHeight="1">
      <c r="A4" s="22"/>
      <c r="B4" s="21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44"/>
      <c r="AC4" s="32"/>
      <c r="AD4" s="24"/>
      <c r="AE4" s="24"/>
      <c r="AF4" s="24"/>
      <c r="AG4" s="24"/>
      <c r="AH4" s="29"/>
    </row>
    <row r="5" spans="1:34" ht="19.5" customHeight="1">
      <c r="A5" s="22"/>
      <c r="B5" s="21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44"/>
      <c r="AC5" s="32"/>
      <c r="AD5" s="24"/>
      <c r="AE5" s="24"/>
      <c r="AF5" s="24"/>
      <c r="AG5" s="24"/>
      <c r="AH5" s="29"/>
    </row>
    <row r="6" spans="1:34" ht="19.5" customHeight="1" thickBot="1">
      <c r="A6" s="23"/>
      <c r="B6" s="21"/>
      <c r="C6" s="39" t="s">
        <v>23</v>
      </c>
      <c r="D6" s="40" t="s">
        <v>24</v>
      </c>
      <c r="E6" s="40" t="s">
        <v>23</v>
      </c>
      <c r="F6" s="40" t="s">
        <v>24</v>
      </c>
      <c r="G6" s="40" t="s">
        <v>23</v>
      </c>
      <c r="H6" s="40" t="s">
        <v>24</v>
      </c>
      <c r="I6" s="40" t="s">
        <v>23</v>
      </c>
      <c r="J6" s="40" t="s">
        <v>24</v>
      </c>
      <c r="K6" s="40" t="s">
        <v>23</v>
      </c>
      <c r="L6" s="40" t="s">
        <v>24</v>
      </c>
      <c r="M6" s="40" t="s">
        <v>23</v>
      </c>
      <c r="N6" s="40" t="s">
        <v>24</v>
      </c>
      <c r="O6" s="40" t="s">
        <v>23</v>
      </c>
      <c r="P6" s="40" t="s">
        <v>24</v>
      </c>
      <c r="Q6" s="40" t="s">
        <v>23</v>
      </c>
      <c r="R6" s="40" t="s">
        <v>24</v>
      </c>
      <c r="S6" s="40" t="s">
        <v>23</v>
      </c>
      <c r="T6" s="40" t="s">
        <v>24</v>
      </c>
      <c r="U6" s="40" t="s">
        <v>23</v>
      </c>
      <c r="V6" s="40" t="s">
        <v>24</v>
      </c>
      <c r="W6" s="40" t="s">
        <v>23</v>
      </c>
      <c r="X6" s="40" t="s">
        <v>24</v>
      </c>
      <c r="Y6" s="40" t="s">
        <v>23</v>
      </c>
      <c r="Z6" s="40" t="s">
        <v>24</v>
      </c>
      <c r="AA6" s="40" t="s">
        <v>23</v>
      </c>
      <c r="AB6" s="45" t="s">
        <v>24</v>
      </c>
      <c r="AC6" s="33"/>
      <c r="AD6" s="27"/>
      <c r="AE6" s="27"/>
      <c r="AF6" s="27"/>
      <c r="AG6" s="27"/>
      <c r="AH6" s="30"/>
    </row>
    <row r="7" spans="1:34" ht="13.5" thickBot="1">
      <c r="A7" s="41"/>
      <c r="B7" s="4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16"/>
      <c r="AD7" s="16"/>
      <c r="AE7" s="16"/>
      <c r="AF7" s="16"/>
      <c r="AG7" s="16"/>
      <c r="AH7" s="16"/>
    </row>
    <row r="8" spans="1:34" ht="12.75">
      <c r="A8" s="46" t="s">
        <v>30</v>
      </c>
      <c r="B8" s="42"/>
      <c r="C8" s="47">
        <v>9391</v>
      </c>
      <c r="D8" s="48">
        <v>10579</v>
      </c>
      <c r="E8" s="48">
        <v>26</v>
      </c>
      <c r="F8" s="48">
        <v>18</v>
      </c>
      <c r="G8" s="48">
        <v>6</v>
      </c>
      <c r="H8" s="48">
        <v>6</v>
      </c>
      <c r="I8" s="48">
        <v>260</v>
      </c>
      <c r="J8" s="48">
        <v>286</v>
      </c>
      <c r="K8" s="48">
        <v>521</v>
      </c>
      <c r="L8" s="48">
        <v>584</v>
      </c>
      <c r="M8" s="48">
        <v>353</v>
      </c>
      <c r="N8" s="48">
        <v>357</v>
      </c>
      <c r="O8" s="48">
        <v>11</v>
      </c>
      <c r="P8" s="48">
        <v>12</v>
      </c>
      <c r="Q8" s="48">
        <v>2578</v>
      </c>
      <c r="R8" s="48">
        <v>2727</v>
      </c>
      <c r="S8" s="48">
        <v>1</v>
      </c>
      <c r="T8" s="48"/>
      <c r="U8" s="48">
        <v>569</v>
      </c>
      <c r="V8" s="48">
        <v>581</v>
      </c>
      <c r="W8" s="48">
        <v>3</v>
      </c>
      <c r="X8" s="48">
        <v>1</v>
      </c>
      <c r="Y8" s="48">
        <v>80</v>
      </c>
      <c r="Z8" s="48">
        <v>58</v>
      </c>
      <c r="AA8" s="48">
        <f aca="true" t="shared" si="0" ref="AA8:AA13">SUM(C8+E8+G8+I8+K8+M8+O8+Q8+S8+U8+W8+Y8)</f>
        <v>13799</v>
      </c>
      <c r="AB8" s="49">
        <f aca="true" t="shared" si="1" ref="AB8:AB13">SUM(D8+F8+H8+J8+L8+N8+P8+R8+T8+V8+X8+Z8)</f>
        <v>15209</v>
      </c>
      <c r="AC8" s="5" t="s">
        <v>25</v>
      </c>
      <c r="AD8" s="5" t="s">
        <v>73</v>
      </c>
      <c r="AE8" s="5">
        <v>104</v>
      </c>
      <c r="AF8" s="5">
        <v>105</v>
      </c>
      <c r="AG8" s="5" t="s">
        <v>28</v>
      </c>
      <c r="AH8" s="15" t="s">
        <v>74</v>
      </c>
    </row>
    <row r="9" spans="1:34" ht="12.75">
      <c r="A9" s="46" t="s">
        <v>31</v>
      </c>
      <c r="B9" s="42"/>
      <c r="C9" s="47">
        <v>6342</v>
      </c>
      <c r="D9" s="48">
        <v>6101</v>
      </c>
      <c r="E9" s="48"/>
      <c r="F9" s="48"/>
      <c r="G9" s="48"/>
      <c r="H9" s="48"/>
      <c r="I9" s="48">
        <v>487</v>
      </c>
      <c r="J9" s="48">
        <v>462</v>
      </c>
      <c r="K9" s="48">
        <v>405</v>
      </c>
      <c r="L9" s="48">
        <v>362</v>
      </c>
      <c r="M9" s="48"/>
      <c r="N9" s="48"/>
      <c r="O9" s="48"/>
      <c r="P9" s="48"/>
      <c r="Q9" s="48">
        <v>11</v>
      </c>
      <c r="R9" s="48">
        <v>6</v>
      </c>
      <c r="S9" s="48"/>
      <c r="T9" s="48"/>
      <c r="U9" s="48">
        <v>74</v>
      </c>
      <c r="V9" s="48">
        <v>78</v>
      </c>
      <c r="W9" s="48"/>
      <c r="X9" s="48"/>
      <c r="Y9" s="48">
        <v>56</v>
      </c>
      <c r="Z9" s="48">
        <v>42</v>
      </c>
      <c r="AA9" s="48">
        <f t="shared" si="0"/>
        <v>7375</v>
      </c>
      <c r="AB9" s="49">
        <f t="shared" si="1"/>
        <v>7051</v>
      </c>
      <c r="AC9" s="5" t="s">
        <v>25</v>
      </c>
      <c r="AD9" s="5" t="s">
        <v>73</v>
      </c>
      <c r="AE9" s="5">
        <v>104</v>
      </c>
      <c r="AF9" s="5">
        <v>105</v>
      </c>
      <c r="AG9" s="5" t="s">
        <v>28</v>
      </c>
      <c r="AH9" s="15" t="s">
        <v>74</v>
      </c>
    </row>
    <row r="10" spans="1:34" ht="12.75">
      <c r="A10" s="46" t="s">
        <v>32</v>
      </c>
      <c r="B10" s="42"/>
      <c r="C10" s="47">
        <v>5611</v>
      </c>
      <c r="D10" s="48">
        <v>5409</v>
      </c>
      <c r="E10" s="48"/>
      <c r="F10" s="48"/>
      <c r="G10" s="48"/>
      <c r="H10" s="48"/>
      <c r="I10" s="48">
        <v>241</v>
      </c>
      <c r="J10" s="48">
        <v>243</v>
      </c>
      <c r="K10" s="48">
        <v>485</v>
      </c>
      <c r="L10" s="48">
        <v>472</v>
      </c>
      <c r="M10" s="48">
        <v>7</v>
      </c>
      <c r="N10" s="48">
        <v>5</v>
      </c>
      <c r="O10" s="48"/>
      <c r="P10" s="48"/>
      <c r="Q10" s="48">
        <v>242</v>
      </c>
      <c r="R10" s="48">
        <v>265</v>
      </c>
      <c r="S10" s="48"/>
      <c r="T10" s="48"/>
      <c r="U10" s="48">
        <v>26</v>
      </c>
      <c r="V10" s="48">
        <v>25</v>
      </c>
      <c r="W10" s="48"/>
      <c r="X10" s="48"/>
      <c r="Y10" s="48">
        <v>30</v>
      </c>
      <c r="Z10" s="48">
        <v>16</v>
      </c>
      <c r="AA10" s="48">
        <f t="shared" si="0"/>
        <v>6642</v>
      </c>
      <c r="AB10" s="49">
        <f t="shared" si="1"/>
        <v>6435</v>
      </c>
      <c r="AC10" s="5" t="s">
        <v>25</v>
      </c>
      <c r="AD10" s="5" t="s">
        <v>73</v>
      </c>
      <c r="AE10" s="5">
        <v>104</v>
      </c>
      <c r="AF10" s="5">
        <v>105</v>
      </c>
      <c r="AG10" s="5" t="s">
        <v>28</v>
      </c>
      <c r="AH10" s="15" t="s">
        <v>74</v>
      </c>
    </row>
    <row r="11" spans="1:34" ht="12.75">
      <c r="A11" s="46" t="s">
        <v>33</v>
      </c>
      <c r="B11" s="42"/>
      <c r="C11" s="47">
        <v>5819</v>
      </c>
      <c r="D11" s="48">
        <v>5643</v>
      </c>
      <c r="E11" s="48">
        <v>2</v>
      </c>
      <c r="F11" s="48">
        <v>1</v>
      </c>
      <c r="G11" s="48"/>
      <c r="H11" s="48">
        <v>1</v>
      </c>
      <c r="I11" s="48">
        <v>735</v>
      </c>
      <c r="J11" s="48">
        <v>733</v>
      </c>
      <c r="K11" s="48">
        <v>184</v>
      </c>
      <c r="L11" s="48">
        <v>152</v>
      </c>
      <c r="M11" s="48">
        <v>1</v>
      </c>
      <c r="N11" s="48">
        <v>4</v>
      </c>
      <c r="O11" s="48"/>
      <c r="P11" s="48">
        <v>1</v>
      </c>
      <c r="Q11" s="48">
        <v>9</v>
      </c>
      <c r="R11" s="48">
        <v>5</v>
      </c>
      <c r="S11" s="48"/>
      <c r="T11" s="48"/>
      <c r="U11" s="48"/>
      <c r="V11" s="48"/>
      <c r="W11" s="48"/>
      <c r="X11" s="48"/>
      <c r="Y11" s="48">
        <v>14</v>
      </c>
      <c r="Z11" s="48">
        <v>14</v>
      </c>
      <c r="AA11" s="48">
        <f t="shared" si="0"/>
        <v>6764</v>
      </c>
      <c r="AB11" s="49">
        <f t="shared" si="1"/>
        <v>6554</v>
      </c>
      <c r="AC11" s="5" t="s">
        <v>25</v>
      </c>
      <c r="AD11" s="5" t="s">
        <v>73</v>
      </c>
      <c r="AE11" s="5">
        <v>104</v>
      </c>
      <c r="AF11" s="5">
        <v>105</v>
      </c>
      <c r="AG11" s="5" t="s">
        <v>28</v>
      </c>
      <c r="AH11" s="15" t="s">
        <v>74</v>
      </c>
    </row>
    <row r="12" spans="1:34" ht="12.75">
      <c r="A12" s="46" t="s">
        <v>34</v>
      </c>
      <c r="B12" s="42"/>
      <c r="C12" s="47">
        <v>6366</v>
      </c>
      <c r="D12" s="48">
        <v>6145</v>
      </c>
      <c r="E12" s="48"/>
      <c r="F12" s="48">
        <v>1</v>
      </c>
      <c r="G12" s="48"/>
      <c r="H12" s="48"/>
      <c r="I12" s="48">
        <v>193</v>
      </c>
      <c r="J12" s="48">
        <v>193</v>
      </c>
      <c r="K12" s="48">
        <v>61</v>
      </c>
      <c r="L12" s="48">
        <v>59</v>
      </c>
      <c r="M12" s="48">
        <v>4</v>
      </c>
      <c r="N12" s="48">
        <v>2</v>
      </c>
      <c r="O12" s="48"/>
      <c r="P12" s="48"/>
      <c r="Q12" s="48">
        <v>915</v>
      </c>
      <c r="R12" s="48">
        <v>837</v>
      </c>
      <c r="S12" s="48"/>
      <c r="T12" s="48"/>
      <c r="U12" s="48">
        <v>13</v>
      </c>
      <c r="V12" s="48">
        <v>8</v>
      </c>
      <c r="W12" s="48"/>
      <c r="X12" s="48"/>
      <c r="Y12" s="48">
        <v>19</v>
      </c>
      <c r="Z12" s="48">
        <v>12</v>
      </c>
      <c r="AA12" s="48">
        <f t="shared" si="0"/>
        <v>7571</v>
      </c>
      <c r="AB12" s="49">
        <f t="shared" si="1"/>
        <v>7257</v>
      </c>
      <c r="AC12" s="5" t="s">
        <v>25</v>
      </c>
      <c r="AD12" s="5" t="s">
        <v>73</v>
      </c>
      <c r="AE12" s="5">
        <v>104</v>
      </c>
      <c r="AF12" s="5">
        <v>105</v>
      </c>
      <c r="AG12" s="5" t="s">
        <v>28</v>
      </c>
      <c r="AH12" s="15" t="s">
        <v>74</v>
      </c>
    </row>
    <row r="13" spans="1:34" ht="12.75">
      <c r="A13" s="46" t="s">
        <v>35</v>
      </c>
      <c r="B13" s="42"/>
      <c r="C13" s="47">
        <v>5210</v>
      </c>
      <c r="D13" s="48">
        <v>5303</v>
      </c>
      <c r="E13" s="48">
        <v>1</v>
      </c>
      <c r="F13" s="48"/>
      <c r="G13" s="48"/>
      <c r="H13" s="48"/>
      <c r="I13" s="48">
        <v>173</v>
      </c>
      <c r="J13" s="48">
        <v>176</v>
      </c>
      <c r="K13" s="48">
        <v>237</v>
      </c>
      <c r="L13" s="48">
        <v>211</v>
      </c>
      <c r="M13" s="48">
        <v>2</v>
      </c>
      <c r="N13" s="48"/>
      <c r="O13" s="48"/>
      <c r="P13" s="48"/>
      <c r="Q13" s="48">
        <v>668</v>
      </c>
      <c r="R13" s="48">
        <v>627</v>
      </c>
      <c r="S13" s="48"/>
      <c r="T13" s="48"/>
      <c r="U13" s="48"/>
      <c r="V13" s="48"/>
      <c r="W13" s="48"/>
      <c r="X13" s="48"/>
      <c r="Y13" s="48">
        <v>51</v>
      </c>
      <c r="Z13" s="48">
        <v>51</v>
      </c>
      <c r="AA13" s="48">
        <f t="shared" si="0"/>
        <v>6342</v>
      </c>
      <c r="AB13" s="49">
        <f t="shared" si="1"/>
        <v>6368</v>
      </c>
      <c r="AC13" s="5" t="s">
        <v>25</v>
      </c>
      <c r="AD13" s="5" t="s">
        <v>73</v>
      </c>
      <c r="AE13" s="5">
        <v>104</v>
      </c>
      <c r="AF13" s="5">
        <v>105</v>
      </c>
      <c r="AG13" s="5" t="s">
        <v>28</v>
      </c>
      <c r="AH13" s="15" t="s">
        <v>74</v>
      </c>
    </row>
    <row r="14" spans="1:34" s="14" customFormat="1" ht="12.75" customHeight="1">
      <c r="A14" s="46" t="s">
        <v>16</v>
      </c>
      <c r="B14" s="42"/>
      <c r="C14" s="47">
        <f aca="true" t="shared" si="2" ref="C14:Z14">SUM(C8:C13)</f>
        <v>38739</v>
      </c>
      <c r="D14" s="48">
        <f t="shared" si="2"/>
        <v>39180</v>
      </c>
      <c r="E14" s="48">
        <f t="shared" si="2"/>
        <v>29</v>
      </c>
      <c r="F14" s="48">
        <f t="shared" si="2"/>
        <v>20</v>
      </c>
      <c r="G14" s="48">
        <f t="shared" si="2"/>
        <v>6</v>
      </c>
      <c r="H14" s="48">
        <f t="shared" si="2"/>
        <v>7</v>
      </c>
      <c r="I14" s="48">
        <f t="shared" si="2"/>
        <v>2089</v>
      </c>
      <c r="J14" s="48">
        <f t="shared" si="2"/>
        <v>2093</v>
      </c>
      <c r="K14" s="48">
        <f t="shared" si="2"/>
        <v>1893</v>
      </c>
      <c r="L14" s="48">
        <f t="shared" si="2"/>
        <v>1840</v>
      </c>
      <c r="M14" s="48">
        <f t="shared" si="2"/>
        <v>367</v>
      </c>
      <c r="N14" s="48">
        <f t="shared" si="2"/>
        <v>368</v>
      </c>
      <c r="O14" s="48">
        <f t="shared" si="2"/>
        <v>11</v>
      </c>
      <c r="P14" s="48">
        <f t="shared" si="2"/>
        <v>13</v>
      </c>
      <c r="Q14" s="48">
        <f t="shared" si="2"/>
        <v>4423</v>
      </c>
      <c r="R14" s="48">
        <f t="shared" si="2"/>
        <v>4467</v>
      </c>
      <c r="S14" s="48">
        <f t="shared" si="2"/>
        <v>1</v>
      </c>
      <c r="T14" s="48">
        <f t="shared" si="2"/>
        <v>0</v>
      </c>
      <c r="U14" s="48">
        <f t="shared" si="2"/>
        <v>682</v>
      </c>
      <c r="V14" s="48">
        <f t="shared" si="2"/>
        <v>692</v>
      </c>
      <c r="W14" s="48">
        <f t="shared" si="2"/>
        <v>3</v>
      </c>
      <c r="X14" s="48">
        <f t="shared" si="2"/>
        <v>1</v>
      </c>
      <c r="Y14" s="48">
        <f t="shared" si="2"/>
        <v>250</v>
      </c>
      <c r="Z14" s="48">
        <f t="shared" si="2"/>
        <v>193</v>
      </c>
      <c r="AA14" s="48">
        <f aca="true" t="shared" si="3" ref="AA14:AA52">SUM(C14+E14+G14+I14+K14+M14+O14+Q14+S14+U14+W14+Y14)</f>
        <v>48493</v>
      </c>
      <c r="AB14" s="49">
        <f aca="true" t="shared" si="4" ref="AB14:AB52">SUM(D14+F14+H14+J14+L14+N14+P14+R14+T14+V14+X14+Z14)</f>
        <v>48874</v>
      </c>
      <c r="AC14" s="5" t="s">
        <v>25</v>
      </c>
      <c r="AD14" s="5" t="s">
        <v>73</v>
      </c>
      <c r="AE14" s="5">
        <v>104</v>
      </c>
      <c r="AF14" s="5">
        <v>105</v>
      </c>
      <c r="AG14" s="5" t="s">
        <v>28</v>
      </c>
      <c r="AH14" s="15" t="s">
        <v>74</v>
      </c>
    </row>
    <row r="15" spans="1:34" ht="12.75">
      <c r="A15" s="46" t="s">
        <v>37</v>
      </c>
      <c r="B15" s="42"/>
      <c r="C15" s="47">
        <v>4340</v>
      </c>
      <c r="D15" s="48">
        <v>4262</v>
      </c>
      <c r="E15" s="48"/>
      <c r="F15" s="48"/>
      <c r="G15" s="48"/>
      <c r="H15" s="48"/>
      <c r="I15" s="48">
        <v>559</v>
      </c>
      <c r="J15" s="48">
        <v>565</v>
      </c>
      <c r="K15" s="48">
        <v>245</v>
      </c>
      <c r="L15" s="48">
        <v>220</v>
      </c>
      <c r="M15" s="48"/>
      <c r="N15" s="48"/>
      <c r="O15" s="48"/>
      <c r="P15" s="48"/>
      <c r="Q15" s="48">
        <v>12</v>
      </c>
      <c r="R15" s="48">
        <v>12</v>
      </c>
      <c r="S15" s="48"/>
      <c r="T15" s="48"/>
      <c r="U15" s="48"/>
      <c r="V15" s="48"/>
      <c r="W15" s="48"/>
      <c r="X15" s="48"/>
      <c r="Y15" s="48">
        <v>4</v>
      </c>
      <c r="Z15" s="48">
        <v>5</v>
      </c>
      <c r="AA15" s="48">
        <f>SUM(C15+E15+G15+I15+K15+M15+O15+Q15+S15+U15+W15+Y15)</f>
        <v>5160</v>
      </c>
      <c r="AB15" s="49">
        <f t="shared" si="4"/>
        <v>5064</v>
      </c>
      <c r="AC15" s="5" t="s">
        <v>25</v>
      </c>
      <c r="AD15" s="5" t="s">
        <v>73</v>
      </c>
      <c r="AE15" s="5">
        <v>104</v>
      </c>
      <c r="AF15" s="5">
        <v>105</v>
      </c>
      <c r="AG15" s="5" t="s">
        <v>28</v>
      </c>
      <c r="AH15" s="15" t="s">
        <v>74</v>
      </c>
    </row>
    <row r="16" spans="1:34" ht="12.75">
      <c r="A16" s="46" t="s">
        <v>38</v>
      </c>
      <c r="B16" s="42"/>
      <c r="C16" s="47">
        <v>1674</v>
      </c>
      <c r="D16" s="48">
        <v>1730</v>
      </c>
      <c r="E16" s="48"/>
      <c r="F16" s="48"/>
      <c r="G16" s="48"/>
      <c r="H16" s="48"/>
      <c r="I16" s="48">
        <v>56</v>
      </c>
      <c r="J16" s="48">
        <v>44</v>
      </c>
      <c r="K16" s="48">
        <v>197</v>
      </c>
      <c r="L16" s="48">
        <v>178</v>
      </c>
      <c r="M16" s="48">
        <v>2</v>
      </c>
      <c r="N16" s="48"/>
      <c r="O16" s="48"/>
      <c r="P16" s="48"/>
      <c r="Q16" s="48">
        <v>126</v>
      </c>
      <c r="R16" s="48">
        <v>136</v>
      </c>
      <c r="S16" s="48"/>
      <c r="T16" s="48"/>
      <c r="U16" s="48">
        <v>11</v>
      </c>
      <c r="V16" s="48">
        <v>12</v>
      </c>
      <c r="W16" s="48"/>
      <c r="X16" s="48"/>
      <c r="Y16" s="48">
        <v>10</v>
      </c>
      <c r="Z16" s="48">
        <v>13</v>
      </c>
      <c r="AA16" s="48">
        <f t="shared" si="3"/>
        <v>2076</v>
      </c>
      <c r="AB16" s="49">
        <f t="shared" si="4"/>
        <v>2113</v>
      </c>
      <c r="AC16" s="5" t="s">
        <v>25</v>
      </c>
      <c r="AD16" s="5" t="s">
        <v>73</v>
      </c>
      <c r="AE16" s="5">
        <v>104</v>
      </c>
      <c r="AF16" s="5">
        <v>105</v>
      </c>
      <c r="AG16" s="5" t="s">
        <v>28</v>
      </c>
      <c r="AH16" s="15" t="s">
        <v>74</v>
      </c>
    </row>
    <row r="17" spans="1:34" ht="12.75">
      <c r="A17" s="46" t="s">
        <v>39</v>
      </c>
      <c r="B17" s="42"/>
      <c r="C17" s="47">
        <v>630</v>
      </c>
      <c r="D17" s="48">
        <v>587</v>
      </c>
      <c r="E17" s="48"/>
      <c r="F17" s="48"/>
      <c r="G17" s="48"/>
      <c r="H17" s="48"/>
      <c r="I17" s="48">
        <v>53</v>
      </c>
      <c r="J17" s="48">
        <v>46</v>
      </c>
      <c r="K17" s="48">
        <v>307</v>
      </c>
      <c r="L17" s="48">
        <v>357</v>
      </c>
      <c r="M17" s="48">
        <v>5</v>
      </c>
      <c r="N17" s="48">
        <v>2</v>
      </c>
      <c r="O17" s="48">
        <v>1</v>
      </c>
      <c r="P17" s="48"/>
      <c r="Q17" s="48">
        <v>161</v>
      </c>
      <c r="R17" s="48">
        <v>157</v>
      </c>
      <c r="S17" s="48"/>
      <c r="T17" s="48"/>
      <c r="U17" s="48"/>
      <c r="V17" s="48"/>
      <c r="W17" s="48"/>
      <c r="X17" s="48"/>
      <c r="Y17" s="48">
        <v>31</v>
      </c>
      <c r="Z17" s="48">
        <v>17</v>
      </c>
      <c r="AA17" s="48">
        <f t="shared" si="3"/>
        <v>1188</v>
      </c>
      <c r="AB17" s="49">
        <f t="shared" si="4"/>
        <v>1166</v>
      </c>
      <c r="AC17" s="5" t="s">
        <v>25</v>
      </c>
      <c r="AD17" s="5" t="s">
        <v>73</v>
      </c>
      <c r="AE17" s="5">
        <v>104</v>
      </c>
      <c r="AF17" s="5">
        <v>105</v>
      </c>
      <c r="AG17" s="5" t="s">
        <v>28</v>
      </c>
      <c r="AH17" s="15" t="s">
        <v>74</v>
      </c>
    </row>
    <row r="18" spans="1:34" ht="12.75">
      <c r="A18" s="46" t="s">
        <v>40</v>
      </c>
      <c r="B18" s="42"/>
      <c r="C18" s="47">
        <v>2649</v>
      </c>
      <c r="D18" s="48">
        <v>2588</v>
      </c>
      <c r="E18" s="48"/>
      <c r="F18" s="48"/>
      <c r="G18" s="48"/>
      <c r="H18" s="48"/>
      <c r="I18" s="48">
        <v>68</v>
      </c>
      <c r="J18" s="48">
        <v>58</v>
      </c>
      <c r="K18" s="48">
        <v>141</v>
      </c>
      <c r="L18" s="48">
        <v>145</v>
      </c>
      <c r="M18" s="48"/>
      <c r="N18" s="48"/>
      <c r="O18" s="48"/>
      <c r="P18" s="48"/>
      <c r="Q18" s="48">
        <v>106</v>
      </c>
      <c r="R18" s="48">
        <v>95</v>
      </c>
      <c r="S18" s="48"/>
      <c r="T18" s="48"/>
      <c r="U18" s="48"/>
      <c r="V18" s="48"/>
      <c r="W18" s="48"/>
      <c r="X18" s="48"/>
      <c r="Y18" s="48">
        <v>38</v>
      </c>
      <c r="Z18" s="48">
        <v>40</v>
      </c>
      <c r="AA18" s="48">
        <f t="shared" si="3"/>
        <v>3002</v>
      </c>
      <c r="AB18" s="49">
        <f t="shared" si="4"/>
        <v>2926</v>
      </c>
      <c r="AC18" s="5" t="s">
        <v>25</v>
      </c>
      <c r="AD18" s="5" t="s">
        <v>73</v>
      </c>
      <c r="AE18" s="5">
        <v>104</v>
      </c>
      <c r="AF18" s="5">
        <v>105</v>
      </c>
      <c r="AG18" s="5" t="s">
        <v>28</v>
      </c>
      <c r="AH18" s="15" t="s">
        <v>74</v>
      </c>
    </row>
    <row r="19" spans="1:34" ht="12.75">
      <c r="A19" s="46" t="s">
        <v>41</v>
      </c>
      <c r="B19" s="42"/>
      <c r="C19" s="47">
        <v>3466</v>
      </c>
      <c r="D19" s="48">
        <v>3504</v>
      </c>
      <c r="E19" s="48"/>
      <c r="F19" s="48"/>
      <c r="G19" s="48"/>
      <c r="H19" s="48"/>
      <c r="I19" s="48">
        <v>351</v>
      </c>
      <c r="J19" s="48">
        <v>378</v>
      </c>
      <c r="K19" s="48">
        <v>71</v>
      </c>
      <c r="L19" s="48">
        <v>54</v>
      </c>
      <c r="M19" s="48">
        <v>12</v>
      </c>
      <c r="N19" s="48">
        <v>8</v>
      </c>
      <c r="O19" s="48"/>
      <c r="P19" s="48">
        <v>2</v>
      </c>
      <c r="Q19" s="48">
        <v>143</v>
      </c>
      <c r="R19" s="48">
        <v>134</v>
      </c>
      <c r="S19" s="48"/>
      <c r="T19" s="48"/>
      <c r="U19" s="48"/>
      <c r="V19" s="48"/>
      <c r="W19" s="48"/>
      <c r="X19" s="48"/>
      <c r="Y19" s="48">
        <v>30</v>
      </c>
      <c r="Z19" s="48">
        <v>37</v>
      </c>
      <c r="AA19" s="48">
        <f t="shared" si="3"/>
        <v>4073</v>
      </c>
      <c r="AB19" s="49">
        <f t="shared" si="4"/>
        <v>4117</v>
      </c>
      <c r="AC19" s="5" t="s">
        <v>25</v>
      </c>
      <c r="AD19" s="5" t="s">
        <v>73</v>
      </c>
      <c r="AE19" s="5">
        <v>104</v>
      </c>
      <c r="AF19" s="5">
        <v>105</v>
      </c>
      <c r="AG19" s="5" t="s">
        <v>28</v>
      </c>
      <c r="AH19" s="15" t="s">
        <v>74</v>
      </c>
    </row>
    <row r="20" spans="1:34" ht="12.75">
      <c r="A20" s="50" t="s">
        <v>42</v>
      </c>
      <c r="B20" s="42"/>
      <c r="C20" s="47">
        <v>4223</v>
      </c>
      <c r="D20" s="48">
        <v>4243</v>
      </c>
      <c r="E20" s="48"/>
      <c r="F20" s="48"/>
      <c r="G20" s="48"/>
      <c r="H20" s="48"/>
      <c r="I20" s="48">
        <v>215</v>
      </c>
      <c r="J20" s="48">
        <v>215</v>
      </c>
      <c r="K20" s="48">
        <v>194</v>
      </c>
      <c r="L20" s="48">
        <v>189</v>
      </c>
      <c r="M20" s="48">
        <v>2</v>
      </c>
      <c r="N20" s="48">
        <v>2</v>
      </c>
      <c r="O20" s="48">
        <v>3</v>
      </c>
      <c r="P20" s="48"/>
      <c r="Q20" s="48">
        <v>3</v>
      </c>
      <c r="R20" s="48">
        <v>1</v>
      </c>
      <c r="S20" s="48"/>
      <c r="T20" s="48"/>
      <c r="U20" s="48"/>
      <c r="V20" s="48"/>
      <c r="W20" s="48"/>
      <c r="X20" s="48"/>
      <c r="Y20" s="48">
        <v>66</v>
      </c>
      <c r="Z20" s="48">
        <v>52</v>
      </c>
      <c r="AA20" s="48">
        <f t="shared" si="3"/>
        <v>4706</v>
      </c>
      <c r="AB20" s="49">
        <f t="shared" si="4"/>
        <v>4702</v>
      </c>
      <c r="AC20" s="5" t="s">
        <v>25</v>
      </c>
      <c r="AD20" s="5" t="s">
        <v>73</v>
      </c>
      <c r="AE20" s="5">
        <v>104</v>
      </c>
      <c r="AF20" s="5">
        <v>105</v>
      </c>
      <c r="AG20" s="5" t="s">
        <v>28</v>
      </c>
      <c r="AH20" s="15" t="s">
        <v>74</v>
      </c>
    </row>
    <row r="21" spans="1:34" ht="12.75">
      <c r="A21" s="46" t="s">
        <v>43</v>
      </c>
      <c r="B21" s="42"/>
      <c r="C21" s="47">
        <v>1430</v>
      </c>
      <c r="D21" s="48">
        <v>1652</v>
      </c>
      <c r="E21" s="48">
        <v>1</v>
      </c>
      <c r="F21" s="48"/>
      <c r="G21" s="48"/>
      <c r="H21" s="48"/>
      <c r="I21" s="48">
        <v>148</v>
      </c>
      <c r="J21" s="48">
        <v>169</v>
      </c>
      <c r="K21" s="48">
        <v>102</v>
      </c>
      <c r="L21" s="48">
        <v>129</v>
      </c>
      <c r="M21" s="48">
        <v>4</v>
      </c>
      <c r="N21" s="48">
        <v>4</v>
      </c>
      <c r="O21" s="48"/>
      <c r="P21" s="48"/>
      <c r="Q21" s="48">
        <v>893</v>
      </c>
      <c r="R21" s="48">
        <v>957</v>
      </c>
      <c r="S21" s="48"/>
      <c r="T21" s="48"/>
      <c r="U21" s="48">
        <v>36</v>
      </c>
      <c r="V21" s="48">
        <v>36</v>
      </c>
      <c r="W21" s="48"/>
      <c r="X21" s="48"/>
      <c r="Y21" s="48">
        <v>30</v>
      </c>
      <c r="Z21" s="48">
        <v>22</v>
      </c>
      <c r="AA21" s="48">
        <f t="shared" si="3"/>
        <v>2644</v>
      </c>
      <c r="AB21" s="49">
        <f t="shared" si="4"/>
        <v>2969</v>
      </c>
      <c r="AC21" s="5" t="s">
        <v>25</v>
      </c>
      <c r="AD21" s="5" t="s">
        <v>73</v>
      </c>
      <c r="AE21" s="5">
        <v>104</v>
      </c>
      <c r="AF21" s="5">
        <v>105</v>
      </c>
      <c r="AG21" s="5" t="s">
        <v>28</v>
      </c>
      <c r="AH21" s="15" t="s">
        <v>74</v>
      </c>
    </row>
    <row r="22" spans="1:34" ht="12.75">
      <c r="A22" s="46" t="s">
        <v>44</v>
      </c>
      <c r="B22" s="42"/>
      <c r="C22" s="47">
        <v>3547</v>
      </c>
      <c r="D22" s="48">
        <v>3543</v>
      </c>
      <c r="E22" s="48"/>
      <c r="F22" s="48"/>
      <c r="G22" s="48"/>
      <c r="H22" s="48"/>
      <c r="I22" s="48">
        <v>481</v>
      </c>
      <c r="J22" s="48">
        <v>510</v>
      </c>
      <c r="K22" s="48">
        <v>359</v>
      </c>
      <c r="L22" s="48">
        <v>334</v>
      </c>
      <c r="M22" s="48">
        <v>1</v>
      </c>
      <c r="N22" s="48">
        <v>1</v>
      </c>
      <c r="O22" s="48"/>
      <c r="P22" s="48"/>
      <c r="Q22" s="48">
        <v>63</v>
      </c>
      <c r="R22" s="48">
        <v>88</v>
      </c>
      <c r="S22" s="48"/>
      <c r="T22" s="48"/>
      <c r="U22" s="48"/>
      <c r="V22" s="48"/>
      <c r="W22" s="48"/>
      <c r="X22" s="48"/>
      <c r="Y22" s="48">
        <v>422</v>
      </c>
      <c r="Z22" s="48">
        <v>428</v>
      </c>
      <c r="AA22" s="48">
        <f t="shared" si="3"/>
        <v>4873</v>
      </c>
      <c r="AB22" s="49">
        <f t="shared" si="4"/>
        <v>4904</v>
      </c>
      <c r="AC22" s="5" t="s">
        <v>25</v>
      </c>
      <c r="AD22" s="5" t="s">
        <v>73</v>
      </c>
      <c r="AE22" s="5">
        <v>104</v>
      </c>
      <c r="AF22" s="5">
        <v>105</v>
      </c>
      <c r="AG22" s="5" t="s">
        <v>28</v>
      </c>
      <c r="AH22" s="15" t="s">
        <v>74</v>
      </c>
    </row>
    <row r="23" spans="1:34" ht="12.75">
      <c r="A23" s="46" t="s">
        <v>45</v>
      </c>
      <c r="B23" s="42"/>
      <c r="C23" s="47">
        <v>1609</v>
      </c>
      <c r="D23" s="48">
        <v>1838</v>
      </c>
      <c r="E23" s="48">
        <v>1</v>
      </c>
      <c r="F23" s="48"/>
      <c r="G23" s="48">
        <v>2</v>
      </c>
      <c r="H23" s="48">
        <v>5</v>
      </c>
      <c r="I23" s="48">
        <v>104</v>
      </c>
      <c r="J23" s="48">
        <v>152</v>
      </c>
      <c r="K23" s="48">
        <v>76</v>
      </c>
      <c r="L23" s="48">
        <v>74</v>
      </c>
      <c r="M23" s="48">
        <v>6</v>
      </c>
      <c r="N23" s="48">
        <v>9</v>
      </c>
      <c r="O23" s="48"/>
      <c r="P23" s="48"/>
      <c r="Q23" s="48">
        <v>175</v>
      </c>
      <c r="R23" s="48">
        <v>220</v>
      </c>
      <c r="S23" s="48"/>
      <c r="T23" s="48"/>
      <c r="U23" s="48">
        <v>17</v>
      </c>
      <c r="V23" s="48">
        <v>15</v>
      </c>
      <c r="W23" s="48"/>
      <c r="X23" s="48"/>
      <c r="Y23" s="48">
        <v>93</v>
      </c>
      <c r="Z23" s="48">
        <v>83</v>
      </c>
      <c r="AA23" s="48">
        <f t="shared" si="3"/>
        <v>2083</v>
      </c>
      <c r="AB23" s="49">
        <f t="shared" si="4"/>
        <v>2396</v>
      </c>
      <c r="AC23" s="5" t="s">
        <v>25</v>
      </c>
      <c r="AD23" s="5" t="s">
        <v>73</v>
      </c>
      <c r="AE23" s="5">
        <v>104</v>
      </c>
      <c r="AF23" s="5">
        <v>105</v>
      </c>
      <c r="AG23" s="5" t="s">
        <v>28</v>
      </c>
      <c r="AH23" s="15" t="s">
        <v>74</v>
      </c>
    </row>
    <row r="24" spans="1:34" ht="12.75">
      <c r="A24" s="46" t="s">
        <v>46</v>
      </c>
      <c r="B24" s="42"/>
      <c r="C24" s="47">
        <v>1336</v>
      </c>
      <c r="D24" s="48">
        <v>1293</v>
      </c>
      <c r="E24" s="48"/>
      <c r="F24" s="48"/>
      <c r="G24" s="48"/>
      <c r="H24" s="48">
        <v>1</v>
      </c>
      <c r="I24" s="48">
        <v>100</v>
      </c>
      <c r="J24" s="48">
        <v>109</v>
      </c>
      <c r="K24" s="48">
        <v>113</v>
      </c>
      <c r="L24" s="48">
        <v>82</v>
      </c>
      <c r="M24" s="48"/>
      <c r="N24" s="48"/>
      <c r="O24" s="48"/>
      <c r="P24" s="48"/>
      <c r="Q24" s="48">
        <v>499</v>
      </c>
      <c r="R24" s="48">
        <v>436</v>
      </c>
      <c r="S24" s="48"/>
      <c r="T24" s="48"/>
      <c r="U24" s="48"/>
      <c r="V24" s="48"/>
      <c r="W24" s="48"/>
      <c r="X24" s="48"/>
      <c r="Y24" s="48">
        <v>34</v>
      </c>
      <c r="Z24" s="48">
        <v>31</v>
      </c>
      <c r="AA24" s="48">
        <f t="shared" si="3"/>
        <v>2082</v>
      </c>
      <c r="AB24" s="49">
        <f t="shared" si="4"/>
        <v>1952</v>
      </c>
      <c r="AC24" s="5" t="s">
        <v>25</v>
      </c>
      <c r="AD24" s="5" t="s">
        <v>73</v>
      </c>
      <c r="AE24" s="5">
        <v>104</v>
      </c>
      <c r="AF24" s="5">
        <v>105</v>
      </c>
      <c r="AG24" s="5" t="s">
        <v>28</v>
      </c>
      <c r="AH24" s="15" t="s">
        <v>74</v>
      </c>
    </row>
    <row r="25" spans="1:34" ht="12.75">
      <c r="A25" s="46" t="s">
        <v>47</v>
      </c>
      <c r="B25" s="42"/>
      <c r="C25" s="47">
        <v>2779</v>
      </c>
      <c r="D25" s="48">
        <v>2781</v>
      </c>
      <c r="E25" s="48"/>
      <c r="F25" s="48"/>
      <c r="G25" s="48"/>
      <c r="H25" s="48"/>
      <c r="I25" s="48">
        <v>1424</v>
      </c>
      <c r="J25" s="48">
        <v>1533</v>
      </c>
      <c r="K25" s="48">
        <v>145</v>
      </c>
      <c r="L25" s="48">
        <v>115</v>
      </c>
      <c r="M25" s="48"/>
      <c r="N25" s="48"/>
      <c r="O25" s="48"/>
      <c r="P25" s="48"/>
      <c r="Q25" s="48">
        <v>3</v>
      </c>
      <c r="R25" s="48">
        <v>3</v>
      </c>
      <c r="S25" s="48"/>
      <c r="T25" s="48"/>
      <c r="U25" s="48"/>
      <c r="V25" s="48"/>
      <c r="W25" s="48"/>
      <c r="X25" s="48"/>
      <c r="Y25" s="48">
        <v>17</v>
      </c>
      <c r="Z25" s="48">
        <v>19</v>
      </c>
      <c r="AA25" s="48">
        <f t="shared" si="3"/>
        <v>4368</v>
      </c>
      <c r="AB25" s="49">
        <f t="shared" si="4"/>
        <v>4451</v>
      </c>
      <c r="AC25" s="5" t="s">
        <v>25</v>
      </c>
      <c r="AD25" s="5" t="s">
        <v>73</v>
      </c>
      <c r="AE25" s="5">
        <v>104</v>
      </c>
      <c r="AF25" s="5">
        <v>105</v>
      </c>
      <c r="AG25" s="5" t="s">
        <v>28</v>
      </c>
      <c r="AH25" s="15" t="s">
        <v>74</v>
      </c>
    </row>
    <row r="26" spans="1:34" ht="12.75">
      <c r="A26" s="46" t="s">
        <v>48</v>
      </c>
      <c r="B26" s="42"/>
      <c r="C26" s="47">
        <v>2309</v>
      </c>
      <c r="D26" s="48">
        <v>2358</v>
      </c>
      <c r="E26" s="48"/>
      <c r="F26" s="48"/>
      <c r="G26" s="48">
        <v>2</v>
      </c>
      <c r="H26" s="48">
        <v>3</v>
      </c>
      <c r="I26" s="48">
        <v>317</v>
      </c>
      <c r="J26" s="48">
        <v>362</v>
      </c>
      <c r="K26" s="48">
        <v>94</v>
      </c>
      <c r="L26" s="48">
        <v>99</v>
      </c>
      <c r="M26" s="48">
        <v>8</v>
      </c>
      <c r="N26" s="48">
        <v>4</v>
      </c>
      <c r="O26" s="48">
        <v>1</v>
      </c>
      <c r="P26" s="48"/>
      <c r="Q26" s="48">
        <v>647</v>
      </c>
      <c r="R26" s="48">
        <v>693</v>
      </c>
      <c r="S26" s="48"/>
      <c r="T26" s="48"/>
      <c r="U26" s="48">
        <v>8</v>
      </c>
      <c r="V26" s="48">
        <v>8</v>
      </c>
      <c r="W26" s="48"/>
      <c r="X26" s="48"/>
      <c r="Y26" s="48">
        <v>136</v>
      </c>
      <c r="Z26" s="48">
        <v>173</v>
      </c>
      <c r="AA26" s="48">
        <f t="shared" si="3"/>
        <v>3522</v>
      </c>
      <c r="AB26" s="49">
        <f t="shared" si="4"/>
        <v>3700</v>
      </c>
      <c r="AC26" s="5" t="s">
        <v>25</v>
      </c>
      <c r="AD26" s="5" t="s">
        <v>73</v>
      </c>
      <c r="AE26" s="5">
        <v>104</v>
      </c>
      <c r="AF26" s="5">
        <v>105</v>
      </c>
      <c r="AG26" s="5" t="s">
        <v>28</v>
      </c>
      <c r="AH26" s="15" t="s">
        <v>74</v>
      </c>
    </row>
    <row r="27" spans="1:34" ht="12.75">
      <c r="A27" s="46" t="s">
        <v>49</v>
      </c>
      <c r="B27" s="42"/>
      <c r="C27" s="47">
        <v>2327</v>
      </c>
      <c r="D27" s="48">
        <v>2173</v>
      </c>
      <c r="E27" s="48"/>
      <c r="F27" s="48"/>
      <c r="G27" s="48"/>
      <c r="H27" s="48"/>
      <c r="I27" s="48">
        <v>276</v>
      </c>
      <c r="J27" s="48">
        <v>240</v>
      </c>
      <c r="K27" s="48">
        <v>38</v>
      </c>
      <c r="L27" s="48">
        <v>34</v>
      </c>
      <c r="M27" s="48"/>
      <c r="N27" s="48"/>
      <c r="O27" s="48">
        <v>1</v>
      </c>
      <c r="P27" s="48"/>
      <c r="Q27" s="48">
        <v>151</v>
      </c>
      <c r="R27" s="48">
        <v>145</v>
      </c>
      <c r="S27" s="48"/>
      <c r="T27" s="48"/>
      <c r="U27" s="48"/>
      <c r="V27" s="48"/>
      <c r="W27" s="48"/>
      <c r="X27" s="48"/>
      <c r="Y27" s="48">
        <v>1</v>
      </c>
      <c r="Z27" s="48">
        <v>2</v>
      </c>
      <c r="AA27" s="48">
        <f t="shared" si="3"/>
        <v>2794</v>
      </c>
      <c r="AB27" s="49">
        <f t="shared" si="4"/>
        <v>2594</v>
      </c>
      <c r="AC27" s="5" t="s">
        <v>25</v>
      </c>
      <c r="AD27" s="5" t="s">
        <v>73</v>
      </c>
      <c r="AE27" s="5">
        <v>104</v>
      </c>
      <c r="AF27" s="5">
        <v>105</v>
      </c>
      <c r="AG27" s="5" t="s">
        <v>28</v>
      </c>
      <c r="AH27" s="15" t="s">
        <v>74</v>
      </c>
    </row>
    <row r="28" spans="1:34" ht="12.75">
      <c r="A28" s="46" t="s">
        <v>50</v>
      </c>
      <c r="B28" s="42"/>
      <c r="C28" s="47">
        <v>1933</v>
      </c>
      <c r="D28" s="48">
        <v>1984</v>
      </c>
      <c r="E28" s="48"/>
      <c r="F28" s="48"/>
      <c r="G28" s="48"/>
      <c r="H28" s="48"/>
      <c r="I28" s="48">
        <v>7</v>
      </c>
      <c r="J28" s="48">
        <v>14</v>
      </c>
      <c r="K28" s="48">
        <v>83</v>
      </c>
      <c r="L28" s="48">
        <v>70</v>
      </c>
      <c r="M28" s="48"/>
      <c r="N28" s="48"/>
      <c r="O28" s="48"/>
      <c r="P28" s="48"/>
      <c r="Q28" s="48">
        <v>585</v>
      </c>
      <c r="R28" s="48">
        <v>573</v>
      </c>
      <c r="S28" s="48"/>
      <c r="T28" s="48"/>
      <c r="U28" s="48">
        <v>2</v>
      </c>
      <c r="V28" s="48">
        <v>1</v>
      </c>
      <c r="W28" s="48"/>
      <c r="X28" s="48"/>
      <c r="Y28" s="48">
        <v>25</v>
      </c>
      <c r="Z28" s="48">
        <v>12</v>
      </c>
      <c r="AA28" s="48">
        <f t="shared" si="3"/>
        <v>2635</v>
      </c>
      <c r="AB28" s="49">
        <f t="shared" si="4"/>
        <v>2654</v>
      </c>
      <c r="AC28" s="5" t="s">
        <v>25</v>
      </c>
      <c r="AD28" s="5" t="s">
        <v>73</v>
      </c>
      <c r="AE28" s="5">
        <v>104</v>
      </c>
      <c r="AF28" s="5">
        <v>105</v>
      </c>
      <c r="AG28" s="5" t="s">
        <v>28</v>
      </c>
      <c r="AH28" s="15" t="s">
        <v>74</v>
      </c>
    </row>
    <row r="29" spans="1:34" ht="12.75">
      <c r="A29" s="46" t="s">
        <v>51</v>
      </c>
      <c r="B29" s="42"/>
      <c r="C29" s="47">
        <v>3348</v>
      </c>
      <c r="D29" s="48">
        <v>3769</v>
      </c>
      <c r="E29" s="48"/>
      <c r="F29" s="48">
        <v>4</v>
      </c>
      <c r="G29" s="48">
        <v>4</v>
      </c>
      <c r="H29" s="48">
        <v>3</v>
      </c>
      <c r="I29" s="48">
        <v>202</v>
      </c>
      <c r="J29" s="48">
        <v>245</v>
      </c>
      <c r="K29" s="48">
        <v>383</v>
      </c>
      <c r="L29" s="48">
        <v>406</v>
      </c>
      <c r="M29" s="48">
        <v>141</v>
      </c>
      <c r="N29" s="48">
        <v>138</v>
      </c>
      <c r="O29" s="48">
        <v>45</v>
      </c>
      <c r="P29" s="48">
        <v>47</v>
      </c>
      <c r="Q29" s="48">
        <v>687</v>
      </c>
      <c r="R29" s="48">
        <v>790</v>
      </c>
      <c r="S29" s="48"/>
      <c r="T29" s="48"/>
      <c r="U29" s="48">
        <v>173</v>
      </c>
      <c r="V29" s="48">
        <v>157</v>
      </c>
      <c r="W29" s="48"/>
      <c r="X29" s="48"/>
      <c r="Y29" s="48">
        <v>107</v>
      </c>
      <c r="Z29" s="48">
        <v>86</v>
      </c>
      <c r="AA29" s="48">
        <f t="shared" si="3"/>
        <v>5090</v>
      </c>
      <c r="AB29" s="49">
        <f t="shared" si="4"/>
        <v>5645</v>
      </c>
      <c r="AC29" s="5" t="s">
        <v>25</v>
      </c>
      <c r="AD29" s="5" t="s">
        <v>73</v>
      </c>
      <c r="AE29" s="5">
        <v>104</v>
      </c>
      <c r="AF29" s="5">
        <v>105</v>
      </c>
      <c r="AG29" s="5" t="s">
        <v>28</v>
      </c>
      <c r="AH29" s="15" t="s">
        <v>74</v>
      </c>
    </row>
    <row r="30" spans="1:34" ht="12.75">
      <c r="A30" s="46" t="s">
        <v>52</v>
      </c>
      <c r="B30" s="42"/>
      <c r="C30" s="47">
        <v>2753</v>
      </c>
      <c r="D30" s="48">
        <v>2716</v>
      </c>
      <c r="E30" s="48">
        <v>1</v>
      </c>
      <c r="F30" s="48"/>
      <c r="G30" s="48">
        <v>1</v>
      </c>
      <c r="H30" s="48">
        <v>2</v>
      </c>
      <c r="I30" s="48">
        <v>183</v>
      </c>
      <c r="J30" s="48">
        <v>179</v>
      </c>
      <c r="K30" s="48">
        <v>377</v>
      </c>
      <c r="L30" s="48">
        <v>411</v>
      </c>
      <c r="M30" s="48">
        <v>7</v>
      </c>
      <c r="N30" s="48">
        <v>3</v>
      </c>
      <c r="O30" s="48"/>
      <c r="P30" s="48"/>
      <c r="Q30" s="48">
        <v>366</v>
      </c>
      <c r="R30" s="48">
        <v>375</v>
      </c>
      <c r="S30" s="48"/>
      <c r="T30" s="48"/>
      <c r="U30" s="48">
        <v>21</v>
      </c>
      <c r="V30" s="48">
        <v>18</v>
      </c>
      <c r="W30" s="48"/>
      <c r="X30" s="48"/>
      <c r="Y30" s="48">
        <v>42</v>
      </c>
      <c r="Z30" s="48">
        <v>58</v>
      </c>
      <c r="AA30" s="48">
        <f t="shared" si="3"/>
        <v>3751</v>
      </c>
      <c r="AB30" s="49">
        <f t="shared" si="4"/>
        <v>3762</v>
      </c>
      <c r="AC30" s="5" t="s">
        <v>25</v>
      </c>
      <c r="AD30" s="5" t="s">
        <v>73</v>
      </c>
      <c r="AE30" s="5">
        <v>104</v>
      </c>
      <c r="AF30" s="5">
        <v>105</v>
      </c>
      <c r="AG30" s="5" t="s">
        <v>28</v>
      </c>
      <c r="AH30" s="15" t="s">
        <v>74</v>
      </c>
    </row>
    <row r="31" spans="1:34" ht="12.75">
      <c r="A31" s="46" t="s">
        <v>53</v>
      </c>
      <c r="B31" s="42"/>
      <c r="C31" s="47">
        <v>1783</v>
      </c>
      <c r="D31" s="48">
        <v>1769</v>
      </c>
      <c r="E31" s="48">
        <v>1</v>
      </c>
      <c r="F31" s="48"/>
      <c r="G31" s="48"/>
      <c r="H31" s="48"/>
      <c r="I31" s="48">
        <v>210</v>
      </c>
      <c r="J31" s="48">
        <v>216</v>
      </c>
      <c r="K31" s="48">
        <v>260</v>
      </c>
      <c r="L31" s="48">
        <v>230</v>
      </c>
      <c r="M31" s="48">
        <v>1</v>
      </c>
      <c r="N31" s="48">
        <v>1</v>
      </c>
      <c r="O31" s="48"/>
      <c r="P31" s="48"/>
      <c r="Q31" s="48">
        <v>222</v>
      </c>
      <c r="R31" s="48">
        <v>208</v>
      </c>
      <c r="S31" s="48"/>
      <c r="T31" s="48"/>
      <c r="U31" s="48"/>
      <c r="V31" s="48"/>
      <c r="W31" s="48"/>
      <c r="X31" s="48"/>
      <c r="Y31" s="48">
        <v>6</v>
      </c>
      <c r="Z31" s="48">
        <v>2</v>
      </c>
      <c r="AA31" s="48">
        <f t="shared" si="3"/>
        <v>2483</v>
      </c>
      <c r="AB31" s="49">
        <f t="shared" si="4"/>
        <v>2426</v>
      </c>
      <c r="AC31" s="5" t="s">
        <v>25</v>
      </c>
      <c r="AD31" s="5" t="s">
        <v>73</v>
      </c>
      <c r="AE31" s="5">
        <v>104</v>
      </c>
      <c r="AF31" s="5">
        <v>105</v>
      </c>
      <c r="AG31" s="5" t="s">
        <v>28</v>
      </c>
      <c r="AH31" s="15" t="s">
        <v>74</v>
      </c>
    </row>
    <row r="32" spans="1:34" ht="12.75">
      <c r="A32" s="46" t="s">
        <v>54</v>
      </c>
      <c r="B32" s="42"/>
      <c r="C32" s="47">
        <v>2095</v>
      </c>
      <c r="D32" s="48">
        <v>2230</v>
      </c>
      <c r="E32" s="48"/>
      <c r="F32" s="48"/>
      <c r="G32" s="48"/>
      <c r="H32" s="48"/>
      <c r="I32" s="48">
        <v>14</v>
      </c>
      <c r="J32" s="48">
        <v>19</v>
      </c>
      <c r="K32" s="48">
        <v>81</v>
      </c>
      <c r="L32" s="48">
        <v>67</v>
      </c>
      <c r="M32" s="48"/>
      <c r="N32" s="48">
        <v>2</v>
      </c>
      <c r="O32" s="48"/>
      <c r="P32" s="48"/>
      <c r="Q32" s="48">
        <v>143</v>
      </c>
      <c r="R32" s="48">
        <v>152</v>
      </c>
      <c r="S32" s="48"/>
      <c r="T32" s="48"/>
      <c r="U32" s="48"/>
      <c r="V32" s="48"/>
      <c r="W32" s="48"/>
      <c r="X32" s="48"/>
      <c r="Y32" s="48"/>
      <c r="Z32" s="48"/>
      <c r="AA32" s="48">
        <f t="shared" si="3"/>
        <v>2333</v>
      </c>
      <c r="AB32" s="49">
        <f t="shared" si="4"/>
        <v>2470</v>
      </c>
      <c r="AC32" s="5" t="s">
        <v>25</v>
      </c>
      <c r="AD32" s="5" t="s">
        <v>73</v>
      </c>
      <c r="AE32" s="5">
        <v>104</v>
      </c>
      <c r="AF32" s="5">
        <v>105</v>
      </c>
      <c r="AG32" s="5" t="s">
        <v>28</v>
      </c>
      <c r="AH32" s="15" t="s">
        <v>74</v>
      </c>
    </row>
    <row r="33" spans="1:34" ht="12.75">
      <c r="A33" s="46" t="s">
        <v>55</v>
      </c>
      <c r="B33" s="42"/>
      <c r="C33" s="47">
        <v>423</v>
      </c>
      <c r="D33" s="48">
        <v>423</v>
      </c>
      <c r="E33" s="48"/>
      <c r="F33" s="48"/>
      <c r="G33" s="48"/>
      <c r="H33" s="48"/>
      <c r="I33" s="48">
        <v>48</v>
      </c>
      <c r="J33" s="48">
        <v>45</v>
      </c>
      <c r="K33" s="48">
        <v>33</v>
      </c>
      <c r="L33" s="48">
        <v>25</v>
      </c>
      <c r="M33" s="48">
        <v>2</v>
      </c>
      <c r="N33" s="48">
        <v>1</v>
      </c>
      <c r="O33" s="48"/>
      <c r="P33" s="48"/>
      <c r="Q33" s="48">
        <v>33</v>
      </c>
      <c r="R33" s="48">
        <v>38</v>
      </c>
      <c r="S33" s="48"/>
      <c r="T33" s="48"/>
      <c r="U33" s="48"/>
      <c r="V33" s="48">
        <v>1</v>
      </c>
      <c r="W33" s="48"/>
      <c r="X33" s="48"/>
      <c r="Y33" s="48">
        <v>1</v>
      </c>
      <c r="Z33" s="48"/>
      <c r="AA33" s="48">
        <f t="shared" si="3"/>
        <v>540</v>
      </c>
      <c r="AB33" s="49">
        <f t="shared" si="4"/>
        <v>533</v>
      </c>
      <c r="AC33" s="5" t="s">
        <v>25</v>
      </c>
      <c r="AD33" s="5" t="s">
        <v>73</v>
      </c>
      <c r="AE33" s="5">
        <v>104</v>
      </c>
      <c r="AF33" s="5">
        <v>105</v>
      </c>
      <c r="AG33" s="5" t="s">
        <v>28</v>
      </c>
      <c r="AH33" s="15" t="s">
        <v>74</v>
      </c>
    </row>
    <row r="34" spans="1:34" ht="12.75">
      <c r="A34" s="46" t="s">
        <v>56</v>
      </c>
      <c r="B34" s="42"/>
      <c r="C34" s="47">
        <v>1745</v>
      </c>
      <c r="D34" s="48">
        <v>1815</v>
      </c>
      <c r="E34" s="48"/>
      <c r="F34" s="48"/>
      <c r="G34" s="48"/>
      <c r="H34" s="48"/>
      <c r="I34" s="48">
        <v>3</v>
      </c>
      <c r="J34" s="48">
        <v>5</v>
      </c>
      <c r="K34" s="48">
        <v>670</v>
      </c>
      <c r="L34" s="48">
        <v>707</v>
      </c>
      <c r="M34" s="48">
        <v>1</v>
      </c>
      <c r="N34" s="48"/>
      <c r="O34" s="48"/>
      <c r="P34" s="48"/>
      <c r="Q34" s="48">
        <v>212</v>
      </c>
      <c r="R34" s="48">
        <v>191</v>
      </c>
      <c r="S34" s="48"/>
      <c r="T34" s="48"/>
      <c r="U34" s="48"/>
      <c r="V34" s="48"/>
      <c r="W34" s="48"/>
      <c r="X34" s="48"/>
      <c r="Y34" s="48">
        <v>36</v>
      </c>
      <c r="Z34" s="48">
        <v>38</v>
      </c>
      <c r="AA34" s="48">
        <f t="shared" si="3"/>
        <v>2667</v>
      </c>
      <c r="AB34" s="49">
        <f t="shared" si="4"/>
        <v>2756</v>
      </c>
      <c r="AC34" s="5" t="s">
        <v>25</v>
      </c>
      <c r="AD34" s="5" t="s">
        <v>73</v>
      </c>
      <c r="AE34" s="5">
        <v>104</v>
      </c>
      <c r="AF34" s="5">
        <v>105</v>
      </c>
      <c r="AG34" s="5" t="s">
        <v>28</v>
      </c>
      <c r="AH34" s="15" t="s">
        <v>74</v>
      </c>
    </row>
    <row r="35" spans="1:34" ht="12.75">
      <c r="A35" s="46" t="s">
        <v>75</v>
      </c>
      <c r="B35" s="42"/>
      <c r="C35" s="47">
        <v>3070</v>
      </c>
      <c r="D35" s="48">
        <v>3018</v>
      </c>
      <c r="E35" s="48"/>
      <c r="F35" s="48"/>
      <c r="G35" s="48">
        <v>1</v>
      </c>
      <c r="H35" s="48"/>
      <c r="I35" s="48">
        <v>538</v>
      </c>
      <c r="J35" s="48">
        <v>528</v>
      </c>
      <c r="K35" s="48">
        <v>36</v>
      </c>
      <c r="L35" s="48">
        <v>37</v>
      </c>
      <c r="M35" s="48">
        <v>3</v>
      </c>
      <c r="N35" s="48">
        <v>3</v>
      </c>
      <c r="O35" s="48">
        <v>2</v>
      </c>
      <c r="P35" s="48"/>
      <c r="Q35" s="48">
        <v>15</v>
      </c>
      <c r="R35" s="48">
        <v>5</v>
      </c>
      <c r="S35" s="48"/>
      <c r="T35" s="48"/>
      <c r="U35" s="48"/>
      <c r="V35" s="48"/>
      <c r="W35" s="48"/>
      <c r="X35" s="48"/>
      <c r="Y35" s="48">
        <v>42</v>
      </c>
      <c r="Z35" s="48">
        <v>25</v>
      </c>
      <c r="AA35" s="48">
        <f t="shared" si="3"/>
        <v>3707</v>
      </c>
      <c r="AB35" s="49">
        <f t="shared" si="4"/>
        <v>3616</v>
      </c>
      <c r="AC35" s="5" t="s">
        <v>25</v>
      </c>
      <c r="AD35" s="5" t="s">
        <v>73</v>
      </c>
      <c r="AE35" s="5">
        <v>104</v>
      </c>
      <c r="AF35" s="5">
        <v>105</v>
      </c>
      <c r="AG35" s="5" t="s">
        <v>28</v>
      </c>
      <c r="AH35" s="15" t="s">
        <v>74</v>
      </c>
    </row>
    <row r="36" spans="1:34" ht="12.75">
      <c r="A36" s="46" t="s">
        <v>57</v>
      </c>
      <c r="B36" s="42"/>
      <c r="C36" s="47">
        <v>3567</v>
      </c>
      <c r="D36" s="48">
        <v>3738</v>
      </c>
      <c r="E36" s="48"/>
      <c r="F36" s="48"/>
      <c r="G36" s="48"/>
      <c r="H36" s="48">
        <v>2</v>
      </c>
      <c r="I36" s="48">
        <v>396</v>
      </c>
      <c r="J36" s="48">
        <v>448</v>
      </c>
      <c r="K36" s="48">
        <v>179</v>
      </c>
      <c r="L36" s="48">
        <v>176</v>
      </c>
      <c r="M36" s="48">
        <v>24</v>
      </c>
      <c r="N36" s="48">
        <v>15</v>
      </c>
      <c r="O36" s="48"/>
      <c r="P36" s="48"/>
      <c r="Q36" s="48">
        <v>366</v>
      </c>
      <c r="R36" s="48">
        <v>360</v>
      </c>
      <c r="S36" s="48"/>
      <c r="T36" s="48"/>
      <c r="U36" s="48">
        <v>1</v>
      </c>
      <c r="V36" s="48">
        <v>1</v>
      </c>
      <c r="W36" s="48"/>
      <c r="X36" s="48"/>
      <c r="Y36" s="48">
        <v>67</v>
      </c>
      <c r="Z36" s="48">
        <v>55</v>
      </c>
      <c r="AA36" s="48">
        <f t="shared" si="3"/>
        <v>4600</v>
      </c>
      <c r="AB36" s="49">
        <f t="shared" si="4"/>
        <v>4795</v>
      </c>
      <c r="AC36" s="5" t="s">
        <v>25</v>
      </c>
      <c r="AD36" s="5" t="s">
        <v>73</v>
      </c>
      <c r="AE36" s="5">
        <v>104</v>
      </c>
      <c r="AF36" s="5">
        <v>105</v>
      </c>
      <c r="AG36" s="5" t="s">
        <v>28</v>
      </c>
      <c r="AH36" s="15" t="s">
        <v>74</v>
      </c>
    </row>
    <row r="37" spans="1:34" ht="12.75">
      <c r="A37" s="46" t="s">
        <v>58</v>
      </c>
      <c r="B37" s="42"/>
      <c r="C37" s="47">
        <v>2515</v>
      </c>
      <c r="D37" s="48">
        <v>2507</v>
      </c>
      <c r="E37" s="48">
        <v>1</v>
      </c>
      <c r="F37" s="48"/>
      <c r="G37" s="48"/>
      <c r="H37" s="48"/>
      <c r="I37" s="48">
        <v>48</v>
      </c>
      <c r="J37" s="48">
        <v>50</v>
      </c>
      <c r="K37" s="48">
        <v>29</v>
      </c>
      <c r="L37" s="48">
        <v>19</v>
      </c>
      <c r="M37" s="48"/>
      <c r="N37" s="48">
        <v>1</v>
      </c>
      <c r="O37" s="48"/>
      <c r="P37" s="48"/>
      <c r="Q37" s="48">
        <v>184</v>
      </c>
      <c r="R37" s="48">
        <v>169</v>
      </c>
      <c r="S37" s="48"/>
      <c r="T37" s="48"/>
      <c r="U37" s="48">
        <v>60</v>
      </c>
      <c r="V37" s="48">
        <v>68</v>
      </c>
      <c r="W37" s="48"/>
      <c r="X37" s="48"/>
      <c r="Y37" s="48">
        <v>35</v>
      </c>
      <c r="Z37" s="48">
        <v>35</v>
      </c>
      <c r="AA37" s="48">
        <f t="shared" si="3"/>
        <v>2872</v>
      </c>
      <c r="AB37" s="49">
        <f t="shared" si="4"/>
        <v>2849</v>
      </c>
      <c r="AC37" s="5" t="s">
        <v>25</v>
      </c>
      <c r="AD37" s="5" t="s">
        <v>73</v>
      </c>
      <c r="AE37" s="5">
        <v>104</v>
      </c>
      <c r="AF37" s="5">
        <v>105</v>
      </c>
      <c r="AG37" s="5" t="s">
        <v>28</v>
      </c>
      <c r="AH37" s="15" t="s">
        <v>74</v>
      </c>
    </row>
    <row r="38" spans="1:34" ht="12.75">
      <c r="A38" s="46" t="s">
        <v>59</v>
      </c>
      <c r="B38" s="42"/>
      <c r="C38" s="47">
        <v>4480</v>
      </c>
      <c r="D38" s="48">
        <v>4586</v>
      </c>
      <c r="E38" s="48"/>
      <c r="F38" s="48"/>
      <c r="G38" s="48">
        <v>1</v>
      </c>
      <c r="H38" s="48"/>
      <c r="I38" s="48">
        <v>350</v>
      </c>
      <c r="J38" s="48">
        <v>339</v>
      </c>
      <c r="K38" s="48">
        <v>150</v>
      </c>
      <c r="L38" s="48">
        <v>133</v>
      </c>
      <c r="M38" s="48">
        <v>4</v>
      </c>
      <c r="N38" s="48">
        <v>2</v>
      </c>
      <c r="O38" s="48"/>
      <c r="P38" s="48"/>
      <c r="Q38" s="48">
        <v>279</v>
      </c>
      <c r="R38" s="48">
        <v>264</v>
      </c>
      <c r="S38" s="48"/>
      <c r="T38" s="48"/>
      <c r="U38" s="48"/>
      <c r="V38" s="48"/>
      <c r="W38" s="48"/>
      <c r="X38" s="48"/>
      <c r="Y38" s="48">
        <v>57</v>
      </c>
      <c r="Z38" s="48">
        <v>52</v>
      </c>
      <c r="AA38" s="48">
        <f t="shared" si="3"/>
        <v>5321</v>
      </c>
      <c r="AB38" s="49">
        <f t="shared" si="4"/>
        <v>5376</v>
      </c>
      <c r="AC38" s="5" t="s">
        <v>25</v>
      </c>
      <c r="AD38" s="5" t="s">
        <v>73</v>
      </c>
      <c r="AE38" s="5">
        <v>104</v>
      </c>
      <c r="AF38" s="5">
        <v>105</v>
      </c>
      <c r="AG38" s="5" t="s">
        <v>28</v>
      </c>
      <c r="AH38" s="15" t="s">
        <v>74</v>
      </c>
    </row>
    <row r="39" spans="1:34" ht="12.75">
      <c r="A39" s="46" t="s">
        <v>60</v>
      </c>
      <c r="B39" s="42"/>
      <c r="C39" s="47">
        <v>3823</v>
      </c>
      <c r="D39" s="48">
        <v>3797</v>
      </c>
      <c r="E39" s="48"/>
      <c r="F39" s="48"/>
      <c r="G39" s="48"/>
      <c r="H39" s="48"/>
      <c r="I39" s="48">
        <v>358</v>
      </c>
      <c r="J39" s="48">
        <v>356</v>
      </c>
      <c r="K39" s="48">
        <v>30</v>
      </c>
      <c r="L39" s="48">
        <v>30</v>
      </c>
      <c r="M39" s="48">
        <v>1</v>
      </c>
      <c r="N39" s="48"/>
      <c r="O39" s="48"/>
      <c r="P39" s="48"/>
      <c r="Q39" s="48">
        <v>16</v>
      </c>
      <c r="R39" s="48">
        <v>17</v>
      </c>
      <c r="S39" s="48"/>
      <c r="T39" s="48"/>
      <c r="U39" s="48"/>
      <c r="V39" s="48"/>
      <c r="W39" s="48"/>
      <c r="X39" s="48"/>
      <c r="Y39" s="48">
        <v>41</v>
      </c>
      <c r="Z39" s="48">
        <v>27</v>
      </c>
      <c r="AA39" s="48">
        <f t="shared" si="3"/>
        <v>4269</v>
      </c>
      <c r="AB39" s="49">
        <f t="shared" si="4"/>
        <v>4227</v>
      </c>
      <c r="AC39" s="5" t="s">
        <v>25</v>
      </c>
      <c r="AD39" s="5" t="s">
        <v>73</v>
      </c>
      <c r="AE39" s="5">
        <v>104</v>
      </c>
      <c r="AF39" s="5">
        <v>105</v>
      </c>
      <c r="AG39" s="5" t="s">
        <v>28</v>
      </c>
      <c r="AH39" s="15" t="s">
        <v>74</v>
      </c>
    </row>
    <row r="40" spans="1:34" ht="12.75">
      <c r="A40" s="46" t="s">
        <v>61</v>
      </c>
      <c r="B40" s="42"/>
      <c r="C40" s="47">
        <v>4083</v>
      </c>
      <c r="D40" s="48">
        <v>3758</v>
      </c>
      <c r="E40" s="48"/>
      <c r="F40" s="48"/>
      <c r="G40" s="48"/>
      <c r="H40" s="48"/>
      <c r="I40" s="48">
        <v>525</v>
      </c>
      <c r="J40" s="48">
        <v>494</v>
      </c>
      <c r="K40" s="48">
        <v>38</v>
      </c>
      <c r="L40" s="48">
        <v>34</v>
      </c>
      <c r="M40" s="48"/>
      <c r="N40" s="48">
        <v>1</v>
      </c>
      <c r="O40" s="48"/>
      <c r="P40" s="48"/>
      <c r="Q40" s="48">
        <v>23</v>
      </c>
      <c r="R40" s="48">
        <v>17</v>
      </c>
      <c r="S40" s="48"/>
      <c r="T40" s="48"/>
      <c r="U40" s="48">
        <v>10</v>
      </c>
      <c r="V40" s="48">
        <v>9</v>
      </c>
      <c r="W40" s="48"/>
      <c r="X40" s="48"/>
      <c r="Y40" s="48">
        <v>89</v>
      </c>
      <c r="Z40" s="48">
        <v>109</v>
      </c>
      <c r="AA40" s="48">
        <f t="shared" si="3"/>
        <v>4768</v>
      </c>
      <c r="AB40" s="49">
        <f t="shared" si="4"/>
        <v>4422</v>
      </c>
      <c r="AC40" s="5" t="s">
        <v>25</v>
      </c>
      <c r="AD40" s="5" t="s">
        <v>73</v>
      </c>
      <c r="AE40" s="5">
        <v>106</v>
      </c>
      <c r="AF40" s="5">
        <v>107</v>
      </c>
      <c r="AG40" s="5" t="s">
        <v>28</v>
      </c>
      <c r="AH40" s="15" t="s">
        <v>91</v>
      </c>
    </row>
    <row r="41" spans="1:34" ht="12.75">
      <c r="A41" s="46" t="s">
        <v>62</v>
      </c>
      <c r="B41" s="42"/>
      <c r="C41" s="47">
        <v>933</v>
      </c>
      <c r="D41" s="48">
        <v>947</v>
      </c>
      <c r="E41" s="48"/>
      <c r="F41" s="48"/>
      <c r="G41" s="48">
        <v>1</v>
      </c>
      <c r="H41" s="48"/>
      <c r="I41" s="48">
        <v>42</v>
      </c>
      <c r="J41" s="48">
        <v>42</v>
      </c>
      <c r="K41" s="48">
        <v>198</v>
      </c>
      <c r="L41" s="48">
        <v>184</v>
      </c>
      <c r="M41" s="48"/>
      <c r="N41" s="48">
        <v>1</v>
      </c>
      <c r="O41" s="48"/>
      <c r="P41" s="48"/>
      <c r="Q41" s="48">
        <v>221</v>
      </c>
      <c r="R41" s="48">
        <v>217</v>
      </c>
      <c r="S41" s="48"/>
      <c r="T41" s="48"/>
      <c r="U41" s="48"/>
      <c r="V41" s="48"/>
      <c r="W41" s="48"/>
      <c r="X41" s="48"/>
      <c r="Y41" s="48">
        <v>41</v>
      </c>
      <c r="Z41" s="48">
        <v>23</v>
      </c>
      <c r="AA41" s="48">
        <f t="shared" si="3"/>
        <v>1436</v>
      </c>
      <c r="AB41" s="49">
        <f t="shared" si="4"/>
        <v>1414</v>
      </c>
      <c r="AC41" s="5" t="s">
        <v>25</v>
      </c>
      <c r="AD41" s="5" t="s">
        <v>73</v>
      </c>
      <c r="AE41" s="5">
        <v>106</v>
      </c>
      <c r="AF41" s="5">
        <v>107</v>
      </c>
      <c r="AG41" s="5" t="s">
        <v>28</v>
      </c>
      <c r="AH41" s="15" t="s">
        <v>91</v>
      </c>
    </row>
    <row r="42" spans="1:34" ht="12.75">
      <c r="A42" s="46" t="s">
        <v>63</v>
      </c>
      <c r="B42" s="42"/>
      <c r="C42" s="47">
        <v>477</v>
      </c>
      <c r="D42" s="48">
        <v>516</v>
      </c>
      <c r="E42" s="48"/>
      <c r="F42" s="48"/>
      <c r="G42" s="48"/>
      <c r="H42" s="48"/>
      <c r="I42" s="48"/>
      <c r="J42" s="48"/>
      <c r="K42" s="48">
        <v>8</v>
      </c>
      <c r="L42" s="48">
        <v>5</v>
      </c>
      <c r="M42" s="48">
        <v>1</v>
      </c>
      <c r="N42" s="48"/>
      <c r="O42" s="48"/>
      <c r="P42" s="48"/>
      <c r="Q42" s="48">
        <v>1</v>
      </c>
      <c r="R42" s="48">
        <v>1</v>
      </c>
      <c r="S42" s="48"/>
      <c r="T42" s="48"/>
      <c r="U42" s="48"/>
      <c r="V42" s="48"/>
      <c r="W42" s="48"/>
      <c r="X42" s="48"/>
      <c r="Y42" s="48">
        <v>1</v>
      </c>
      <c r="Z42" s="48"/>
      <c r="AA42" s="48">
        <f t="shared" si="3"/>
        <v>488</v>
      </c>
      <c r="AB42" s="49">
        <f t="shared" si="4"/>
        <v>522</v>
      </c>
      <c r="AC42" s="5" t="s">
        <v>25</v>
      </c>
      <c r="AD42" s="5" t="s">
        <v>73</v>
      </c>
      <c r="AE42" s="5">
        <v>106</v>
      </c>
      <c r="AF42" s="5">
        <v>107</v>
      </c>
      <c r="AG42" s="5" t="s">
        <v>28</v>
      </c>
      <c r="AH42" s="15" t="s">
        <v>91</v>
      </c>
    </row>
    <row r="43" spans="1:34" ht="12.75">
      <c r="A43" s="46" t="s">
        <v>64</v>
      </c>
      <c r="B43" s="42"/>
      <c r="C43" s="47">
        <v>343</v>
      </c>
      <c r="D43" s="48">
        <v>316</v>
      </c>
      <c r="E43" s="48"/>
      <c r="F43" s="48"/>
      <c r="G43" s="48"/>
      <c r="H43" s="48"/>
      <c r="I43" s="48"/>
      <c r="J43" s="48">
        <v>1</v>
      </c>
      <c r="K43" s="48">
        <v>12</v>
      </c>
      <c r="L43" s="48">
        <v>12</v>
      </c>
      <c r="M43" s="48"/>
      <c r="N43" s="48"/>
      <c r="O43" s="48"/>
      <c r="P43" s="48"/>
      <c r="Q43" s="48">
        <v>57</v>
      </c>
      <c r="R43" s="48">
        <v>71</v>
      </c>
      <c r="S43" s="48"/>
      <c r="T43" s="48"/>
      <c r="U43" s="48"/>
      <c r="V43" s="48"/>
      <c r="W43" s="48"/>
      <c r="X43" s="48"/>
      <c r="Y43" s="48">
        <v>8</v>
      </c>
      <c r="Z43" s="48">
        <v>7</v>
      </c>
      <c r="AA43" s="48">
        <f t="shared" si="3"/>
        <v>420</v>
      </c>
      <c r="AB43" s="49">
        <f t="shared" si="4"/>
        <v>407</v>
      </c>
      <c r="AC43" s="5" t="s">
        <v>25</v>
      </c>
      <c r="AD43" s="5" t="s">
        <v>73</v>
      </c>
      <c r="AE43" s="5">
        <v>106</v>
      </c>
      <c r="AF43" s="5">
        <v>107</v>
      </c>
      <c r="AG43" s="5" t="s">
        <v>28</v>
      </c>
      <c r="AH43" s="15" t="s">
        <v>91</v>
      </c>
    </row>
    <row r="44" spans="1:34" ht="12.75">
      <c r="A44" s="46" t="s">
        <v>65</v>
      </c>
      <c r="B44" s="42"/>
      <c r="C44" s="47">
        <v>3109</v>
      </c>
      <c r="D44" s="48">
        <v>3046</v>
      </c>
      <c r="E44" s="48"/>
      <c r="F44" s="48"/>
      <c r="G44" s="48"/>
      <c r="H44" s="48"/>
      <c r="I44" s="48">
        <v>1324</v>
      </c>
      <c r="J44" s="48">
        <v>1303</v>
      </c>
      <c r="K44" s="48">
        <v>304</v>
      </c>
      <c r="L44" s="48">
        <v>326</v>
      </c>
      <c r="M44" s="48">
        <v>4</v>
      </c>
      <c r="N44" s="48"/>
      <c r="O44" s="48"/>
      <c r="P44" s="48"/>
      <c r="Q44" s="48">
        <v>6</v>
      </c>
      <c r="R44" s="48">
        <v>3</v>
      </c>
      <c r="S44" s="48"/>
      <c r="T44" s="48"/>
      <c r="U44" s="48">
        <v>7</v>
      </c>
      <c r="V44" s="48">
        <v>3</v>
      </c>
      <c r="W44" s="48"/>
      <c r="X44" s="48"/>
      <c r="Y44" s="48">
        <v>63</v>
      </c>
      <c r="Z44" s="48">
        <v>54</v>
      </c>
      <c r="AA44" s="48">
        <f t="shared" si="3"/>
        <v>4817</v>
      </c>
      <c r="AB44" s="49">
        <f t="shared" si="4"/>
        <v>4735</v>
      </c>
      <c r="AC44" s="5" t="s">
        <v>25</v>
      </c>
      <c r="AD44" s="5" t="s">
        <v>73</v>
      </c>
      <c r="AE44" s="5">
        <v>106</v>
      </c>
      <c r="AF44" s="5">
        <v>107</v>
      </c>
      <c r="AG44" s="5" t="s">
        <v>28</v>
      </c>
      <c r="AH44" s="15" t="s">
        <v>91</v>
      </c>
    </row>
    <row r="45" spans="1:34" ht="12.75">
      <c r="A45" s="46" t="s">
        <v>66</v>
      </c>
      <c r="B45" s="42"/>
      <c r="C45" s="47">
        <v>3633</v>
      </c>
      <c r="D45" s="48">
        <v>4017</v>
      </c>
      <c r="E45" s="48">
        <v>4</v>
      </c>
      <c r="F45" s="48">
        <v>4</v>
      </c>
      <c r="G45" s="48"/>
      <c r="H45" s="48">
        <v>1</v>
      </c>
      <c r="I45" s="48">
        <v>173</v>
      </c>
      <c r="J45" s="48">
        <v>193</v>
      </c>
      <c r="K45" s="48">
        <v>271</v>
      </c>
      <c r="L45" s="48">
        <v>321</v>
      </c>
      <c r="M45" s="48">
        <v>13</v>
      </c>
      <c r="N45" s="48">
        <v>12</v>
      </c>
      <c r="O45" s="48"/>
      <c r="P45" s="48"/>
      <c r="Q45" s="48">
        <v>746</v>
      </c>
      <c r="R45" s="48">
        <v>876</v>
      </c>
      <c r="S45" s="48"/>
      <c r="T45" s="48"/>
      <c r="U45" s="48">
        <v>77</v>
      </c>
      <c r="V45" s="48">
        <v>68</v>
      </c>
      <c r="W45" s="48"/>
      <c r="X45" s="48"/>
      <c r="Y45" s="48">
        <v>50</v>
      </c>
      <c r="Z45" s="48">
        <v>37</v>
      </c>
      <c r="AA45" s="48">
        <f t="shared" si="3"/>
        <v>4967</v>
      </c>
      <c r="AB45" s="49">
        <f t="shared" si="4"/>
        <v>5529</v>
      </c>
      <c r="AC45" s="5" t="s">
        <v>25</v>
      </c>
      <c r="AD45" s="5" t="s">
        <v>73</v>
      </c>
      <c r="AE45" s="5">
        <v>106</v>
      </c>
      <c r="AF45" s="5">
        <v>107</v>
      </c>
      <c r="AG45" s="5" t="s">
        <v>28</v>
      </c>
      <c r="AH45" s="15" t="s">
        <v>91</v>
      </c>
    </row>
    <row r="46" spans="1:34" ht="12.75">
      <c r="A46" s="46" t="s">
        <v>67</v>
      </c>
      <c r="B46" s="42"/>
      <c r="C46" s="47">
        <v>247</v>
      </c>
      <c r="D46" s="48">
        <v>250</v>
      </c>
      <c r="E46" s="48"/>
      <c r="F46" s="48"/>
      <c r="G46" s="48">
        <v>4</v>
      </c>
      <c r="H46" s="48">
        <v>1</v>
      </c>
      <c r="I46" s="48">
        <v>14</v>
      </c>
      <c r="J46" s="48">
        <v>9</v>
      </c>
      <c r="K46" s="48">
        <v>57</v>
      </c>
      <c r="L46" s="48">
        <v>49</v>
      </c>
      <c r="M46" s="48"/>
      <c r="N46" s="48"/>
      <c r="O46" s="48"/>
      <c r="P46" s="48"/>
      <c r="Q46" s="48">
        <v>9</v>
      </c>
      <c r="R46" s="48">
        <v>9</v>
      </c>
      <c r="S46" s="48"/>
      <c r="T46" s="48"/>
      <c r="U46" s="48"/>
      <c r="V46" s="48"/>
      <c r="W46" s="48"/>
      <c r="X46" s="48"/>
      <c r="Y46" s="48">
        <v>5</v>
      </c>
      <c r="Z46" s="48">
        <v>8</v>
      </c>
      <c r="AA46" s="48">
        <f t="shared" si="3"/>
        <v>336</v>
      </c>
      <c r="AB46" s="49">
        <f t="shared" si="4"/>
        <v>326</v>
      </c>
      <c r="AC46" s="5" t="s">
        <v>25</v>
      </c>
      <c r="AD46" s="5" t="s">
        <v>73</v>
      </c>
      <c r="AE46" s="5">
        <v>106</v>
      </c>
      <c r="AF46" s="5">
        <v>107</v>
      </c>
      <c r="AG46" s="5" t="s">
        <v>28</v>
      </c>
      <c r="AH46" s="15" t="s">
        <v>91</v>
      </c>
    </row>
    <row r="47" spans="1:34" ht="12.75">
      <c r="A47" s="46" t="s">
        <v>68</v>
      </c>
      <c r="B47" s="42"/>
      <c r="C47" s="47">
        <v>1274</v>
      </c>
      <c r="D47" s="48">
        <v>1390</v>
      </c>
      <c r="E47" s="48"/>
      <c r="F47" s="48"/>
      <c r="G47" s="48"/>
      <c r="H47" s="48"/>
      <c r="I47" s="48">
        <v>74</v>
      </c>
      <c r="J47" s="48">
        <v>77</v>
      </c>
      <c r="K47" s="48">
        <v>975</v>
      </c>
      <c r="L47" s="48">
        <v>973</v>
      </c>
      <c r="M47" s="48">
        <v>1</v>
      </c>
      <c r="N47" s="48">
        <v>1</v>
      </c>
      <c r="O47" s="48"/>
      <c r="P47" s="48"/>
      <c r="Q47" s="48">
        <v>46</v>
      </c>
      <c r="R47" s="48">
        <v>39</v>
      </c>
      <c r="S47" s="48"/>
      <c r="T47" s="48"/>
      <c r="U47" s="48">
        <v>3</v>
      </c>
      <c r="V47" s="48">
        <v>1</v>
      </c>
      <c r="W47" s="48"/>
      <c r="X47" s="48"/>
      <c r="Y47" s="48">
        <v>72</v>
      </c>
      <c r="Z47" s="48">
        <v>64</v>
      </c>
      <c r="AA47" s="48">
        <f t="shared" si="3"/>
        <v>2445</v>
      </c>
      <c r="AB47" s="49">
        <f t="shared" si="4"/>
        <v>2545</v>
      </c>
      <c r="AC47" s="5" t="s">
        <v>25</v>
      </c>
      <c r="AD47" s="5" t="s">
        <v>73</v>
      </c>
      <c r="AE47" s="5">
        <v>106</v>
      </c>
      <c r="AF47" s="5">
        <v>107</v>
      </c>
      <c r="AG47" s="5" t="s">
        <v>28</v>
      </c>
      <c r="AH47" s="15" t="s">
        <v>91</v>
      </c>
    </row>
    <row r="48" spans="1:34" ht="12.75">
      <c r="A48" s="46" t="s">
        <v>69</v>
      </c>
      <c r="B48" s="42"/>
      <c r="C48" s="47">
        <v>3658</v>
      </c>
      <c r="D48" s="48">
        <v>3841</v>
      </c>
      <c r="E48" s="48"/>
      <c r="F48" s="48"/>
      <c r="G48" s="48"/>
      <c r="H48" s="48"/>
      <c r="I48" s="48">
        <v>121</v>
      </c>
      <c r="J48" s="48">
        <v>135</v>
      </c>
      <c r="K48" s="48">
        <v>329</v>
      </c>
      <c r="L48" s="48">
        <v>331</v>
      </c>
      <c r="M48" s="48"/>
      <c r="N48" s="48"/>
      <c r="O48" s="48"/>
      <c r="P48" s="48"/>
      <c r="Q48" s="48">
        <v>23</v>
      </c>
      <c r="R48" s="48">
        <v>21</v>
      </c>
      <c r="S48" s="48"/>
      <c r="T48" s="48"/>
      <c r="U48" s="48"/>
      <c r="V48" s="48">
        <v>1</v>
      </c>
      <c r="W48" s="48"/>
      <c r="X48" s="48"/>
      <c r="Y48" s="48">
        <v>30</v>
      </c>
      <c r="Z48" s="48">
        <v>27</v>
      </c>
      <c r="AA48" s="48">
        <f t="shared" si="3"/>
        <v>4161</v>
      </c>
      <c r="AB48" s="49">
        <f t="shared" si="4"/>
        <v>4356</v>
      </c>
      <c r="AC48" s="5" t="s">
        <v>25</v>
      </c>
      <c r="AD48" s="5" t="s">
        <v>73</v>
      </c>
      <c r="AE48" s="5">
        <v>106</v>
      </c>
      <c r="AF48" s="5">
        <v>107</v>
      </c>
      <c r="AG48" s="5" t="s">
        <v>28</v>
      </c>
      <c r="AH48" s="15" t="s">
        <v>91</v>
      </c>
    </row>
    <row r="49" spans="1:34" ht="12.75">
      <c r="A49" s="46" t="s">
        <v>70</v>
      </c>
      <c r="B49" s="42"/>
      <c r="C49" s="47">
        <v>1340</v>
      </c>
      <c r="D49" s="48">
        <v>1465</v>
      </c>
      <c r="E49" s="48"/>
      <c r="F49" s="48"/>
      <c r="G49" s="48"/>
      <c r="H49" s="48"/>
      <c r="I49" s="48">
        <v>79</v>
      </c>
      <c r="J49" s="48">
        <v>115</v>
      </c>
      <c r="K49" s="48">
        <v>80</v>
      </c>
      <c r="L49" s="48">
        <v>76</v>
      </c>
      <c r="M49" s="48">
        <v>1</v>
      </c>
      <c r="N49" s="48"/>
      <c r="O49" s="48"/>
      <c r="P49" s="48"/>
      <c r="Q49" s="48">
        <v>452</v>
      </c>
      <c r="R49" s="48">
        <v>466</v>
      </c>
      <c r="S49" s="48"/>
      <c r="T49" s="48"/>
      <c r="U49" s="48"/>
      <c r="V49" s="48"/>
      <c r="W49" s="48"/>
      <c r="X49" s="48"/>
      <c r="Y49" s="48">
        <v>6</v>
      </c>
      <c r="Z49" s="48">
        <v>6</v>
      </c>
      <c r="AA49" s="48">
        <f t="shared" si="3"/>
        <v>1958</v>
      </c>
      <c r="AB49" s="49">
        <f t="shared" si="4"/>
        <v>2128</v>
      </c>
      <c r="AC49" s="5" t="s">
        <v>25</v>
      </c>
      <c r="AD49" s="5" t="s">
        <v>73</v>
      </c>
      <c r="AE49" s="5">
        <v>106</v>
      </c>
      <c r="AF49" s="5">
        <v>107</v>
      </c>
      <c r="AG49" s="5" t="s">
        <v>28</v>
      </c>
      <c r="AH49" s="15" t="s">
        <v>91</v>
      </c>
    </row>
    <row r="50" spans="1:34" ht="12.75">
      <c r="A50" s="46" t="s">
        <v>71</v>
      </c>
      <c r="B50" s="42"/>
      <c r="C50" s="47">
        <v>4728</v>
      </c>
      <c r="D50" s="48">
        <v>4799</v>
      </c>
      <c r="E50" s="48">
        <v>1</v>
      </c>
      <c r="F50" s="48"/>
      <c r="G50" s="48"/>
      <c r="H50" s="48"/>
      <c r="I50" s="48">
        <v>97</v>
      </c>
      <c r="J50" s="48">
        <v>109</v>
      </c>
      <c r="K50" s="48">
        <v>148</v>
      </c>
      <c r="L50" s="48">
        <v>122</v>
      </c>
      <c r="M50" s="48"/>
      <c r="N50" s="48">
        <v>2</v>
      </c>
      <c r="O50" s="48"/>
      <c r="P50" s="48"/>
      <c r="Q50" s="48">
        <v>845</v>
      </c>
      <c r="R50" s="48">
        <v>811</v>
      </c>
      <c r="S50" s="48"/>
      <c r="T50" s="48"/>
      <c r="U50" s="48"/>
      <c r="V50" s="48"/>
      <c r="W50" s="48"/>
      <c r="X50" s="48"/>
      <c r="Y50" s="48">
        <v>24</v>
      </c>
      <c r="Z50" s="48">
        <v>20</v>
      </c>
      <c r="AA50" s="48">
        <f t="shared" si="3"/>
        <v>5843</v>
      </c>
      <c r="AB50" s="49">
        <f t="shared" si="4"/>
        <v>5863</v>
      </c>
      <c r="AC50" s="5" t="s">
        <v>25</v>
      </c>
      <c r="AD50" s="5" t="s">
        <v>73</v>
      </c>
      <c r="AE50" s="5">
        <v>106</v>
      </c>
      <c r="AF50" s="5">
        <v>107</v>
      </c>
      <c r="AG50" s="5" t="s">
        <v>28</v>
      </c>
      <c r="AH50" s="15" t="s">
        <v>91</v>
      </c>
    </row>
    <row r="51" spans="1:34" ht="12.75">
      <c r="A51" s="46" t="s">
        <v>72</v>
      </c>
      <c r="B51" s="42"/>
      <c r="C51" s="47">
        <v>657</v>
      </c>
      <c r="D51" s="48">
        <v>680</v>
      </c>
      <c r="E51" s="48"/>
      <c r="F51" s="48"/>
      <c r="G51" s="48"/>
      <c r="H51" s="48"/>
      <c r="I51" s="48">
        <v>8</v>
      </c>
      <c r="J51" s="48">
        <v>20</v>
      </c>
      <c r="K51" s="48">
        <v>113</v>
      </c>
      <c r="L51" s="48">
        <v>140</v>
      </c>
      <c r="M51" s="48">
        <v>1</v>
      </c>
      <c r="N51" s="48"/>
      <c r="O51" s="48"/>
      <c r="P51" s="48"/>
      <c r="Q51" s="48">
        <v>1</v>
      </c>
      <c r="R51" s="48">
        <v>1</v>
      </c>
      <c r="S51" s="48"/>
      <c r="T51" s="48"/>
      <c r="U51" s="48"/>
      <c r="V51" s="48"/>
      <c r="W51" s="48"/>
      <c r="X51" s="48"/>
      <c r="Y51" s="48">
        <v>1</v>
      </c>
      <c r="Z51" s="48"/>
      <c r="AA51" s="48">
        <f t="shared" si="3"/>
        <v>781</v>
      </c>
      <c r="AB51" s="49">
        <f t="shared" si="4"/>
        <v>841</v>
      </c>
      <c r="AC51" s="5" t="s">
        <v>25</v>
      </c>
      <c r="AD51" s="5" t="s">
        <v>73</v>
      </c>
      <c r="AE51" s="5">
        <v>106</v>
      </c>
      <c r="AF51" s="5">
        <v>107</v>
      </c>
      <c r="AG51" s="5" t="s">
        <v>28</v>
      </c>
      <c r="AH51" s="15" t="s">
        <v>91</v>
      </c>
    </row>
    <row r="52" spans="1:34" s="14" customFormat="1" ht="12.75">
      <c r="A52" s="46" t="s">
        <v>26</v>
      </c>
      <c r="B52" s="42"/>
      <c r="C52" s="47">
        <f>SUM(C15:C51)</f>
        <v>88336</v>
      </c>
      <c r="D52" s="48">
        <f aca="true" t="shared" si="5" ref="D52:Z52">SUM(D15:D51)</f>
        <v>89929</v>
      </c>
      <c r="E52" s="48">
        <f t="shared" si="5"/>
        <v>10</v>
      </c>
      <c r="F52" s="48">
        <f t="shared" si="5"/>
        <v>8</v>
      </c>
      <c r="G52" s="48">
        <f t="shared" si="5"/>
        <v>16</v>
      </c>
      <c r="H52" s="48">
        <f t="shared" si="5"/>
        <v>18</v>
      </c>
      <c r="I52" s="48">
        <f t="shared" si="5"/>
        <v>8966</v>
      </c>
      <c r="J52" s="48">
        <f t="shared" si="5"/>
        <v>9323</v>
      </c>
      <c r="K52" s="48">
        <f t="shared" si="5"/>
        <v>6926</v>
      </c>
      <c r="L52" s="48">
        <f t="shared" si="5"/>
        <v>6894</v>
      </c>
      <c r="M52" s="48">
        <f t="shared" si="5"/>
        <v>245</v>
      </c>
      <c r="N52" s="48">
        <f t="shared" si="5"/>
        <v>213</v>
      </c>
      <c r="O52" s="48">
        <f t="shared" si="5"/>
        <v>53</v>
      </c>
      <c r="P52" s="48">
        <f t="shared" si="5"/>
        <v>49</v>
      </c>
      <c r="Q52" s="48">
        <f t="shared" si="5"/>
        <v>8520</v>
      </c>
      <c r="R52" s="48">
        <f t="shared" si="5"/>
        <v>8751</v>
      </c>
      <c r="S52" s="48">
        <f t="shared" si="5"/>
        <v>0</v>
      </c>
      <c r="T52" s="48">
        <f t="shared" si="5"/>
        <v>0</v>
      </c>
      <c r="U52" s="48">
        <f t="shared" si="5"/>
        <v>426</v>
      </c>
      <c r="V52" s="48">
        <f t="shared" si="5"/>
        <v>399</v>
      </c>
      <c r="W52" s="48">
        <f t="shared" si="5"/>
        <v>0</v>
      </c>
      <c r="X52" s="48">
        <f t="shared" si="5"/>
        <v>0</v>
      </c>
      <c r="Y52" s="48">
        <f t="shared" si="5"/>
        <v>1761</v>
      </c>
      <c r="Z52" s="48">
        <f t="shared" si="5"/>
        <v>1667</v>
      </c>
      <c r="AA52" s="48">
        <f t="shared" si="3"/>
        <v>115259</v>
      </c>
      <c r="AB52" s="49">
        <f t="shared" si="4"/>
        <v>117251</v>
      </c>
      <c r="AC52" s="5" t="s">
        <v>25</v>
      </c>
      <c r="AD52" s="5" t="s">
        <v>73</v>
      </c>
      <c r="AE52" s="5">
        <v>106</v>
      </c>
      <c r="AF52" s="5">
        <v>107</v>
      </c>
      <c r="AG52" s="5" t="s">
        <v>28</v>
      </c>
      <c r="AH52" s="15" t="s">
        <v>91</v>
      </c>
    </row>
    <row r="53" spans="1:34" s="14" customFormat="1" ht="13.5" thickBot="1">
      <c r="A53" s="51" t="s">
        <v>27</v>
      </c>
      <c r="B53" s="42"/>
      <c r="C53" s="52">
        <f aca="true" t="shared" si="6" ref="C53:Z53">SUM(C14+C52)</f>
        <v>127075</v>
      </c>
      <c r="D53" s="53">
        <f t="shared" si="6"/>
        <v>129109</v>
      </c>
      <c r="E53" s="53">
        <f t="shared" si="6"/>
        <v>39</v>
      </c>
      <c r="F53" s="53">
        <f t="shared" si="6"/>
        <v>28</v>
      </c>
      <c r="G53" s="53">
        <f t="shared" si="6"/>
        <v>22</v>
      </c>
      <c r="H53" s="53">
        <f t="shared" si="6"/>
        <v>25</v>
      </c>
      <c r="I53" s="53">
        <f t="shared" si="6"/>
        <v>11055</v>
      </c>
      <c r="J53" s="53">
        <f t="shared" si="6"/>
        <v>11416</v>
      </c>
      <c r="K53" s="53">
        <f t="shared" si="6"/>
        <v>8819</v>
      </c>
      <c r="L53" s="53">
        <f t="shared" si="6"/>
        <v>8734</v>
      </c>
      <c r="M53" s="53">
        <f t="shared" si="6"/>
        <v>612</v>
      </c>
      <c r="N53" s="53">
        <f t="shared" si="6"/>
        <v>581</v>
      </c>
      <c r="O53" s="53">
        <f t="shared" si="6"/>
        <v>64</v>
      </c>
      <c r="P53" s="53">
        <f t="shared" si="6"/>
        <v>62</v>
      </c>
      <c r="Q53" s="53">
        <f t="shared" si="6"/>
        <v>12943</v>
      </c>
      <c r="R53" s="53">
        <f t="shared" si="6"/>
        <v>13218</v>
      </c>
      <c r="S53" s="53">
        <f t="shared" si="6"/>
        <v>1</v>
      </c>
      <c r="T53" s="53">
        <f t="shared" si="6"/>
        <v>0</v>
      </c>
      <c r="U53" s="53">
        <f t="shared" si="6"/>
        <v>1108</v>
      </c>
      <c r="V53" s="53">
        <f t="shared" si="6"/>
        <v>1091</v>
      </c>
      <c r="W53" s="53">
        <f t="shared" si="6"/>
        <v>3</v>
      </c>
      <c r="X53" s="53">
        <f t="shared" si="6"/>
        <v>1</v>
      </c>
      <c r="Y53" s="53">
        <f t="shared" si="6"/>
        <v>2011</v>
      </c>
      <c r="Z53" s="53">
        <f t="shared" si="6"/>
        <v>1860</v>
      </c>
      <c r="AA53" s="53">
        <f>SUM(C53+E53+G53+I53+K53+M53+O53+Q53+S53+U53+W53+Y53)</f>
        <v>163752</v>
      </c>
      <c r="AB53" s="54">
        <f>SUM(D53+F53+H53+J53+L53+N53+P53+R53+T53+V53+X53+Z53)</f>
        <v>166125</v>
      </c>
      <c r="AC53" s="7" t="s">
        <v>25</v>
      </c>
      <c r="AD53" s="7" t="s">
        <v>73</v>
      </c>
      <c r="AE53" s="7">
        <v>106</v>
      </c>
      <c r="AF53" s="7">
        <v>107</v>
      </c>
      <c r="AG53" s="7" t="s">
        <v>28</v>
      </c>
      <c r="AH53" s="18" t="s">
        <v>91</v>
      </c>
    </row>
  </sheetData>
  <mergeCells count="20">
    <mergeCell ref="AA3:AB5"/>
    <mergeCell ref="AC3:AC6"/>
    <mergeCell ref="A3:A6"/>
    <mergeCell ref="Q3:R5"/>
    <mergeCell ref="S3:T5"/>
    <mergeCell ref="U3:V5"/>
    <mergeCell ref="AD3:AD6"/>
    <mergeCell ref="G3:H5"/>
    <mergeCell ref="E3:F5"/>
    <mergeCell ref="C3:D5"/>
    <mergeCell ref="O3:P5"/>
    <mergeCell ref="I3:J5"/>
    <mergeCell ref="K3:L5"/>
    <mergeCell ref="M3:N5"/>
    <mergeCell ref="W3:X5"/>
    <mergeCell ref="Y3:Z5"/>
    <mergeCell ref="AE3:AE6"/>
    <mergeCell ref="AF3:AF6"/>
    <mergeCell ref="AG3:AG6"/>
    <mergeCell ref="AH3:A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4"/>
  <sheetViews>
    <sheetView tabSelected="1" workbookViewId="0" topLeftCell="AA1">
      <selection activeCell="AH9" sqref="AH9"/>
    </sheetView>
  </sheetViews>
  <sheetFormatPr defaultColWidth="9.140625" defaultRowHeight="12.75"/>
  <cols>
    <col min="1" max="1" width="29.7109375" style="0" customWidth="1"/>
    <col min="2" max="2" width="3.7109375" style="0" customWidth="1"/>
    <col min="33" max="34" width="9.140625" style="9" customWidth="1"/>
    <col min="35" max="35" width="5.421875" style="0" customWidth="1"/>
    <col min="36" max="36" width="10.140625" style="0" customWidth="1"/>
    <col min="37" max="37" width="6.57421875" style="0" customWidth="1"/>
    <col min="38" max="38" width="6.421875" style="0" customWidth="1"/>
    <col min="39" max="39" width="10.57421875" style="0" customWidth="1"/>
  </cols>
  <sheetData>
    <row r="1" spans="1:40" ht="13.5" thickBot="1">
      <c r="A1" s="55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7"/>
      <c r="AH1" s="57"/>
      <c r="AI1" s="11"/>
      <c r="AJ1" s="11"/>
      <c r="AK1" s="11"/>
      <c r="AL1" s="11"/>
      <c r="AM1" s="11"/>
      <c r="AN1" s="12"/>
    </row>
    <row r="2" spans="1:34" ht="13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59"/>
    </row>
    <row r="3" spans="1:40" ht="21.75" customHeight="1">
      <c r="A3" s="60" t="s">
        <v>0</v>
      </c>
      <c r="B3" s="61"/>
      <c r="C3" s="67" t="s">
        <v>1</v>
      </c>
      <c r="D3" s="68"/>
      <c r="E3" s="68" t="s">
        <v>2</v>
      </c>
      <c r="F3" s="68"/>
      <c r="G3" s="68" t="s">
        <v>3</v>
      </c>
      <c r="H3" s="68"/>
      <c r="I3" s="68" t="s">
        <v>4</v>
      </c>
      <c r="J3" s="68"/>
      <c r="K3" s="68" t="s">
        <v>5</v>
      </c>
      <c r="L3" s="68"/>
      <c r="M3" s="68" t="s">
        <v>6</v>
      </c>
      <c r="N3" s="68"/>
      <c r="O3" s="68" t="s">
        <v>7</v>
      </c>
      <c r="P3" s="68"/>
      <c r="Q3" s="68" t="s">
        <v>8</v>
      </c>
      <c r="R3" s="68"/>
      <c r="S3" s="68" t="s">
        <v>9</v>
      </c>
      <c r="T3" s="68"/>
      <c r="U3" s="68" t="s">
        <v>10</v>
      </c>
      <c r="V3" s="68"/>
      <c r="W3" s="68" t="s">
        <v>11</v>
      </c>
      <c r="X3" s="68"/>
      <c r="Y3" s="68" t="s">
        <v>12</v>
      </c>
      <c r="Z3" s="68"/>
      <c r="AA3" s="68" t="s">
        <v>13</v>
      </c>
      <c r="AB3" s="68"/>
      <c r="AC3" s="68" t="s">
        <v>14</v>
      </c>
      <c r="AD3" s="68"/>
      <c r="AE3" s="68" t="s">
        <v>15</v>
      </c>
      <c r="AF3" s="68"/>
      <c r="AG3" s="68" t="s">
        <v>16</v>
      </c>
      <c r="AH3" s="83"/>
      <c r="AI3" s="75" t="s">
        <v>17</v>
      </c>
      <c r="AJ3" s="76" t="s">
        <v>18</v>
      </c>
      <c r="AK3" s="76" t="s">
        <v>19</v>
      </c>
      <c r="AL3" s="77" t="s">
        <v>20</v>
      </c>
      <c r="AM3" s="76" t="s">
        <v>21</v>
      </c>
      <c r="AN3" s="80" t="s">
        <v>22</v>
      </c>
    </row>
    <row r="4" spans="1:40" ht="21" customHeight="1">
      <c r="A4" s="62"/>
      <c r="B4" s="61"/>
      <c r="C4" s="66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84"/>
      <c r="AI4" s="74"/>
      <c r="AJ4" s="72"/>
      <c r="AK4" s="72"/>
      <c r="AL4" s="73"/>
      <c r="AM4" s="72"/>
      <c r="AN4" s="81"/>
    </row>
    <row r="5" spans="1:40" ht="12.75">
      <c r="A5" s="62"/>
      <c r="B5" s="61"/>
      <c r="C5" s="66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84"/>
      <c r="AI5" s="74"/>
      <c r="AJ5" s="72"/>
      <c r="AK5" s="72"/>
      <c r="AL5" s="73"/>
      <c r="AM5" s="72"/>
      <c r="AN5" s="81"/>
    </row>
    <row r="6" spans="1:40" ht="12.75">
      <c r="A6" s="62"/>
      <c r="B6" s="61"/>
      <c r="C6" s="66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84"/>
      <c r="AI6" s="74"/>
      <c r="AJ6" s="72"/>
      <c r="AK6" s="72"/>
      <c r="AL6" s="73"/>
      <c r="AM6" s="72"/>
      <c r="AN6" s="81"/>
    </row>
    <row r="7" spans="1:40" ht="13.5" thickBot="1">
      <c r="A7" s="63"/>
      <c r="B7" s="61"/>
      <c r="C7" s="69" t="s">
        <v>23</v>
      </c>
      <c r="D7" s="70" t="s">
        <v>24</v>
      </c>
      <c r="E7" s="70" t="s">
        <v>23</v>
      </c>
      <c r="F7" s="70" t="s">
        <v>24</v>
      </c>
      <c r="G7" s="70" t="s">
        <v>23</v>
      </c>
      <c r="H7" s="70" t="s">
        <v>24</v>
      </c>
      <c r="I7" s="70" t="s">
        <v>23</v>
      </c>
      <c r="J7" s="70" t="s">
        <v>24</v>
      </c>
      <c r="K7" s="70" t="s">
        <v>23</v>
      </c>
      <c r="L7" s="70" t="s">
        <v>24</v>
      </c>
      <c r="M7" s="70" t="s">
        <v>23</v>
      </c>
      <c r="N7" s="70" t="s">
        <v>24</v>
      </c>
      <c r="O7" s="70" t="s">
        <v>23</v>
      </c>
      <c r="P7" s="70" t="s">
        <v>24</v>
      </c>
      <c r="Q7" s="70" t="s">
        <v>23</v>
      </c>
      <c r="R7" s="70" t="s">
        <v>24</v>
      </c>
      <c r="S7" s="70" t="s">
        <v>23</v>
      </c>
      <c r="T7" s="70" t="s">
        <v>24</v>
      </c>
      <c r="U7" s="70" t="s">
        <v>23</v>
      </c>
      <c r="V7" s="70" t="s">
        <v>24</v>
      </c>
      <c r="W7" s="71" t="s">
        <v>23</v>
      </c>
      <c r="X7" s="71" t="s">
        <v>24</v>
      </c>
      <c r="Y7" s="70" t="s">
        <v>23</v>
      </c>
      <c r="Z7" s="70" t="s">
        <v>24</v>
      </c>
      <c r="AA7" s="70" t="s">
        <v>23</v>
      </c>
      <c r="AB7" s="70" t="s">
        <v>24</v>
      </c>
      <c r="AC7" s="70" t="s">
        <v>23</v>
      </c>
      <c r="AD7" s="70" t="s">
        <v>24</v>
      </c>
      <c r="AE7" s="70" t="s">
        <v>23</v>
      </c>
      <c r="AF7" s="70" t="s">
        <v>24</v>
      </c>
      <c r="AG7" s="70" t="s">
        <v>23</v>
      </c>
      <c r="AH7" s="85" t="s">
        <v>24</v>
      </c>
      <c r="AI7" s="78"/>
      <c r="AJ7" s="79"/>
      <c r="AK7" s="79"/>
      <c r="AL7" s="79"/>
      <c r="AM7" s="79"/>
      <c r="AN7" s="82"/>
    </row>
    <row r="8" spans="1:40" ht="13.5" thickBot="1">
      <c r="A8" s="86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64"/>
      <c r="AJ8" s="64"/>
      <c r="AK8" s="64"/>
      <c r="AL8" s="64"/>
      <c r="AM8" s="64"/>
      <c r="AN8" s="64"/>
    </row>
    <row r="9" spans="1:40" ht="12.75">
      <c r="A9" s="46" t="s">
        <v>30</v>
      </c>
      <c r="B9" s="87"/>
      <c r="C9" s="89"/>
      <c r="D9" s="90">
        <v>1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>
        <v>1</v>
      </c>
      <c r="P9" s="90">
        <v>5</v>
      </c>
      <c r="Q9" s="90"/>
      <c r="R9" s="90"/>
      <c r="S9" s="90"/>
      <c r="T9" s="90"/>
      <c r="U9" s="90">
        <v>1</v>
      </c>
      <c r="V9" s="90"/>
      <c r="W9" s="90">
        <v>1</v>
      </c>
      <c r="X9" s="90"/>
      <c r="Y9" s="90"/>
      <c r="Z9" s="90"/>
      <c r="AA9" s="90"/>
      <c r="AB9" s="90"/>
      <c r="AC9" s="90">
        <v>74</v>
      </c>
      <c r="AD9" s="90">
        <v>49</v>
      </c>
      <c r="AE9" s="90">
        <v>3</v>
      </c>
      <c r="AF9" s="90">
        <v>3</v>
      </c>
      <c r="AG9" s="90">
        <f aca="true" t="shared" si="0" ref="AG9:AH14">SUM(C9+E9+G9+I9+K9+M9+O9+Q9+S9+U9+W9+Y9+AA9+AC9+AE9)</f>
        <v>80</v>
      </c>
      <c r="AH9" s="91">
        <f t="shared" si="0"/>
        <v>58</v>
      </c>
      <c r="AI9" s="2" t="s">
        <v>25</v>
      </c>
      <c r="AJ9" s="2" t="s">
        <v>73</v>
      </c>
      <c r="AK9" s="2">
        <v>108</v>
      </c>
      <c r="AL9" s="2">
        <v>109</v>
      </c>
      <c r="AM9" s="2" t="s">
        <v>28</v>
      </c>
      <c r="AN9" s="3" t="s">
        <v>76</v>
      </c>
    </row>
    <row r="10" spans="1:40" ht="12.75">
      <c r="A10" s="46" t="s">
        <v>31</v>
      </c>
      <c r="B10" s="87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>
        <v>55</v>
      </c>
      <c r="AD10" s="90">
        <v>42</v>
      </c>
      <c r="AE10" s="90">
        <v>1</v>
      </c>
      <c r="AF10" s="90"/>
      <c r="AG10" s="90">
        <f t="shared" si="0"/>
        <v>56</v>
      </c>
      <c r="AH10" s="91">
        <f t="shared" si="0"/>
        <v>42</v>
      </c>
      <c r="AI10" s="2" t="s">
        <v>25</v>
      </c>
      <c r="AJ10" s="2" t="s">
        <v>73</v>
      </c>
      <c r="AK10" s="2">
        <v>108</v>
      </c>
      <c r="AL10" s="2">
        <v>109</v>
      </c>
      <c r="AM10" s="2" t="s">
        <v>28</v>
      </c>
      <c r="AN10" s="3" t="s">
        <v>76</v>
      </c>
    </row>
    <row r="11" spans="1:40" ht="12.75">
      <c r="A11" s="46" t="s">
        <v>32</v>
      </c>
      <c r="B11" s="87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>
        <v>27</v>
      </c>
      <c r="AD11" s="48">
        <v>13</v>
      </c>
      <c r="AE11" s="48">
        <v>3</v>
      </c>
      <c r="AF11" s="48">
        <v>3</v>
      </c>
      <c r="AG11" s="90">
        <f t="shared" si="0"/>
        <v>30</v>
      </c>
      <c r="AH11" s="91">
        <f t="shared" si="0"/>
        <v>16</v>
      </c>
      <c r="AI11" s="2" t="s">
        <v>25</v>
      </c>
      <c r="AJ11" s="2" t="s">
        <v>73</v>
      </c>
      <c r="AK11" s="2">
        <v>108</v>
      </c>
      <c r="AL11" s="2">
        <v>109</v>
      </c>
      <c r="AM11" s="2" t="s">
        <v>28</v>
      </c>
      <c r="AN11" s="3" t="s">
        <v>76</v>
      </c>
    </row>
    <row r="12" spans="1:40" ht="12.75">
      <c r="A12" s="46" t="s">
        <v>33</v>
      </c>
      <c r="B12" s="87"/>
      <c r="C12" s="89"/>
      <c r="D12" s="90"/>
      <c r="E12" s="90"/>
      <c r="F12" s="48">
        <v>1</v>
      </c>
      <c r="G12" s="90"/>
      <c r="H12" s="90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90"/>
      <c r="T12" s="90"/>
      <c r="U12" s="48"/>
      <c r="V12" s="48"/>
      <c r="W12" s="90"/>
      <c r="X12" s="90"/>
      <c r="Y12" s="48"/>
      <c r="Z12" s="48"/>
      <c r="AA12" s="48"/>
      <c r="AB12" s="48"/>
      <c r="AC12" s="48">
        <v>14</v>
      </c>
      <c r="AD12" s="48">
        <v>13</v>
      </c>
      <c r="AE12" s="90"/>
      <c r="AF12" s="90"/>
      <c r="AG12" s="90">
        <f t="shared" si="0"/>
        <v>14</v>
      </c>
      <c r="AH12" s="91">
        <f t="shared" si="0"/>
        <v>14</v>
      </c>
      <c r="AI12" s="2" t="s">
        <v>25</v>
      </c>
      <c r="AJ12" s="2" t="s">
        <v>73</v>
      </c>
      <c r="AK12" s="2">
        <v>108</v>
      </c>
      <c r="AL12" s="2">
        <v>109</v>
      </c>
      <c r="AM12" s="2" t="s">
        <v>28</v>
      </c>
      <c r="AN12" s="3" t="s">
        <v>76</v>
      </c>
    </row>
    <row r="13" spans="1:40" ht="12.75">
      <c r="A13" s="46" t="s">
        <v>34</v>
      </c>
      <c r="B13" s="87"/>
      <c r="C13" s="89"/>
      <c r="D13" s="90"/>
      <c r="E13" s="90"/>
      <c r="F13" s="48"/>
      <c r="G13" s="48"/>
      <c r="H13" s="48"/>
      <c r="I13" s="90"/>
      <c r="J13" s="90"/>
      <c r="K13" s="48"/>
      <c r="L13" s="48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48">
        <v>19</v>
      </c>
      <c r="AD13" s="48">
        <v>12</v>
      </c>
      <c r="AE13" s="48"/>
      <c r="AF13" s="48"/>
      <c r="AG13" s="90">
        <f t="shared" si="0"/>
        <v>19</v>
      </c>
      <c r="AH13" s="91">
        <f t="shared" si="0"/>
        <v>12</v>
      </c>
      <c r="AI13" s="2" t="s">
        <v>25</v>
      </c>
      <c r="AJ13" s="2" t="s">
        <v>73</v>
      </c>
      <c r="AK13" s="2">
        <v>108</v>
      </c>
      <c r="AL13" s="2">
        <v>109</v>
      </c>
      <c r="AM13" s="2" t="s">
        <v>28</v>
      </c>
      <c r="AN13" s="3" t="s">
        <v>76</v>
      </c>
    </row>
    <row r="14" spans="1:40" ht="12.75">
      <c r="A14" s="46" t="s">
        <v>35</v>
      </c>
      <c r="B14" s="87"/>
      <c r="C14" s="8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48">
        <v>51</v>
      </c>
      <c r="AD14" s="90">
        <v>51</v>
      </c>
      <c r="AE14" s="90"/>
      <c r="AF14" s="90"/>
      <c r="AG14" s="90">
        <f t="shared" si="0"/>
        <v>51</v>
      </c>
      <c r="AH14" s="91">
        <f t="shared" si="0"/>
        <v>51</v>
      </c>
      <c r="AI14" s="2" t="s">
        <v>25</v>
      </c>
      <c r="AJ14" s="2" t="s">
        <v>73</v>
      </c>
      <c r="AK14" s="2">
        <v>108</v>
      </c>
      <c r="AL14" s="2">
        <v>109</v>
      </c>
      <c r="AM14" s="2" t="s">
        <v>28</v>
      </c>
      <c r="AN14" s="3" t="s">
        <v>76</v>
      </c>
    </row>
    <row r="15" spans="1:40" ht="12.75">
      <c r="A15" s="46" t="s">
        <v>16</v>
      </c>
      <c r="B15" s="87"/>
      <c r="C15" s="89">
        <f aca="true" t="shared" si="1" ref="C15:AF15">SUM(C9:C14)</f>
        <v>0</v>
      </c>
      <c r="D15" s="90">
        <f t="shared" si="1"/>
        <v>1</v>
      </c>
      <c r="E15" s="90">
        <f t="shared" si="1"/>
        <v>0</v>
      </c>
      <c r="F15" s="90">
        <f t="shared" si="1"/>
        <v>1</v>
      </c>
      <c r="G15" s="90">
        <f t="shared" si="1"/>
        <v>0</v>
      </c>
      <c r="H15" s="90">
        <f t="shared" si="1"/>
        <v>0</v>
      </c>
      <c r="I15" s="90">
        <f t="shared" si="1"/>
        <v>0</v>
      </c>
      <c r="J15" s="90">
        <f t="shared" si="1"/>
        <v>0</v>
      </c>
      <c r="K15" s="90">
        <f t="shared" si="1"/>
        <v>0</v>
      </c>
      <c r="L15" s="90">
        <f t="shared" si="1"/>
        <v>0</v>
      </c>
      <c r="M15" s="90">
        <f t="shared" si="1"/>
        <v>0</v>
      </c>
      <c r="N15" s="90">
        <f t="shared" si="1"/>
        <v>0</v>
      </c>
      <c r="O15" s="90">
        <f t="shared" si="1"/>
        <v>1</v>
      </c>
      <c r="P15" s="90">
        <f t="shared" si="1"/>
        <v>5</v>
      </c>
      <c r="Q15" s="90">
        <f t="shared" si="1"/>
        <v>0</v>
      </c>
      <c r="R15" s="90">
        <f t="shared" si="1"/>
        <v>0</v>
      </c>
      <c r="S15" s="90">
        <f t="shared" si="1"/>
        <v>0</v>
      </c>
      <c r="T15" s="90">
        <f t="shared" si="1"/>
        <v>0</v>
      </c>
      <c r="U15" s="90">
        <f t="shared" si="1"/>
        <v>1</v>
      </c>
      <c r="V15" s="90">
        <f t="shared" si="1"/>
        <v>0</v>
      </c>
      <c r="W15" s="90">
        <f t="shared" si="1"/>
        <v>1</v>
      </c>
      <c r="X15" s="90">
        <f t="shared" si="1"/>
        <v>0</v>
      </c>
      <c r="Y15" s="90">
        <f t="shared" si="1"/>
        <v>0</v>
      </c>
      <c r="Z15" s="90">
        <f t="shared" si="1"/>
        <v>0</v>
      </c>
      <c r="AA15" s="90">
        <f t="shared" si="1"/>
        <v>0</v>
      </c>
      <c r="AB15" s="90">
        <f t="shared" si="1"/>
        <v>0</v>
      </c>
      <c r="AC15" s="90">
        <f t="shared" si="1"/>
        <v>240</v>
      </c>
      <c r="AD15" s="90">
        <f t="shared" si="1"/>
        <v>180</v>
      </c>
      <c r="AE15" s="90">
        <f t="shared" si="1"/>
        <v>7</v>
      </c>
      <c r="AF15" s="90">
        <f t="shared" si="1"/>
        <v>6</v>
      </c>
      <c r="AG15" s="90">
        <f aca="true" t="shared" si="2" ref="AG15:AG53">SUM(C15+E15+G15+I15+K15+M15+O15+Q15+S15+U15+W15+Y15+AA15+AC15+AE15)</f>
        <v>250</v>
      </c>
      <c r="AH15" s="91">
        <f aca="true" t="shared" si="3" ref="AH15:AH53">SUM(D15+F15+H15+J15+L15+N15+P15+R15+T15+V15+X15+Z15+AB15+AD15+AF15)</f>
        <v>193</v>
      </c>
      <c r="AI15" s="2" t="s">
        <v>25</v>
      </c>
      <c r="AJ15" s="2" t="s">
        <v>73</v>
      </c>
      <c r="AK15" s="2">
        <v>108</v>
      </c>
      <c r="AL15" s="2">
        <v>109</v>
      </c>
      <c r="AM15" s="2" t="s">
        <v>28</v>
      </c>
      <c r="AN15" s="3" t="s">
        <v>76</v>
      </c>
    </row>
    <row r="16" spans="1:40" ht="12.75">
      <c r="A16" s="46" t="s">
        <v>36</v>
      </c>
      <c r="B16" s="87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2" t="s">
        <v>25</v>
      </c>
      <c r="AJ16" s="2" t="s">
        <v>73</v>
      </c>
      <c r="AK16" s="2">
        <v>108</v>
      </c>
      <c r="AL16" s="2">
        <v>109</v>
      </c>
      <c r="AM16" s="2" t="s">
        <v>28</v>
      </c>
      <c r="AN16" s="3" t="s">
        <v>76</v>
      </c>
    </row>
    <row r="17" spans="1:40" ht="12.75">
      <c r="A17" s="46" t="s">
        <v>37</v>
      </c>
      <c r="B17" s="87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48">
        <v>4</v>
      </c>
      <c r="AD17" s="48">
        <v>5</v>
      </c>
      <c r="AE17" s="90"/>
      <c r="AF17" s="90"/>
      <c r="AG17" s="90">
        <f t="shared" si="2"/>
        <v>4</v>
      </c>
      <c r="AH17" s="91">
        <f t="shared" si="3"/>
        <v>5</v>
      </c>
      <c r="AI17" s="2" t="s">
        <v>25</v>
      </c>
      <c r="AJ17" s="2" t="s">
        <v>73</v>
      </c>
      <c r="AK17" s="2">
        <v>108</v>
      </c>
      <c r="AL17" s="2">
        <v>109</v>
      </c>
      <c r="AM17" s="2" t="s">
        <v>28</v>
      </c>
      <c r="AN17" s="3" t="s">
        <v>76</v>
      </c>
    </row>
    <row r="18" spans="1:40" ht="12.75">
      <c r="A18" s="46" t="s">
        <v>38</v>
      </c>
      <c r="B18" s="87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48">
        <v>10</v>
      </c>
      <c r="AD18" s="48">
        <v>13</v>
      </c>
      <c r="AE18" s="90"/>
      <c r="AF18" s="90"/>
      <c r="AG18" s="90">
        <f t="shared" si="2"/>
        <v>10</v>
      </c>
      <c r="AH18" s="91">
        <f t="shared" si="3"/>
        <v>13</v>
      </c>
      <c r="AI18" s="2" t="s">
        <v>25</v>
      </c>
      <c r="AJ18" s="2" t="s">
        <v>73</v>
      </c>
      <c r="AK18" s="2">
        <v>108</v>
      </c>
      <c r="AL18" s="2">
        <v>109</v>
      </c>
      <c r="AM18" s="2" t="s">
        <v>28</v>
      </c>
      <c r="AN18" s="3" t="s">
        <v>76</v>
      </c>
    </row>
    <row r="19" spans="1:40" ht="12.75">
      <c r="A19" s="46" t="s">
        <v>39</v>
      </c>
      <c r="B19" s="87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48">
        <v>31</v>
      </c>
      <c r="AD19" s="48">
        <v>17</v>
      </c>
      <c r="AE19" s="90"/>
      <c r="AF19" s="90"/>
      <c r="AG19" s="90">
        <f t="shared" si="2"/>
        <v>31</v>
      </c>
      <c r="AH19" s="91">
        <f t="shared" si="3"/>
        <v>17</v>
      </c>
      <c r="AI19" s="2" t="s">
        <v>25</v>
      </c>
      <c r="AJ19" s="2" t="s">
        <v>73</v>
      </c>
      <c r="AK19" s="2">
        <v>108</v>
      </c>
      <c r="AL19" s="2">
        <v>109</v>
      </c>
      <c r="AM19" s="2" t="s">
        <v>28</v>
      </c>
      <c r="AN19" s="3" t="s">
        <v>76</v>
      </c>
    </row>
    <row r="20" spans="1:40" ht="12.75">
      <c r="A20" s="46" t="s">
        <v>40</v>
      </c>
      <c r="B20" s="87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48">
        <v>38</v>
      </c>
      <c r="AD20" s="48">
        <v>40</v>
      </c>
      <c r="AE20" s="90"/>
      <c r="AF20" s="90"/>
      <c r="AG20" s="90">
        <f t="shared" si="2"/>
        <v>38</v>
      </c>
      <c r="AH20" s="91">
        <f t="shared" si="3"/>
        <v>40</v>
      </c>
      <c r="AI20" s="2" t="s">
        <v>25</v>
      </c>
      <c r="AJ20" s="2" t="s">
        <v>73</v>
      </c>
      <c r="AK20" s="2">
        <v>108</v>
      </c>
      <c r="AL20" s="2">
        <v>109</v>
      </c>
      <c r="AM20" s="2" t="s">
        <v>28</v>
      </c>
      <c r="AN20" s="3" t="s">
        <v>76</v>
      </c>
    </row>
    <row r="21" spans="1:40" ht="12.75">
      <c r="A21" s="46" t="s">
        <v>41</v>
      </c>
      <c r="B21" s="87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>
        <v>3</v>
      </c>
      <c r="P21" s="90">
        <v>7</v>
      </c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>
        <v>27</v>
      </c>
      <c r="AD21" s="48">
        <v>29</v>
      </c>
      <c r="AE21" s="90"/>
      <c r="AF21" s="90">
        <v>1</v>
      </c>
      <c r="AG21" s="90">
        <f t="shared" si="2"/>
        <v>30</v>
      </c>
      <c r="AH21" s="91">
        <f t="shared" si="3"/>
        <v>37</v>
      </c>
      <c r="AI21" s="2" t="s">
        <v>25</v>
      </c>
      <c r="AJ21" s="2" t="s">
        <v>73</v>
      </c>
      <c r="AK21" s="2">
        <v>108</v>
      </c>
      <c r="AL21" s="2">
        <v>109</v>
      </c>
      <c r="AM21" s="2" t="s">
        <v>28</v>
      </c>
      <c r="AN21" s="3" t="s">
        <v>76</v>
      </c>
    </row>
    <row r="22" spans="1:40" ht="12.75">
      <c r="A22" s="50" t="s">
        <v>42</v>
      </c>
      <c r="B22" s="87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>
        <v>42</v>
      </c>
      <c r="P22" s="90">
        <v>32</v>
      </c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48">
        <v>22</v>
      </c>
      <c r="AD22" s="90">
        <v>16</v>
      </c>
      <c r="AE22" s="90">
        <v>2</v>
      </c>
      <c r="AF22" s="90">
        <v>4</v>
      </c>
      <c r="AG22" s="90">
        <f t="shared" si="2"/>
        <v>66</v>
      </c>
      <c r="AH22" s="91">
        <f t="shared" si="3"/>
        <v>52</v>
      </c>
      <c r="AI22" s="2" t="s">
        <v>25</v>
      </c>
      <c r="AJ22" s="2" t="s">
        <v>73</v>
      </c>
      <c r="AK22" s="2">
        <v>108</v>
      </c>
      <c r="AL22" s="2">
        <v>109</v>
      </c>
      <c r="AM22" s="2" t="s">
        <v>28</v>
      </c>
      <c r="AN22" s="3" t="s">
        <v>76</v>
      </c>
    </row>
    <row r="23" spans="1:40" ht="12.75">
      <c r="A23" s="46" t="s">
        <v>43</v>
      </c>
      <c r="B23" s="87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48">
        <v>30</v>
      </c>
      <c r="AD23" s="90">
        <v>22</v>
      </c>
      <c r="AE23" s="90"/>
      <c r="AF23" s="90"/>
      <c r="AG23" s="90">
        <f t="shared" si="2"/>
        <v>30</v>
      </c>
      <c r="AH23" s="91">
        <f t="shared" si="3"/>
        <v>22</v>
      </c>
      <c r="AI23" s="2" t="s">
        <v>25</v>
      </c>
      <c r="AJ23" s="2" t="s">
        <v>73</v>
      </c>
      <c r="AK23" s="2">
        <v>108</v>
      </c>
      <c r="AL23" s="2">
        <v>109</v>
      </c>
      <c r="AM23" s="2" t="s">
        <v>28</v>
      </c>
      <c r="AN23" s="3" t="s">
        <v>76</v>
      </c>
    </row>
    <row r="24" spans="1:40" ht="12.75">
      <c r="A24" s="46" t="s">
        <v>44</v>
      </c>
      <c r="B24" s="87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48">
        <v>422</v>
      </c>
      <c r="AD24" s="48">
        <v>428</v>
      </c>
      <c r="AE24" s="90"/>
      <c r="AF24" s="90"/>
      <c r="AG24" s="90">
        <f t="shared" si="2"/>
        <v>422</v>
      </c>
      <c r="AH24" s="91">
        <f t="shared" si="3"/>
        <v>428</v>
      </c>
      <c r="AI24" s="2" t="s">
        <v>25</v>
      </c>
      <c r="AJ24" s="2" t="s">
        <v>73</v>
      </c>
      <c r="AK24" s="2">
        <v>108</v>
      </c>
      <c r="AL24" s="2">
        <v>109</v>
      </c>
      <c r="AM24" s="2" t="s">
        <v>28</v>
      </c>
      <c r="AN24" s="3" t="s">
        <v>76</v>
      </c>
    </row>
    <row r="25" spans="1:40" ht="12.75">
      <c r="A25" s="46" t="s">
        <v>45</v>
      </c>
      <c r="B25" s="87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>
        <v>8</v>
      </c>
      <c r="R25" s="90">
        <v>15</v>
      </c>
      <c r="S25" s="90"/>
      <c r="T25" s="90"/>
      <c r="U25" s="90">
        <v>3</v>
      </c>
      <c r="V25" s="90">
        <v>4</v>
      </c>
      <c r="W25" s="90"/>
      <c r="X25" s="90"/>
      <c r="Y25" s="90"/>
      <c r="Z25" s="90"/>
      <c r="AA25" s="90"/>
      <c r="AB25" s="90"/>
      <c r="AC25" s="48">
        <v>78</v>
      </c>
      <c r="AD25" s="48">
        <v>62</v>
      </c>
      <c r="AE25" s="90">
        <v>4</v>
      </c>
      <c r="AF25" s="90">
        <v>2</v>
      </c>
      <c r="AG25" s="90">
        <f t="shared" si="2"/>
        <v>93</v>
      </c>
      <c r="AH25" s="91">
        <f t="shared" si="3"/>
        <v>83</v>
      </c>
      <c r="AI25" s="2" t="s">
        <v>25</v>
      </c>
      <c r="AJ25" s="2" t="s">
        <v>73</v>
      </c>
      <c r="AK25" s="2">
        <v>108</v>
      </c>
      <c r="AL25" s="2">
        <v>109</v>
      </c>
      <c r="AM25" s="2" t="s">
        <v>28</v>
      </c>
      <c r="AN25" s="3" t="s">
        <v>76</v>
      </c>
    </row>
    <row r="26" spans="1:40" ht="12.75">
      <c r="A26" s="46" t="s">
        <v>46</v>
      </c>
      <c r="B26" s="87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48">
        <v>34</v>
      </c>
      <c r="AD26" s="90">
        <v>31</v>
      </c>
      <c r="AE26" s="90"/>
      <c r="AF26" s="90"/>
      <c r="AG26" s="90">
        <f t="shared" si="2"/>
        <v>34</v>
      </c>
      <c r="AH26" s="91">
        <f t="shared" si="3"/>
        <v>31</v>
      </c>
      <c r="AI26" s="2" t="s">
        <v>25</v>
      </c>
      <c r="AJ26" s="2" t="s">
        <v>73</v>
      </c>
      <c r="AK26" s="2">
        <v>108</v>
      </c>
      <c r="AL26" s="2">
        <v>109</v>
      </c>
      <c r="AM26" s="2" t="s">
        <v>28</v>
      </c>
      <c r="AN26" s="3" t="s">
        <v>76</v>
      </c>
    </row>
    <row r="27" spans="1:40" ht="12.75">
      <c r="A27" s="46" t="s">
        <v>47</v>
      </c>
      <c r="B27" s="87"/>
      <c r="C27" s="89"/>
      <c r="D27" s="90"/>
      <c r="E27" s="90"/>
      <c r="F27" s="90">
        <v>1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48">
        <v>17</v>
      </c>
      <c r="AD27" s="90">
        <v>18</v>
      </c>
      <c r="AE27" s="90"/>
      <c r="AF27" s="90"/>
      <c r="AG27" s="90">
        <f t="shared" si="2"/>
        <v>17</v>
      </c>
      <c r="AH27" s="91">
        <f t="shared" si="3"/>
        <v>19</v>
      </c>
      <c r="AI27" s="2" t="s">
        <v>25</v>
      </c>
      <c r="AJ27" s="2" t="s">
        <v>73</v>
      </c>
      <c r="AK27" s="2">
        <v>108</v>
      </c>
      <c r="AL27" s="2">
        <v>109</v>
      </c>
      <c r="AM27" s="2" t="s">
        <v>28</v>
      </c>
      <c r="AN27" s="3" t="s">
        <v>76</v>
      </c>
    </row>
    <row r="28" spans="1:40" ht="12.75">
      <c r="A28" s="46" t="s">
        <v>48</v>
      </c>
      <c r="B28" s="87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>
        <v>1</v>
      </c>
      <c r="O28" s="90">
        <v>90</v>
      </c>
      <c r="P28" s="90">
        <v>108</v>
      </c>
      <c r="Q28" s="90"/>
      <c r="R28" s="90"/>
      <c r="S28" s="90"/>
      <c r="T28" s="90"/>
      <c r="U28" s="90">
        <v>23</v>
      </c>
      <c r="V28" s="90">
        <v>37</v>
      </c>
      <c r="W28" s="90"/>
      <c r="X28" s="90"/>
      <c r="Y28" s="90"/>
      <c r="Z28" s="90"/>
      <c r="AA28" s="90"/>
      <c r="AB28" s="90"/>
      <c r="AC28" s="48">
        <v>22</v>
      </c>
      <c r="AD28" s="48">
        <v>27</v>
      </c>
      <c r="AE28" s="90">
        <v>1</v>
      </c>
      <c r="AF28" s="90"/>
      <c r="AG28" s="90">
        <f t="shared" si="2"/>
        <v>136</v>
      </c>
      <c r="AH28" s="91">
        <f t="shared" si="3"/>
        <v>173</v>
      </c>
      <c r="AI28" s="2" t="s">
        <v>25</v>
      </c>
      <c r="AJ28" s="2" t="s">
        <v>73</v>
      </c>
      <c r="AK28" s="2">
        <v>108</v>
      </c>
      <c r="AL28" s="2">
        <v>109</v>
      </c>
      <c r="AM28" s="2" t="s">
        <v>28</v>
      </c>
      <c r="AN28" s="3" t="s">
        <v>76</v>
      </c>
    </row>
    <row r="29" spans="1:40" ht="12.75">
      <c r="A29" s="46" t="s">
        <v>49</v>
      </c>
      <c r="B29" s="87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48">
        <v>1</v>
      </c>
      <c r="AD29" s="90">
        <v>2</v>
      </c>
      <c r="AE29" s="90"/>
      <c r="AF29" s="90"/>
      <c r="AG29" s="90">
        <f t="shared" si="2"/>
        <v>1</v>
      </c>
      <c r="AH29" s="91">
        <f t="shared" si="3"/>
        <v>2</v>
      </c>
      <c r="AI29" s="2" t="s">
        <v>25</v>
      </c>
      <c r="AJ29" s="2" t="s">
        <v>73</v>
      </c>
      <c r="AK29" s="2">
        <v>108</v>
      </c>
      <c r="AL29" s="2">
        <v>109</v>
      </c>
      <c r="AM29" s="2" t="s">
        <v>28</v>
      </c>
      <c r="AN29" s="3" t="s">
        <v>76</v>
      </c>
    </row>
    <row r="30" spans="1:40" ht="12.75">
      <c r="A30" s="46" t="s">
        <v>50</v>
      </c>
      <c r="B30" s="87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48">
        <v>20</v>
      </c>
      <c r="AD30" s="90">
        <v>12</v>
      </c>
      <c r="AE30" s="90">
        <v>5</v>
      </c>
      <c r="AF30" s="90"/>
      <c r="AG30" s="90">
        <f t="shared" si="2"/>
        <v>25</v>
      </c>
      <c r="AH30" s="91">
        <f t="shared" si="3"/>
        <v>12</v>
      </c>
      <c r="AI30" s="2" t="s">
        <v>25</v>
      </c>
      <c r="AJ30" s="2" t="s">
        <v>73</v>
      </c>
      <c r="AK30" s="2">
        <v>108</v>
      </c>
      <c r="AL30" s="2">
        <v>109</v>
      </c>
      <c r="AM30" s="2" t="s">
        <v>28</v>
      </c>
      <c r="AN30" s="3" t="s">
        <v>76</v>
      </c>
    </row>
    <row r="31" spans="1:40" ht="12.75">
      <c r="A31" s="46" t="s">
        <v>51</v>
      </c>
      <c r="B31" s="87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>
        <v>3</v>
      </c>
      <c r="P31" s="90"/>
      <c r="Q31" s="90"/>
      <c r="R31" s="90"/>
      <c r="S31" s="90">
        <v>1</v>
      </c>
      <c r="T31" s="90"/>
      <c r="U31" s="90">
        <v>4</v>
      </c>
      <c r="V31" s="90">
        <v>6</v>
      </c>
      <c r="W31" s="90"/>
      <c r="X31" s="90"/>
      <c r="Y31" s="90"/>
      <c r="Z31" s="90"/>
      <c r="AA31" s="90">
        <v>1</v>
      </c>
      <c r="AB31" s="90"/>
      <c r="AC31" s="48">
        <v>98</v>
      </c>
      <c r="AD31" s="90">
        <v>80</v>
      </c>
      <c r="AE31" s="90"/>
      <c r="AF31" s="90"/>
      <c r="AG31" s="90">
        <f t="shared" si="2"/>
        <v>107</v>
      </c>
      <c r="AH31" s="91">
        <f t="shared" si="3"/>
        <v>86</v>
      </c>
      <c r="AI31" s="2" t="s">
        <v>25</v>
      </c>
      <c r="AJ31" s="2" t="s">
        <v>73</v>
      </c>
      <c r="AK31" s="2">
        <v>108</v>
      </c>
      <c r="AL31" s="2">
        <v>109</v>
      </c>
      <c r="AM31" s="2" t="s">
        <v>28</v>
      </c>
      <c r="AN31" s="3" t="s">
        <v>76</v>
      </c>
    </row>
    <row r="32" spans="1:40" ht="12.75">
      <c r="A32" s="46" t="s">
        <v>52</v>
      </c>
      <c r="B32" s="87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48">
        <v>42</v>
      </c>
      <c r="AD32" s="48">
        <v>58</v>
      </c>
      <c r="AE32" s="90"/>
      <c r="AF32" s="90"/>
      <c r="AG32" s="90">
        <f t="shared" si="2"/>
        <v>42</v>
      </c>
      <c r="AH32" s="91">
        <f t="shared" si="3"/>
        <v>58</v>
      </c>
      <c r="AI32" s="2" t="s">
        <v>25</v>
      </c>
      <c r="AJ32" s="2" t="s">
        <v>73</v>
      </c>
      <c r="AK32" s="2">
        <v>108</v>
      </c>
      <c r="AL32" s="2">
        <v>109</v>
      </c>
      <c r="AM32" s="2" t="s">
        <v>28</v>
      </c>
      <c r="AN32" s="3" t="s">
        <v>76</v>
      </c>
    </row>
    <row r="33" spans="1:40" ht="12.75">
      <c r="A33" s="46" t="s">
        <v>53</v>
      </c>
      <c r="B33" s="87"/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>
        <v>3</v>
      </c>
      <c r="P33" s="90">
        <v>2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48">
        <v>3</v>
      </c>
      <c r="AD33" s="90"/>
      <c r="AE33" s="90"/>
      <c r="AF33" s="90"/>
      <c r="AG33" s="90">
        <f t="shared" si="2"/>
        <v>6</v>
      </c>
      <c r="AH33" s="91">
        <f t="shared" si="3"/>
        <v>2</v>
      </c>
      <c r="AI33" s="2" t="s">
        <v>25</v>
      </c>
      <c r="AJ33" s="2" t="s">
        <v>73</v>
      </c>
      <c r="AK33" s="2">
        <v>108</v>
      </c>
      <c r="AL33" s="2">
        <v>109</v>
      </c>
      <c r="AM33" s="2" t="s">
        <v>28</v>
      </c>
      <c r="AN33" s="3" t="s">
        <v>76</v>
      </c>
    </row>
    <row r="34" spans="1:40" ht="12.75">
      <c r="A34" s="46" t="s">
        <v>55</v>
      </c>
      <c r="B34" s="87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48"/>
      <c r="AD34" s="90"/>
      <c r="AE34" s="90">
        <v>1</v>
      </c>
      <c r="AF34" s="90"/>
      <c r="AG34" s="90">
        <f t="shared" si="2"/>
        <v>1</v>
      </c>
      <c r="AH34" s="91">
        <f t="shared" si="3"/>
        <v>0</v>
      </c>
      <c r="AI34" s="2" t="s">
        <v>25</v>
      </c>
      <c r="AJ34" s="2" t="s">
        <v>73</v>
      </c>
      <c r="AK34" s="2">
        <v>108</v>
      </c>
      <c r="AL34" s="2">
        <v>109</v>
      </c>
      <c r="AM34" s="2" t="s">
        <v>28</v>
      </c>
      <c r="AN34" s="3" t="s">
        <v>76</v>
      </c>
    </row>
    <row r="35" spans="1:40" ht="12.75">
      <c r="A35" s="46" t="s">
        <v>56</v>
      </c>
      <c r="B35" s="87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>
        <v>32</v>
      </c>
      <c r="AD35" s="90">
        <v>33</v>
      </c>
      <c r="AE35" s="90">
        <v>4</v>
      </c>
      <c r="AF35" s="90">
        <v>5</v>
      </c>
      <c r="AG35" s="90">
        <f t="shared" si="2"/>
        <v>36</v>
      </c>
      <c r="AH35" s="91">
        <f t="shared" si="3"/>
        <v>38</v>
      </c>
      <c r="AI35" s="2" t="s">
        <v>25</v>
      </c>
      <c r="AJ35" s="2" t="s">
        <v>73</v>
      </c>
      <c r="AK35" s="2">
        <v>108</v>
      </c>
      <c r="AL35" s="2">
        <v>109</v>
      </c>
      <c r="AM35" s="2" t="s">
        <v>28</v>
      </c>
      <c r="AN35" s="3" t="s">
        <v>76</v>
      </c>
    </row>
    <row r="36" spans="1:40" ht="12.75">
      <c r="A36" s="46" t="s">
        <v>75</v>
      </c>
      <c r="B36" s="87"/>
      <c r="C36" s="89"/>
      <c r="D36" s="90"/>
      <c r="E36" s="90"/>
      <c r="F36" s="90"/>
      <c r="G36" s="90"/>
      <c r="H36" s="90"/>
      <c r="I36" s="90"/>
      <c r="J36" s="90"/>
      <c r="K36" s="90">
        <v>1</v>
      </c>
      <c r="L36" s="90">
        <v>1</v>
      </c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>
        <v>1</v>
      </c>
      <c r="Z36" s="90"/>
      <c r="AA36" s="90"/>
      <c r="AB36" s="90"/>
      <c r="AC36" s="48">
        <v>40</v>
      </c>
      <c r="AD36" s="48">
        <v>24</v>
      </c>
      <c r="AE36" s="90"/>
      <c r="AF36" s="90"/>
      <c r="AG36" s="90">
        <f t="shared" si="2"/>
        <v>42</v>
      </c>
      <c r="AH36" s="91">
        <f t="shared" si="3"/>
        <v>25</v>
      </c>
      <c r="AI36" s="2" t="s">
        <v>25</v>
      </c>
      <c r="AJ36" s="2" t="s">
        <v>73</v>
      </c>
      <c r="AK36" s="2">
        <v>108</v>
      </c>
      <c r="AL36" s="2">
        <v>109</v>
      </c>
      <c r="AM36" s="2" t="s">
        <v>28</v>
      </c>
      <c r="AN36" s="3" t="s">
        <v>76</v>
      </c>
    </row>
    <row r="37" spans="1:40" ht="12.75">
      <c r="A37" s="46" t="s">
        <v>57</v>
      </c>
      <c r="B37" s="87"/>
      <c r="C37" s="89"/>
      <c r="D37" s="90"/>
      <c r="E37" s="90"/>
      <c r="F37" s="90"/>
      <c r="G37" s="90">
        <v>2</v>
      </c>
      <c r="H37" s="90">
        <v>2</v>
      </c>
      <c r="I37" s="90"/>
      <c r="J37" s="90"/>
      <c r="K37" s="90"/>
      <c r="L37" s="90"/>
      <c r="M37" s="90">
        <v>2</v>
      </c>
      <c r="N37" s="90">
        <v>4</v>
      </c>
      <c r="O37" s="90">
        <v>10</v>
      </c>
      <c r="P37" s="90">
        <v>10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48">
        <v>53</v>
      </c>
      <c r="AD37" s="48">
        <v>39</v>
      </c>
      <c r="AE37" s="90"/>
      <c r="AF37" s="90"/>
      <c r="AG37" s="90">
        <f t="shared" si="2"/>
        <v>67</v>
      </c>
      <c r="AH37" s="91">
        <f t="shared" si="3"/>
        <v>55</v>
      </c>
      <c r="AI37" s="2" t="s">
        <v>25</v>
      </c>
      <c r="AJ37" s="2" t="s">
        <v>73</v>
      </c>
      <c r="AK37" s="2">
        <v>108</v>
      </c>
      <c r="AL37" s="2">
        <v>109</v>
      </c>
      <c r="AM37" s="2" t="s">
        <v>28</v>
      </c>
      <c r="AN37" s="3" t="s">
        <v>76</v>
      </c>
    </row>
    <row r="38" spans="1:40" ht="12.75">
      <c r="A38" s="46" t="s">
        <v>58</v>
      </c>
      <c r="B38" s="87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>
        <v>21</v>
      </c>
      <c r="R38" s="90">
        <v>19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48">
        <v>14</v>
      </c>
      <c r="AD38" s="48">
        <v>16</v>
      </c>
      <c r="AE38" s="90"/>
      <c r="AF38" s="90"/>
      <c r="AG38" s="90">
        <f t="shared" si="2"/>
        <v>35</v>
      </c>
      <c r="AH38" s="91">
        <f t="shared" si="3"/>
        <v>35</v>
      </c>
      <c r="AI38" s="2" t="s">
        <v>25</v>
      </c>
      <c r="AJ38" s="2" t="s">
        <v>73</v>
      </c>
      <c r="AK38" s="2">
        <v>108</v>
      </c>
      <c r="AL38" s="2">
        <v>109</v>
      </c>
      <c r="AM38" s="2" t="s">
        <v>28</v>
      </c>
      <c r="AN38" s="3" t="s">
        <v>76</v>
      </c>
    </row>
    <row r="39" spans="1:40" ht="12.75">
      <c r="A39" s="46" t="s">
        <v>59</v>
      </c>
      <c r="B39" s="87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>
        <v>1</v>
      </c>
      <c r="V39" s="90">
        <v>2</v>
      </c>
      <c r="W39" s="90"/>
      <c r="X39" s="90"/>
      <c r="Y39" s="90"/>
      <c r="Z39" s="90"/>
      <c r="AA39" s="90"/>
      <c r="AB39" s="90"/>
      <c r="AC39" s="48">
        <v>56</v>
      </c>
      <c r="AD39" s="48">
        <v>50</v>
      </c>
      <c r="AE39" s="90"/>
      <c r="AF39" s="90"/>
      <c r="AG39" s="90">
        <f t="shared" si="2"/>
        <v>57</v>
      </c>
      <c r="AH39" s="91">
        <f t="shared" si="3"/>
        <v>52</v>
      </c>
      <c r="AI39" s="2" t="s">
        <v>25</v>
      </c>
      <c r="AJ39" s="2" t="s">
        <v>73</v>
      </c>
      <c r="AK39" s="2">
        <v>108</v>
      </c>
      <c r="AL39" s="2">
        <v>109</v>
      </c>
      <c r="AM39" s="2" t="s">
        <v>28</v>
      </c>
      <c r="AN39" s="3" t="s">
        <v>76</v>
      </c>
    </row>
    <row r="40" spans="1:40" ht="12.75">
      <c r="A40" s="46" t="s">
        <v>60</v>
      </c>
      <c r="B40" s="87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>
        <v>39</v>
      </c>
      <c r="AD40" s="90">
        <v>23</v>
      </c>
      <c r="AE40" s="90">
        <v>2</v>
      </c>
      <c r="AF40" s="90">
        <v>4</v>
      </c>
      <c r="AG40" s="90">
        <f t="shared" si="2"/>
        <v>41</v>
      </c>
      <c r="AH40" s="91">
        <f t="shared" si="3"/>
        <v>27</v>
      </c>
      <c r="AI40" s="2" t="s">
        <v>25</v>
      </c>
      <c r="AJ40" s="2" t="s">
        <v>73</v>
      </c>
      <c r="AK40" s="2">
        <v>108</v>
      </c>
      <c r="AL40" s="2">
        <v>109</v>
      </c>
      <c r="AM40" s="2" t="s">
        <v>28</v>
      </c>
      <c r="AN40" s="3" t="s">
        <v>76</v>
      </c>
    </row>
    <row r="41" spans="1:40" ht="12.75">
      <c r="A41" s="46" t="s">
        <v>61</v>
      </c>
      <c r="B41" s="87"/>
      <c r="C41" s="89"/>
      <c r="D41" s="90"/>
      <c r="E41" s="90"/>
      <c r="F41" s="90"/>
      <c r="G41" s="90"/>
      <c r="H41" s="90"/>
      <c r="I41" s="90"/>
      <c r="J41" s="90">
        <v>1</v>
      </c>
      <c r="K41" s="90"/>
      <c r="L41" s="90"/>
      <c r="M41" s="90"/>
      <c r="N41" s="90"/>
      <c r="O41" s="90">
        <v>9</v>
      </c>
      <c r="P41" s="90">
        <v>7</v>
      </c>
      <c r="Q41" s="90"/>
      <c r="R41" s="90"/>
      <c r="S41" s="90"/>
      <c r="T41" s="90"/>
      <c r="U41" s="90">
        <v>20</v>
      </c>
      <c r="V41" s="90">
        <v>24</v>
      </c>
      <c r="W41" s="90"/>
      <c r="X41" s="90"/>
      <c r="Y41" s="90"/>
      <c r="Z41" s="90"/>
      <c r="AA41" s="90"/>
      <c r="AB41" s="90"/>
      <c r="AC41" s="48">
        <v>60</v>
      </c>
      <c r="AD41" s="48">
        <v>77</v>
      </c>
      <c r="AE41" s="90"/>
      <c r="AF41" s="90"/>
      <c r="AG41" s="90">
        <f t="shared" si="2"/>
        <v>89</v>
      </c>
      <c r="AH41" s="91">
        <f t="shared" si="3"/>
        <v>109</v>
      </c>
      <c r="AI41" s="2" t="s">
        <v>25</v>
      </c>
      <c r="AJ41" s="2" t="s">
        <v>73</v>
      </c>
      <c r="AK41" s="2">
        <v>108</v>
      </c>
      <c r="AL41" s="2">
        <v>109</v>
      </c>
      <c r="AM41" s="2" t="s">
        <v>28</v>
      </c>
      <c r="AN41" s="3" t="s">
        <v>76</v>
      </c>
    </row>
    <row r="42" spans="1:40" ht="12.75">
      <c r="A42" s="46" t="s">
        <v>62</v>
      </c>
      <c r="B42" s="87"/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48">
        <v>41</v>
      </c>
      <c r="AD42" s="48">
        <v>23</v>
      </c>
      <c r="AE42" s="90"/>
      <c r="AF42" s="90"/>
      <c r="AG42" s="90">
        <f t="shared" si="2"/>
        <v>41</v>
      </c>
      <c r="AH42" s="91">
        <f t="shared" si="3"/>
        <v>23</v>
      </c>
      <c r="AI42" s="2" t="s">
        <v>25</v>
      </c>
      <c r="AJ42" s="2" t="s">
        <v>73</v>
      </c>
      <c r="AK42" s="2">
        <v>108</v>
      </c>
      <c r="AL42" s="2">
        <v>109</v>
      </c>
      <c r="AM42" s="2" t="s">
        <v>28</v>
      </c>
      <c r="AN42" s="3" t="s">
        <v>76</v>
      </c>
    </row>
    <row r="43" spans="1:40" ht="12.75">
      <c r="A43" s="46" t="s">
        <v>63</v>
      </c>
      <c r="B43" s="87"/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48">
        <v>1</v>
      </c>
      <c r="AD43" s="90"/>
      <c r="AE43" s="90"/>
      <c r="AF43" s="90"/>
      <c r="AG43" s="90">
        <f t="shared" si="2"/>
        <v>1</v>
      </c>
      <c r="AH43" s="91">
        <f t="shared" si="3"/>
        <v>0</v>
      </c>
      <c r="AI43" s="2" t="s">
        <v>25</v>
      </c>
      <c r="AJ43" s="2" t="s">
        <v>73</v>
      </c>
      <c r="AK43" s="2">
        <v>108</v>
      </c>
      <c r="AL43" s="2">
        <v>109</v>
      </c>
      <c r="AM43" s="2" t="s">
        <v>28</v>
      </c>
      <c r="AN43" s="3" t="s">
        <v>76</v>
      </c>
    </row>
    <row r="44" spans="1:40" ht="12.75">
      <c r="A44" s="46" t="s">
        <v>64</v>
      </c>
      <c r="B44" s="87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48">
        <v>8</v>
      </c>
      <c r="AD44" s="90">
        <v>7</v>
      </c>
      <c r="AE44" s="90"/>
      <c r="AF44" s="90"/>
      <c r="AG44" s="90">
        <f t="shared" si="2"/>
        <v>8</v>
      </c>
      <c r="AH44" s="91">
        <f t="shared" si="3"/>
        <v>7</v>
      </c>
      <c r="AI44" s="2" t="s">
        <v>25</v>
      </c>
      <c r="AJ44" s="2" t="s">
        <v>73</v>
      </c>
      <c r="AK44" s="2">
        <v>108</v>
      </c>
      <c r="AL44" s="2">
        <v>109</v>
      </c>
      <c r="AM44" s="2" t="s">
        <v>28</v>
      </c>
      <c r="AN44" s="3" t="s">
        <v>76</v>
      </c>
    </row>
    <row r="45" spans="1:40" ht="12.75">
      <c r="A45" s="46" t="s">
        <v>65</v>
      </c>
      <c r="B45" s="87"/>
      <c r="C45" s="89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48">
        <v>57</v>
      </c>
      <c r="AD45" s="90">
        <v>49</v>
      </c>
      <c r="AE45" s="90">
        <v>6</v>
      </c>
      <c r="AF45" s="90">
        <v>5</v>
      </c>
      <c r="AG45" s="90">
        <f t="shared" si="2"/>
        <v>63</v>
      </c>
      <c r="AH45" s="91">
        <f t="shared" si="3"/>
        <v>54</v>
      </c>
      <c r="AI45" s="2" t="s">
        <v>25</v>
      </c>
      <c r="AJ45" s="2" t="s">
        <v>73</v>
      </c>
      <c r="AK45" s="2">
        <v>108</v>
      </c>
      <c r="AL45" s="2">
        <v>109</v>
      </c>
      <c r="AM45" s="2" t="s">
        <v>28</v>
      </c>
      <c r="AN45" s="3" t="s">
        <v>76</v>
      </c>
    </row>
    <row r="46" spans="1:40" ht="12.75">
      <c r="A46" s="46" t="s">
        <v>66</v>
      </c>
      <c r="B46" s="87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>
        <v>5</v>
      </c>
      <c r="P46" s="90">
        <v>5</v>
      </c>
      <c r="Q46" s="90"/>
      <c r="R46" s="90"/>
      <c r="S46" s="90"/>
      <c r="T46" s="90"/>
      <c r="U46" s="90">
        <v>2</v>
      </c>
      <c r="V46" s="90">
        <v>4</v>
      </c>
      <c r="W46" s="90"/>
      <c r="X46" s="90"/>
      <c r="Y46" s="90"/>
      <c r="Z46" s="90"/>
      <c r="AA46" s="90"/>
      <c r="AB46" s="90"/>
      <c r="AC46" s="48">
        <v>43</v>
      </c>
      <c r="AD46" s="48">
        <v>26</v>
      </c>
      <c r="AE46" s="90"/>
      <c r="AF46" s="90">
        <v>2</v>
      </c>
      <c r="AG46" s="90">
        <f t="shared" si="2"/>
        <v>50</v>
      </c>
      <c r="AH46" s="91">
        <f t="shared" si="3"/>
        <v>37</v>
      </c>
      <c r="AI46" s="2" t="s">
        <v>25</v>
      </c>
      <c r="AJ46" s="2" t="s">
        <v>73</v>
      </c>
      <c r="AK46" s="2">
        <v>108</v>
      </c>
      <c r="AL46" s="2">
        <v>109</v>
      </c>
      <c r="AM46" s="2" t="s">
        <v>28</v>
      </c>
      <c r="AN46" s="3" t="s">
        <v>76</v>
      </c>
    </row>
    <row r="47" spans="1:40" ht="12.75">
      <c r="A47" s="46" t="s">
        <v>67</v>
      </c>
      <c r="B47" s="87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48">
        <v>5</v>
      </c>
      <c r="AD47" s="48">
        <v>8</v>
      </c>
      <c r="AE47" s="90"/>
      <c r="AF47" s="90"/>
      <c r="AG47" s="90">
        <f t="shared" si="2"/>
        <v>5</v>
      </c>
      <c r="AH47" s="91">
        <f t="shared" si="3"/>
        <v>8</v>
      </c>
      <c r="AI47" s="2" t="s">
        <v>25</v>
      </c>
      <c r="AJ47" s="2" t="s">
        <v>73</v>
      </c>
      <c r="AK47" s="5">
        <v>110</v>
      </c>
      <c r="AL47" s="5">
        <v>111</v>
      </c>
      <c r="AM47" s="2" t="s">
        <v>28</v>
      </c>
      <c r="AN47" s="3" t="s">
        <v>77</v>
      </c>
    </row>
    <row r="48" spans="1:40" ht="12.75">
      <c r="A48" s="46" t="s">
        <v>68</v>
      </c>
      <c r="B48" s="87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48">
        <v>72</v>
      </c>
      <c r="AD48" s="48">
        <v>64</v>
      </c>
      <c r="AE48" s="48"/>
      <c r="AF48" s="90"/>
      <c r="AG48" s="90">
        <f t="shared" si="2"/>
        <v>72</v>
      </c>
      <c r="AH48" s="91">
        <f t="shared" si="3"/>
        <v>64</v>
      </c>
      <c r="AI48" s="2" t="s">
        <v>25</v>
      </c>
      <c r="AJ48" s="2" t="s">
        <v>73</v>
      </c>
      <c r="AK48" s="5">
        <v>110</v>
      </c>
      <c r="AL48" s="5">
        <v>111</v>
      </c>
      <c r="AM48" s="2" t="s">
        <v>28</v>
      </c>
      <c r="AN48" s="3" t="s">
        <v>77</v>
      </c>
    </row>
    <row r="49" spans="1:40" ht="12.75">
      <c r="A49" s="46" t="s">
        <v>69</v>
      </c>
      <c r="B49" s="87"/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48">
        <v>30</v>
      </c>
      <c r="AD49" s="48">
        <v>27</v>
      </c>
      <c r="AE49" s="90"/>
      <c r="AF49" s="90"/>
      <c r="AG49" s="90">
        <f t="shared" si="2"/>
        <v>30</v>
      </c>
      <c r="AH49" s="91">
        <f t="shared" si="3"/>
        <v>27</v>
      </c>
      <c r="AI49" s="2" t="s">
        <v>25</v>
      </c>
      <c r="AJ49" s="2" t="s">
        <v>73</v>
      </c>
      <c r="AK49" s="5">
        <v>110</v>
      </c>
      <c r="AL49" s="5">
        <v>111</v>
      </c>
      <c r="AM49" s="2" t="s">
        <v>28</v>
      </c>
      <c r="AN49" s="3" t="s">
        <v>77</v>
      </c>
    </row>
    <row r="50" spans="1:40" ht="12.75">
      <c r="A50" s="46" t="s">
        <v>70</v>
      </c>
      <c r="B50" s="87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>
        <v>2</v>
      </c>
      <c r="P50" s="90">
        <v>1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48">
        <v>4</v>
      </c>
      <c r="AD50" s="48">
        <v>5</v>
      </c>
      <c r="AE50" s="90"/>
      <c r="AF50" s="90"/>
      <c r="AG50" s="90">
        <f t="shared" si="2"/>
        <v>6</v>
      </c>
      <c r="AH50" s="91">
        <f t="shared" si="3"/>
        <v>6</v>
      </c>
      <c r="AI50" s="2" t="s">
        <v>25</v>
      </c>
      <c r="AJ50" s="2" t="s">
        <v>73</v>
      </c>
      <c r="AK50" s="5">
        <v>110</v>
      </c>
      <c r="AL50" s="5">
        <v>111</v>
      </c>
      <c r="AM50" s="2" t="s">
        <v>28</v>
      </c>
      <c r="AN50" s="3" t="s">
        <v>77</v>
      </c>
    </row>
    <row r="51" spans="1:40" ht="12.75">
      <c r="A51" s="46" t="s">
        <v>71</v>
      </c>
      <c r="B51" s="87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48">
        <v>16</v>
      </c>
      <c r="AD51" s="48">
        <v>12</v>
      </c>
      <c r="AE51" s="90">
        <v>8</v>
      </c>
      <c r="AF51" s="90">
        <v>8</v>
      </c>
      <c r="AG51" s="90">
        <f t="shared" si="2"/>
        <v>24</v>
      </c>
      <c r="AH51" s="91">
        <f t="shared" si="3"/>
        <v>20</v>
      </c>
      <c r="AI51" s="2" t="s">
        <v>25</v>
      </c>
      <c r="AJ51" s="2" t="s">
        <v>73</v>
      </c>
      <c r="AK51" s="5">
        <v>110</v>
      </c>
      <c r="AL51" s="5">
        <v>111</v>
      </c>
      <c r="AM51" s="2" t="s">
        <v>28</v>
      </c>
      <c r="AN51" s="3" t="s">
        <v>77</v>
      </c>
    </row>
    <row r="52" spans="1:40" ht="12.75">
      <c r="A52" s="46" t="s">
        <v>72</v>
      </c>
      <c r="B52" s="87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48">
        <v>1</v>
      </c>
      <c r="AD52" s="90"/>
      <c r="AE52" s="90"/>
      <c r="AF52" s="90"/>
      <c r="AG52" s="90">
        <f t="shared" si="2"/>
        <v>1</v>
      </c>
      <c r="AH52" s="91">
        <f t="shared" si="3"/>
        <v>0</v>
      </c>
      <c r="AI52" s="2" t="s">
        <v>25</v>
      </c>
      <c r="AJ52" s="2" t="s">
        <v>73</v>
      </c>
      <c r="AK52" s="5">
        <v>110</v>
      </c>
      <c r="AL52" s="5">
        <v>111</v>
      </c>
      <c r="AM52" s="2" t="s">
        <v>28</v>
      </c>
      <c r="AN52" s="3" t="s">
        <v>77</v>
      </c>
    </row>
    <row r="53" spans="1:40" s="9" customFormat="1" ht="12.75">
      <c r="A53" s="46" t="s">
        <v>26</v>
      </c>
      <c r="B53" s="87"/>
      <c r="C53" s="89">
        <f aca="true" t="shared" si="4" ref="C53:AF53">SUM(C17:C52)</f>
        <v>0</v>
      </c>
      <c r="D53" s="90">
        <f t="shared" si="4"/>
        <v>0</v>
      </c>
      <c r="E53" s="90">
        <f t="shared" si="4"/>
        <v>0</v>
      </c>
      <c r="F53" s="90">
        <f t="shared" si="4"/>
        <v>1</v>
      </c>
      <c r="G53" s="90">
        <f t="shared" si="4"/>
        <v>2</v>
      </c>
      <c r="H53" s="90">
        <f t="shared" si="4"/>
        <v>2</v>
      </c>
      <c r="I53" s="90">
        <f t="shared" si="4"/>
        <v>0</v>
      </c>
      <c r="J53" s="90">
        <f t="shared" si="4"/>
        <v>1</v>
      </c>
      <c r="K53" s="90">
        <f t="shared" si="4"/>
        <v>1</v>
      </c>
      <c r="L53" s="90">
        <f t="shared" si="4"/>
        <v>1</v>
      </c>
      <c r="M53" s="90">
        <f t="shared" si="4"/>
        <v>2</v>
      </c>
      <c r="N53" s="90">
        <f t="shared" si="4"/>
        <v>5</v>
      </c>
      <c r="O53" s="90">
        <f t="shared" si="4"/>
        <v>167</v>
      </c>
      <c r="P53" s="90">
        <f t="shared" si="4"/>
        <v>172</v>
      </c>
      <c r="Q53" s="90">
        <f t="shared" si="4"/>
        <v>29</v>
      </c>
      <c r="R53" s="90">
        <f t="shared" si="4"/>
        <v>34</v>
      </c>
      <c r="S53" s="90">
        <f t="shared" si="4"/>
        <v>1</v>
      </c>
      <c r="T53" s="90">
        <f t="shared" si="4"/>
        <v>0</v>
      </c>
      <c r="U53" s="90">
        <f t="shared" si="4"/>
        <v>53</v>
      </c>
      <c r="V53" s="90">
        <f t="shared" si="4"/>
        <v>77</v>
      </c>
      <c r="W53" s="90">
        <f t="shared" si="4"/>
        <v>0</v>
      </c>
      <c r="X53" s="90">
        <f t="shared" si="4"/>
        <v>0</v>
      </c>
      <c r="Y53" s="90">
        <f t="shared" si="4"/>
        <v>1</v>
      </c>
      <c r="Z53" s="90">
        <f t="shared" si="4"/>
        <v>0</v>
      </c>
      <c r="AA53" s="90">
        <f t="shared" si="4"/>
        <v>1</v>
      </c>
      <c r="AB53" s="90">
        <f t="shared" si="4"/>
        <v>0</v>
      </c>
      <c r="AC53" s="90">
        <f t="shared" si="4"/>
        <v>1471</v>
      </c>
      <c r="AD53" s="90">
        <f t="shared" si="4"/>
        <v>1343</v>
      </c>
      <c r="AE53" s="90">
        <f t="shared" si="4"/>
        <v>33</v>
      </c>
      <c r="AF53" s="90">
        <f t="shared" si="4"/>
        <v>31</v>
      </c>
      <c r="AG53" s="90">
        <f t="shared" si="2"/>
        <v>1761</v>
      </c>
      <c r="AH53" s="91">
        <f t="shared" si="3"/>
        <v>1667</v>
      </c>
      <c r="AI53" s="2" t="s">
        <v>25</v>
      </c>
      <c r="AJ53" s="2" t="s">
        <v>73</v>
      </c>
      <c r="AK53" s="5">
        <v>110</v>
      </c>
      <c r="AL53" s="5">
        <v>111</v>
      </c>
      <c r="AM53" s="2" t="s">
        <v>28</v>
      </c>
      <c r="AN53" s="3" t="s">
        <v>77</v>
      </c>
    </row>
    <row r="54" spans="1:40" s="9" customFormat="1" ht="13.5" thickBot="1">
      <c r="A54" s="51" t="s">
        <v>27</v>
      </c>
      <c r="B54" s="87"/>
      <c r="C54" s="92">
        <f>SUM(C15+C53)</f>
        <v>0</v>
      </c>
      <c r="D54" s="88">
        <f aca="true" t="shared" si="5" ref="D54:AH54">SUM(D15+D53)</f>
        <v>1</v>
      </c>
      <c r="E54" s="88">
        <f t="shared" si="5"/>
        <v>0</v>
      </c>
      <c r="F54" s="88">
        <f t="shared" si="5"/>
        <v>2</v>
      </c>
      <c r="G54" s="88">
        <f t="shared" si="5"/>
        <v>2</v>
      </c>
      <c r="H54" s="88">
        <f t="shared" si="5"/>
        <v>2</v>
      </c>
      <c r="I54" s="88">
        <f t="shared" si="5"/>
        <v>0</v>
      </c>
      <c r="J54" s="88">
        <f t="shared" si="5"/>
        <v>1</v>
      </c>
      <c r="K54" s="88">
        <f t="shared" si="5"/>
        <v>1</v>
      </c>
      <c r="L54" s="88">
        <f t="shared" si="5"/>
        <v>1</v>
      </c>
      <c r="M54" s="88">
        <f t="shared" si="5"/>
        <v>2</v>
      </c>
      <c r="N54" s="88">
        <f t="shared" si="5"/>
        <v>5</v>
      </c>
      <c r="O54" s="88">
        <f t="shared" si="5"/>
        <v>168</v>
      </c>
      <c r="P54" s="88">
        <f t="shared" si="5"/>
        <v>177</v>
      </c>
      <c r="Q54" s="88">
        <f t="shared" si="5"/>
        <v>29</v>
      </c>
      <c r="R54" s="88">
        <f t="shared" si="5"/>
        <v>34</v>
      </c>
      <c r="S54" s="88">
        <f t="shared" si="5"/>
        <v>1</v>
      </c>
      <c r="T54" s="88">
        <f t="shared" si="5"/>
        <v>0</v>
      </c>
      <c r="U54" s="88">
        <f t="shared" si="5"/>
        <v>54</v>
      </c>
      <c r="V54" s="88">
        <f t="shared" si="5"/>
        <v>77</v>
      </c>
      <c r="W54" s="88">
        <f t="shared" si="5"/>
        <v>1</v>
      </c>
      <c r="X54" s="88">
        <f t="shared" si="5"/>
        <v>0</v>
      </c>
      <c r="Y54" s="88">
        <f t="shared" si="5"/>
        <v>1</v>
      </c>
      <c r="Z54" s="88">
        <f t="shared" si="5"/>
        <v>0</v>
      </c>
      <c r="AA54" s="88">
        <f t="shared" si="5"/>
        <v>1</v>
      </c>
      <c r="AB54" s="88">
        <f t="shared" si="5"/>
        <v>0</v>
      </c>
      <c r="AC54" s="88">
        <f t="shared" si="5"/>
        <v>1711</v>
      </c>
      <c r="AD54" s="88">
        <f t="shared" si="5"/>
        <v>1523</v>
      </c>
      <c r="AE54" s="88">
        <f t="shared" si="5"/>
        <v>40</v>
      </c>
      <c r="AF54" s="88">
        <f t="shared" si="5"/>
        <v>37</v>
      </c>
      <c r="AG54" s="88">
        <f t="shared" si="5"/>
        <v>2011</v>
      </c>
      <c r="AH54" s="93">
        <f t="shared" si="5"/>
        <v>1860</v>
      </c>
      <c r="AI54" s="6" t="s">
        <v>25</v>
      </c>
      <c r="AJ54" s="6" t="s">
        <v>73</v>
      </c>
      <c r="AK54" s="7">
        <v>110</v>
      </c>
      <c r="AL54" s="7">
        <v>111</v>
      </c>
      <c r="AM54" s="6" t="s">
        <v>28</v>
      </c>
      <c r="AN54" s="8" t="s">
        <v>77</v>
      </c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0"/>
      <c r="AH55" s="10"/>
      <c r="AI55" s="2"/>
      <c r="AJ55" s="2"/>
      <c r="AK55" s="5"/>
      <c r="AL55" s="5"/>
      <c r="AM55" s="2"/>
      <c r="AN55" s="2"/>
      <c r="AO55" s="1"/>
    </row>
    <row r="56" spans="1:4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/>
      <c r="AD56" s="1"/>
      <c r="AE56" s="1"/>
      <c r="AF56" s="1"/>
      <c r="AG56" s="10"/>
      <c r="AH56" s="10"/>
      <c r="AI56" s="2"/>
      <c r="AJ56" s="2"/>
      <c r="AK56" s="5"/>
      <c r="AL56" s="5"/>
      <c r="AM56" s="2"/>
      <c r="AN56" s="2"/>
      <c r="AO56" s="1"/>
      <c r="AP56" s="1"/>
      <c r="AQ56" s="1"/>
    </row>
    <row r="57" spans="1:4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/>
      <c r="AD57" s="1"/>
      <c r="AE57" s="1"/>
      <c r="AF57" s="1"/>
      <c r="AG57" s="10"/>
      <c r="AH57" s="10"/>
      <c r="AI57" s="2"/>
      <c r="AJ57" s="2"/>
      <c r="AK57" s="5"/>
      <c r="AL57" s="5"/>
      <c r="AM57" s="2"/>
      <c r="AN57" s="2"/>
      <c r="AO57" s="1"/>
      <c r="AP57" s="1"/>
      <c r="AQ57" s="1"/>
    </row>
    <row r="58" spans="1:4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0"/>
      <c r="AH58" s="10"/>
      <c r="AI58" s="2"/>
      <c r="AJ58" s="2"/>
      <c r="AK58" s="5"/>
      <c r="AL58" s="5"/>
      <c r="AM58" s="2"/>
      <c r="AN58" s="2"/>
      <c r="AO58" s="1"/>
      <c r="AP58" s="1"/>
      <c r="AQ58" s="1"/>
    </row>
    <row r="59" spans="1:4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"/>
      <c r="AD59" s="1"/>
      <c r="AE59" s="1"/>
      <c r="AF59" s="1"/>
      <c r="AG59" s="10"/>
      <c r="AH59" s="10"/>
      <c r="AI59" s="2"/>
      <c r="AJ59" s="2"/>
      <c r="AK59" s="5"/>
      <c r="AL59" s="5"/>
      <c r="AM59" s="2"/>
      <c r="AN59" s="2"/>
      <c r="AO59" s="1"/>
      <c r="AP59" s="1"/>
      <c r="AQ59" s="1"/>
    </row>
    <row r="60" spans="1:4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"/>
      <c r="AD60" s="1"/>
      <c r="AE60" s="1"/>
      <c r="AF60" s="1"/>
      <c r="AG60" s="10"/>
      <c r="AH60" s="10"/>
      <c r="AI60" s="2"/>
      <c r="AJ60" s="2"/>
      <c r="AK60" s="5"/>
      <c r="AL60" s="5"/>
      <c r="AM60" s="2"/>
      <c r="AN60" s="2"/>
      <c r="AO60" s="1"/>
      <c r="AP60" s="1"/>
      <c r="AQ60" s="1"/>
    </row>
    <row r="61" spans="1:4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0"/>
      <c r="AH61" s="10"/>
      <c r="AI61" s="2"/>
      <c r="AJ61" s="2"/>
      <c r="AK61" s="5"/>
      <c r="AL61" s="5"/>
      <c r="AM61" s="2"/>
      <c r="AN61" s="2"/>
      <c r="AO61" s="1"/>
      <c r="AP61" s="1"/>
      <c r="AQ61" s="1"/>
    </row>
    <row r="62" spans="1:4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"/>
      <c r="AD62" s="1"/>
      <c r="AE62" s="1"/>
      <c r="AF62" s="1"/>
      <c r="AG62" s="10"/>
      <c r="AH62" s="10"/>
      <c r="AI62" s="2"/>
      <c r="AJ62" s="2"/>
      <c r="AK62" s="5"/>
      <c r="AL62" s="5"/>
      <c r="AM62" s="2"/>
      <c r="AN62" s="2"/>
      <c r="AO62" s="1"/>
      <c r="AP62" s="1"/>
      <c r="AQ62" s="1"/>
    </row>
    <row r="63" spans="1:4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"/>
      <c r="AD63" s="1"/>
      <c r="AE63" s="1"/>
      <c r="AF63" s="4"/>
      <c r="AG63" s="10"/>
      <c r="AH63" s="10"/>
      <c r="AI63" s="2"/>
      <c r="AJ63" s="2"/>
      <c r="AK63" s="5"/>
      <c r="AL63" s="5"/>
      <c r="AM63" s="2"/>
      <c r="AN63" s="2"/>
      <c r="AO63" s="1"/>
      <c r="AP63" s="1"/>
      <c r="AQ63" s="1"/>
    </row>
    <row r="64" spans="1:4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"/>
      <c r="AD64" s="1"/>
      <c r="AE64" s="1"/>
      <c r="AF64" s="1"/>
      <c r="AG64" s="10"/>
      <c r="AH64" s="10"/>
      <c r="AI64" s="2"/>
      <c r="AJ64" s="2"/>
      <c r="AK64" s="5"/>
      <c r="AL64" s="5"/>
      <c r="AM64" s="2"/>
      <c r="AN64" s="2"/>
      <c r="AO64" s="1"/>
      <c r="AP64" s="1"/>
      <c r="AQ64" s="1"/>
    </row>
    <row r="65" spans="1:4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"/>
      <c r="AD65" s="1"/>
      <c r="AE65" s="1"/>
      <c r="AF65" s="1"/>
      <c r="AG65" s="10"/>
      <c r="AH65" s="10"/>
      <c r="AI65" s="2"/>
      <c r="AJ65" s="2"/>
      <c r="AK65" s="5"/>
      <c r="AL65" s="5"/>
      <c r="AM65" s="2"/>
      <c r="AN65" s="2"/>
      <c r="AO65" s="1"/>
      <c r="AP65" s="1"/>
      <c r="AQ65" s="1"/>
    </row>
    <row r="66" spans="1:4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0"/>
      <c r="AH66" s="10"/>
      <c r="AI66" s="2"/>
      <c r="AJ66" s="2"/>
      <c r="AK66" s="5"/>
      <c r="AL66" s="5"/>
      <c r="AM66" s="2"/>
      <c r="AN66" s="2"/>
      <c r="AO66" s="1"/>
      <c r="AP66" s="1"/>
      <c r="AQ66" s="1"/>
    </row>
    <row r="67" spans="1:4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0"/>
      <c r="AH67" s="10"/>
      <c r="AI67" s="2"/>
      <c r="AJ67" s="2"/>
      <c r="AK67" s="5"/>
      <c r="AL67" s="5"/>
      <c r="AM67" s="2"/>
      <c r="AN67" s="2"/>
      <c r="AO67" s="1"/>
      <c r="AP67" s="1"/>
      <c r="AQ67" s="1"/>
    </row>
    <row r="68" spans="1:4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"/>
      <c r="AD68" s="1"/>
      <c r="AE68" s="1"/>
      <c r="AF68" s="1"/>
      <c r="AG68" s="10"/>
      <c r="AH68" s="10"/>
      <c r="AI68" s="2"/>
      <c r="AJ68" s="2"/>
      <c r="AK68" s="5"/>
      <c r="AL68" s="5"/>
      <c r="AM68" s="2"/>
      <c r="AN68" s="2"/>
      <c r="AO68" s="1"/>
      <c r="AP68" s="1"/>
      <c r="AQ68" s="1"/>
    </row>
    <row r="69" spans="1:4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0"/>
      <c r="AH69" s="10"/>
      <c r="AI69" s="2"/>
      <c r="AJ69" s="2"/>
      <c r="AK69" s="5"/>
      <c r="AL69" s="5"/>
      <c r="AM69" s="2"/>
      <c r="AN69" s="2"/>
      <c r="AO69" s="1"/>
      <c r="AP69" s="1"/>
      <c r="AQ69" s="1"/>
    </row>
    <row r="70" spans="1:4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0"/>
      <c r="AH70" s="10"/>
      <c r="AI70" s="2"/>
      <c r="AJ70" s="2"/>
      <c r="AK70" s="5"/>
      <c r="AL70" s="5"/>
      <c r="AM70" s="2"/>
      <c r="AN70" s="2"/>
      <c r="AO70" s="1"/>
      <c r="AP70" s="1"/>
      <c r="AQ70" s="1"/>
    </row>
    <row r="71" spans="1:4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0"/>
      <c r="AH71" s="10"/>
      <c r="AI71" s="2"/>
      <c r="AJ71" s="2"/>
      <c r="AK71" s="5"/>
      <c r="AL71" s="5"/>
      <c r="AM71" s="2"/>
      <c r="AN71" s="2"/>
      <c r="AO71" s="1"/>
      <c r="AP71" s="1"/>
      <c r="AQ71" s="1"/>
    </row>
    <row r="72" spans="1:4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4"/>
      <c r="AD72" s="1"/>
      <c r="AE72" s="1"/>
      <c r="AF72" s="1"/>
      <c r="AG72" s="10"/>
      <c r="AH72" s="10"/>
      <c r="AI72" s="2"/>
      <c r="AJ72" s="2"/>
      <c r="AK72" s="5"/>
      <c r="AL72" s="5"/>
      <c r="AM72" s="2"/>
      <c r="AN72" s="2"/>
      <c r="AO72" s="1"/>
      <c r="AP72" s="1"/>
      <c r="AQ72" s="1"/>
    </row>
    <row r="73" spans="1:4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4"/>
      <c r="AD73" s="1"/>
      <c r="AE73" s="1"/>
      <c r="AF73" s="1"/>
      <c r="AG73" s="10"/>
      <c r="AH73" s="10"/>
      <c r="AI73" s="2"/>
      <c r="AJ73" s="2"/>
      <c r="AK73" s="5"/>
      <c r="AL73" s="5"/>
      <c r="AM73" s="2"/>
      <c r="AN73" s="2"/>
      <c r="AO73" s="1"/>
      <c r="AP73" s="1"/>
      <c r="AQ73" s="1"/>
    </row>
    <row r="74" spans="1:4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4"/>
      <c r="AD74" s="1"/>
      <c r="AE74" s="1"/>
      <c r="AF74" s="1"/>
      <c r="AG74" s="10"/>
      <c r="AH74" s="10"/>
      <c r="AI74" s="2"/>
      <c r="AJ74" s="2"/>
      <c r="AK74" s="5"/>
      <c r="AL74" s="5"/>
      <c r="AM74" s="2"/>
      <c r="AN74" s="2"/>
      <c r="AO74" s="1"/>
      <c r="AP74" s="1"/>
      <c r="AQ74" s="1"/>
    </row>
    <row r="75" spans="1:4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0"/>
      <c r="AH75" s="10"/>
      <c r="AI75" s="2"/>
      <c r="AJ75" s="2"/>
      <c r="AK75" s="5"/>
      <c r="AL75" s="5"/>
      <c r="AM75" s="2"/>
      <c r="AN75" s="2"/>
      <c r="AO75" s="1"/>
      <c r="AP75" s="1"/>
      <c r="AQ75" s="1"/>
    </row>
    <row r="76" spans="1:4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4"/>
      <c r="AD76" s="1"/>
      <c r="AE76" s="1"/>
      <c r="AF76" s="1"/>
      <c r="AG76" s="10"/>
      <c r="AH76" s="10"/>
      <c r="AI76" s="2"/>
      <c r="AJ76" s="2"/>
      <c r="AK76" s="5"/>
      <c r="AL76" s="5"/>
      <c r="AM76" s="2"/>
      <c r="AN76" s="2"/>
      <c r="AO76" s="1"/>
      <c r="AP76" s="1"/>
      <c r="AQ76" s="1"/>
    </row>
    <row r="77" spans="1:4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4"/>
      <c r="AD77" s="1"/>
      <c r="AE77" s="1"/>
      <c r="AF77" s="1"/>
      <c r="AG77" s="10"/>
      <c r="AH77" s="10"/>
      <c r="AI77" s="2"/>
      <c r="AJ77" s="2"/>
      <c r="AK77" s="5"/>
      <c r="AL77" s="5"/>
      <c r="AM77" s="2"/>
      <c r="AN77" s="2"/>
      <c r="AO77" s="1"/>
      <c r="AP77" s="1"/>
      <c r="AQ77" s="1"/>
    </row>
    <row r="78" spans="1:4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4"/>
      <c r="AD78" s="4"/>
      <c r="AE78" s="1"/>
      <c r="AF78" s="1"/>
      <c r="AG78" s="10"/>
      <c r="AH78" s="10"/>
      <c r="AI78" s="2"/>
      <c r="AJ78" s="2"/>
      <c r="AK78" s="5"/>
      <c r="AL78" s="5"/>
      <c r="AM78" s="2"/>
      <c r="AN78" s="2"/>
      <c r="AO78" s="1"/>
      <c r="AP78" s="1"/>
      <c r="AQ78" s="1"/>
    </row>
    <row r="79" spans="1:4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4"/>
      <c r="AD79" s="4"/>
      <c r="AE79" s="1"/>
      <c r="AF79" s="1"/>
      <c r="AG79" s="10"/>
      <c r="AH79" s="10"/>
      <c r="AI79" s="2"/>
      <c r="AJ79" s="2"/>
      <c r="AK79" s="5"/>
      <c r="AL79" s="5"/>
      <c r="AM79" s="2"/>
      <c r="AN79" s="2"/>
      <c r="AO79" s="1"/>
      <c r="AP79" s="1"/>
      <c r="AQ79" s="1"/>
    </row>
    <row r="80" spans="1:4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4"/>
      <c r="AD80" s="4"/>
      <c r="AE80" s="1"/>
      <c r="AF80" s="1"/>
      <c r="AG80" s="10"/>
      <c r="AH80" s="10"/>
      <c r="AI80" s="2"/>
      <c r="AJ80" s="2"/>
      <c r="AK80" s="5"/>
      <c r="AL80" s="5"/>
      <c r="AM80" s="2"/>
      <c r="AN80" s="2"/>
      <c r="AO80" s="1"/>
      <c r="AP80" s="1"/>
      <c r="AQ80" s="1"/>
    </row>
    <row r="81" spans="1:4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4"/>
      <c r="AD81" s="4"/>
      <c r="AE81" s="1"/>
      <c r="AF81" s="1"/>
      <c r="AG81" s="10"/>
      <c r="AH81" s="10"/>
      <c r="AI81" s="2"/>
      <c r="AJ81" s="2"/>
      <c r="AK81" s="5"/>
      <c r="AL81" s="5"/>
      <c r="AM81" s="2"/>
      <c r="AN81" s="2"/>
      <c r="AO81" s="1"/>
      <c r="AP81" s="1"/>
      <c r="AQ81" s="1"/>
    </row>
    <row r="82" spans="1:4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4"/>
      <c r="AD82" s="4"/>
      <c r="AE82" s="1"/>
      <c r="AF82" s="1"/>
      <c r="AG82" s="10"/>
      <c r="AH82" s="10"/>
      <c r="AI82" s="2"/>
      <c r="AJ82" s="2"/>
      <c r="AK82" s="5"/>
      <c r="AL82" s="5"/>
      <c r="AM82" s="2"/>
      <c r="AN82" s="2"/>
      <c r="AO82" s="1"/>
      <c r="AP82" s="1"/>
      <c r="AQ82" s="1"/>
    </row>
    <row r="83" spans="1:4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4"/>
      <c r="AD83" s="4"/>
      <c r="AE83" s="1"/>
      <c r="AF83" s="1"/>
      <c r="AG83" s="10"/>
      <c r="AH83" s="10"/>
      <c r="AI83" s="2"/>
      <c r="AJ83" s="2"/>
      <c r="AK83" s="5"/>
      <c r="AL83" s="5"/>
      <c r="AM83" s="2"/>
      <c r="AN83" s="2"/>
      <c r="AO83" s="1"/>
      <c r="AP83" s="1"/>
      <c r="AQ83" s="1"/>
    </row>
    <row r="84" spans="1:4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0"/>
      <c r="AH84" s="10"/>
      <c r="AI84" s="2"/>
      <c r="AJ84" s="2"/>
      <c r="AK84" s="5"/>
      <c r="AL84" s="5"/>
      <c r="AM84" s="2"/>
      <c r="AN84" s="2"/>
      <c r="AO84" s="1"/>
      <c r="AP84" s="1"/>
      <c r="AQ84" s="1"/>
    </row>
    <row r="85" spans="1:4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4"/>
      <c r="AD85" s="4"/>
      <c r="AE85" s="1"/>
      <c r="AF85" s="1"/>
      <c r="AG85" s="10"/>
      <c r="AH85" s="10"/>
      <c r="AI85" s="2"/>
      <c r="AJ85" s="2"/>
      <c r="AK85" s="5"/>
      <c r="AL85" s="5"/>
      <c r="AM85" s="2"/>
      <c r="AN85" s="2"/>
      <c r="AO85" s="1"/>
      <c r="AP85" s="1"/>
      <c r="AQ85" s="1"/>
    </row>
    <row r="86" spans="1:4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4"/>
      <c r="AD86" s="4"/>
      <c r="AE86" s="1"/>
      <c r="AF86" s="1"/>
      <c r="AG86" s="10"/>
      <c r="AH86" s="10"/>
      <c r="AI86" s="2"/>
      <c r="AJ86" s="2"/>
      <c r="AK86" s="5"/>
      <c r="AL86" s="5"/>
      <c r="AM86" s="2"/>
      <c r="AN86" s="2"/>
      <c r="AO86" s="1"/>
      <c r="AP86" s="1"/>
      <c r="AQ86" s="1"/>
    </row>
    <row r="87" spans="1:4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4"/>
      <c r="AD87" s="4"/>
      <c r="AE87" s="1"/>
      <c r="AF87" s="1"/>
      <c r="AG87" s="10"/>
      <c r="AH87" s="10"/>
      <c r="AI87" s="2"/>
      <c r="AJ87" s="2"/>
      <c r="AK87" s="5"/>
      <c r="AL87" s="5"/>
      <c r="AM87" s="2"/>
      <c r="AN87" s="2"/>
      <c r="AO87" s="1"/>
      <c r="AP87" s="1"/>
      <c r="AQ87" s="1"/>
    </row>
    <row r="88" spans="1:4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4"/>
      <c r="AD88" s="4"/>
      <c r="AE88" s="1"/>
      <c r="AF88" s="1"/>
      <c r="AG88" s="10"/>
      <c r="AH88" s="10"/>
      <c r="AI88" s="2"/>
      <c r="AJ88" s="2"/>
      <c r="AK88" s="5"/>
      <c r="AL88" s="5"/>
      <c r="AM88" s="2"/>
      <c r="AN88" s="2"/>
      <c r="AO88" s="1"/>
      <c r="AP88" s="1"/>
      <c r="AQ88" s="1"/>
    </row>
    <row r="89" spans="1:4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4"/>
      <c r="AD89" s="1"/>
      <c r="AE89" s="1"/>
      <c r="AF89" s="1"/>
      <c r="AG89" s="10"/>
      <c r="AH89" s="10"/>
      <c r="AI89" s="2"/>
      <c r="AJ89" s="2"/>
      <c r="AK89" s="5"/>
      <c r="AL89" s="5"/>
      <c r="AM89" s="2"/>
      <c r="AN89" s="2"/>
      <c r="AO89" s="1"/>
      <c r="AP89" s="1"/>
      <c r="AQ89" s="1"/>
    </row>
    <row r="90" spans="1:4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4"/>
      <c r="AD90" s="4"/>
      <c r="AE90" s="1"/>
      <c r="AF90" s="1"/>
      <c r="AG90" s="10"/>
      <c r="AH90" s="10"/>
      <c r="AI90" s="2"/>
      <c r="AJ90" s="2"/>
      <c r="AK90" s="5"/>
      <c r="AL90" s="5"/>
      <c r="AM90" s="2"/>
      <c r="AN90" s="2"/>
      <c r="AO90" s="1"/>
      <c r="AP90" s="1"/>
      <c r="AQ90" s="1"/>
    </row>
    <row r="91" spans="1:4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4"/>
      <c r="AD91" s="4"/>
      <c r="AE91" s="1"/>
      <c r="AF91" s="1"/>
      <c r="AG91" s="10"/>
      <c r="AH91" s="10"/>
      <c r="AI91" s="2"/>
      <c r="AJ91" s="2"/>
      <c r="AK91" s="5"/>
      <c r="AL91" s="5"/>
      <c r="AM91" s="2"/>
      <c r="AN91" s="2"/>
      <c r="AO91" s="1"/>
      <c r="AP91" s="1"/>
      <c r="AQ91" s="1"/>
    </row>
    <row r="92" spans="1:4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4"/>
      <c r="AD92" s="4"/>
      <c r="AE92" s="1"/>
      <c r="AF92" s="1"/>
      <c r="AG92" s="10"/>
      <c r="AH92" s="10"/>
      <c r="AI92" s="2"/>
      <c r="AJ92" s="2"/>
      <c r="AK92" s="5"/>
      <c r="AL92" s="5"/>
      <c r="AM92" s="2"/>
      <c r="AN92" s="2"/>
      <c r="AO92" s="1"/>
      <c r="AP92" s="1"/>
      <c r="AQ92" s="1"/>
    </row>
    <row r="93" spans="1:4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4"/>
      <c r="AD93" s="4"/>
      <c r="AE93" s="1"/>
      <c r="AF93" s="1"/>
      <c r="AG93" s="10"/>
      <c r="AH93" s="10"/>
      <c r="AI93" s="2"/>
      <c r="AJ93" s="2"/>
      <c r="AK93" s="5"/>
      <c r="AL93" s="5"/>
      <c r="AM93" s="2"/>
      <c r="AN93" s="2"/>
      <c r="AO93" s="1"/>
      <c r="AP93" s="1"/>
      <c r="AQ93" s="1"/>
    </row>
    <row r="94" spans="1:4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4"/>
      <c r="AD94" s="4"/>
      <c r="AE94" s="1"/>
      <c r="AF94" s="1"/>
      <c r="AG94" s="10"/>
      <c r="AH94" s="10"/>
      <c r="AI94" s="2"/>
      <c r="AJ94" s="2"/>
      <c r="AK94" s="5"/>
      <c r="AL94" s="5"/>
      <c r="AM94" s="2"/>
      <c r="AN94" s="2"/>
      <c r="AO94" s="1"/>
      <c r="AP94" s="1"/>
      <c r="AQ94" s="1"/>
    </row>
    <row r="95" spans="1:43" ht="12.75">
      <c r="A95" s="10"/>
      <c r="B95" s="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2"/>
      <c r="AJ95" s="2"/>
      <c r="AK95" s="5"/>
      <c r="AL95" s="5"/>
      <c r="AM95" s="2"/>
      <c r="AN95" s="2"/>
      <c r="AO95" s="1"/>
      <c r="AP95" s="1"/>
      <c r="AQ95" s="1"/>
    </row>
    <row r="96" spans="1:43" ht="12.75">
      <c r="A96" s="10"/>
      <c r="B96" s="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2"/>
      <c r="AJ96" s="2"/>
      <c r="AK96" s="5"/>
      <c r="AL96" s="5"/>
      <c r="AM96" s="2"/>
      <c r="AN96" s="2"/>
      <c r="AO96" s="1"/>
      <c r="AP96" s="1"/>
      <c r="AQ96" s="1"/>
    </row>
    <row r="97" spans="1:4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0"/>
      <c r="AH97" s="10"/>
      <c r="AI97" s="2"/>
      <c r="AJ97" s="2"/>
      <c r="AK97" s="5"/>
      <c r="AL97" s="5"/>
      <c r="AM97" s="2"/>
      <c r="AN97" s="2"/>
      <c r="AO97" s="1"/>
      <c r="AP97" s="1"/>
      <c r="AQ97" s="1"/>
    </row>
    <row r="98" spans="1:4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0"/>
      <c r="AH98" s="10"/>
      <c r="AI98" s="2"/>
      <c r="AJ98" s="2"/>
      <c r="AK98" s="5"/>
      <c r="AL98" s="5"/>
      <c r="AM98" s="2"/>
      <c r="AN98" s="2"/>
      <c r="AO98" s="1"/>
      <c r="AP98" s="1"/>
      <c r="AQ98" s="1"/>
    </row>
    <row r="99" spans="1:4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0"/>
      <c r="AH99" s="10"/>
      <c r="AI99" s="2"/>
      <c r="AJ99" s="2"/>
      <c r="AK99" s="5"/>
      <c r="AL99" s="5"/>
      <c r="AM99" s="2"/>
      <c r="AN99" s="2"/>
      <c r="AO99" s="1"/>
      <c r="AP99" s="1"/>
      <c r="AQ99" s="1"/>
    </row>
    <row r="100" spans="1:4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0"/>
      <c r="AH100" s="10"/>
      <c r="AI100" s="2"/>
      <c r="AJ100" s="2"/>
      <c r="AK100" s="5"/>
      <c r="AL100" s="5"/>
      <c r="AM100" s="2"/>
      <c r="AN100" s="2"/>
      <c r="AO100" s="1"/>
      <c r="AP100" s="1"/>
      <c r="AQ100" s="1"/>
    </row>
    <row r="101" spans="1:4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0"/>
      <c r="AH101" s="10"/>
      <c r="AI101" s="2"/>
      <c r="AJ101" s="2"/>
      <c r="AK101" s="5"/>
      <c r="AL101" s="5"/>
      <c r="AM101" s="2"/>
      <c r="AN101" s="2"/>
      <c r="AO101" s="1"/>
      <c r="AP101" s="1"/>
      <c r="AQ101" s="1"/>
    </row>
    <row r="102" spans="1:4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0"/>
      <c r="AH102" s="10"/>
      <c r="AI102" s="2"/>
      <c r="AJ102" s="2"/>
      <c r="AK102" s="5"/>
      <c r="AL102" s="5"/>
      <c r="AM102" s="2"/>
      <c r="AN102" s="2"/>
      <c r="AO102" s="1"/>
      <c r="AP102" s="1"/>
      <c r="AQ102" s="1"/>
    </row>
    <row r="103" spans="1:4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0"/>
      <c r="AH103" s="10"/>
      <c r="AI103" s="2"/>
      <c r="AJ103" s="2"/>
      <c r="AK103" s="5"/>
      <c r="AL103" s="5"/>
      <c r="AM103" s="2"/>
      <c r="AN103" s="2"/>
      <c r="AO103" s="1"/>
      <c r="AP103" s="1"/>
      <c r="AQ103" s="1"/>
    </row>
    <row r="104" spans="1:4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0"/>
      <c r="AH104" s="10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0"/>
      <c r="AH105" s="10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0"/>
      <c r="AH106" s="10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0"/>
      <c r="AH107" s="10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35:40" ht="12.75">
      <c r="AI108" s="1"/>
      <c r="AJ108" s="1"/>
      <c r="AK108" s="1"/>
      <c r="AL108" s="1"/>
      <c r="AM108" s="1"/>
      <c r="AN108" s="1"/>
    </row>
    <row r="109" spans="35:40" ht="12.75">
      <c r="AI109" s="1"/>
      <c r="AJ109" s="1"/>
      <c r="AK109" s="1"/>
      <c r="AL109" s="1"/>
      <c r="AM109" s="1"/>
      <c r="AN109" s="1"/>
    </row>
    <row r="110" spans="35:40" ht="12.75">
      <c r="AI110" s="1"/>
      <c r="AJ110" s="1"/>
      <c r="AK110" s="1"/>
      <c r="AL110" s="1"/>
      <c r="AM110" s="1"/>
      <c r="AN110" s="1"/>
    </row>
    <row r="111" spans="35:40" ht="12.75">
      <c r="AI111" s="1"/>
      <c r="AJ111" s="1"/>
      <c r="AK111" s="1"/>
      <c r="AL111" s="1"/>
      <c r="AM111" s="1"/>
      <c r="AN111" s="1"/>
    </row>
    <row r="112" spans="35:40" ht="12.75">
      <c r="AI112" s="1"/>
      <c r="AJ112" s="1"/>
      <c r="AK112" s="1"/>
      <c r="AL112" s="1"/>
      <c r="AM112" s="1"/>
      <c r="AN112" s="1"/>
    </row>
    <row r="113" spans="35:40" ht="12.75">
      <c r="AI113" s="1"/>
      <c r="AJ113" s="1"/>
      <c r="AK113" s="1"/>
      <c r="AL113" s="1"/>
      <c r="AM113" s="1"/>
      <c r="AN113" s="1"/>
    </row>
    <row r="114" spans="35:40" ht="12.75">
      <c r="AI114" s="1"/>
      <c r="AJ114" s="1"/>
      <c r="AK114" s="1"/>
      <c r="AL114" s="1"/>
      <c r="AM114" s="1"/>
      <c r="AN114" s="1"/>
    </row>
  </sheetData>
  <mergeCells count="23">
    <mergeCell ref="Y3:Z6"/>
    <mergeCell ref="W3:X6"/>
    <mergeCell ref="G3:H6"/>
    <mergeCell ref="U3:V6"/>
    <mergeCell ref="AG3:AH6"/>
    <mergeCell ref="AE3:AF6"/>
    <mergeCell ref="AC3:AD6"/>
    <mergeCell ref="AA3:AB6"/>
    <mergeCell ref="O3:P6"/>
    <mergeCell ref="A3:A7"/>
    <mergeCell ref="I3:J6"/>
    <mergeCell ref="C3:D6"/>
    <mergeCell ref="E3:F6"/>
    <mergeCell ref="AM3:AM7"/>
    <mergeCell ref="AN3:AN7"/>
    <mergeCell ref="M3:N6"/>
    <mergeCell ref="K3:L6"/>
    <mergeCell ref="AI3:AI7"/>
    <mergeCell ref="AJ3:AJ7"/>
    <mergeCell ref="AK3:AK7"/>
    <mergeCell ref="AL3:AL7"/>
    <mergeCell ref="S3:T6"/>
    <mergeCell ref="Q3:R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JP 174</cp:lastModifiedBy>
  <dcterms:created xsi:type="dcterms:W3CDTF">2004-01-16T13:32:43Z</dcterms:created>
  <dcterms:modified xsi:type="dcterms:W3CDTF">2004-02-03T21:30:14Z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