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880" tabRatio="838" activeTab="0"/>
  </bookViews>
  <sheets>
    <sheet name="tabel 1" sheetId="1" r:id="rId1"/>
    <sheet name="tabel 2" sheetId="2" r:id="rId2"/>
    <sheet name="tabel 3" sheetId="3" r:id="rId3"/>
    <sheet name="tabel 4" sheetId="4" r:id="rId4"/>
    <sheet name="tabel 5" sheetId="5" r:id="rId5"/>
    <sheet name="tabel 6" sheetId="6" r:id="rId6"/>
    <sheet name="tabel 7" sheetId="7" r:id="rId7"/>
    <sheet name="tabel 8" sheetId="8" r:id="rId8"/>
    <sheet name="tabel 9" sheetId="9" r:id="rId9"/>
    <sheet name="tabel 10" sheetId="10" r:id="rId10"/>
    <sheet name="tabel 11" sheetId="11" r:id="rId11"/>
    <sheet name="tabel 12" sheetId="12" r:id="rId12"/>
    <sheet name="tabel 13" sheetId="13" r:id="rId13"/>
    <sheet name="tabel 14" sheetId="14" r:id="rId14"/>
    <sheet name="tabel 15" sheetId="15" r:id="rId15"/>
    <sheet name="tabel 16" sheetId="16" r:id="rId16"/>
    <sheet name="tabel 17" sheetId="17" r:id="rId17"/>
    <sheet name="tabel 18" sheetId="18" r:id="rId18"/>
    <sheet name="tabel 19" sheetId="19" r:id="rId19"/>
    <sheet name="tabel 20" sheetId="20" r:id="rId20"/>
    <sheet name="tabel 21" sheetId="21" r:id="rId21"/>
    <sheet name="tabel 22" sheetId="22" r:id="rId22"/>
    <sheet name="tabel 23" sheetId="23" r:id="rId23"/>
    <sheet name="tabel 24" sheetId="24" r:id="rId24"/>
    <sheet name="tabel 25" sheetId="25" r:id="rId25"/>
    <sheet name="tabel 26" sheetId="26" r:id="rId26"/>
    <sheet name="tabel 27" sheetId="27" r:id="rId27"/>
    <sheet name="tabel 28" sheetId="28" r:id="rId28"/>
    <sheet name="tabel 29" sheetId="29" r:id="rId29"/>
    <sheet name="tabel 30" sheetId="30" r:id="rId30"/>
    <sheet name="tabel 31" sheetId="31" r:id="rId31"/>
    <sheet name="tabel 32" sheetId="32" r:id="rId32"/>
    <sheet name="tabel 33" sheetId="33" r:id="rId33"/>
    <sheet name="tabel 34" sheetId="34" r:id="rId34"/>
    <sheet name="tabel 35" sheetId="35" r:id="rId35"/>
    <sheet name="tabel 36" sheetId="36" r:id="rId36"/>
    <sheet name="tabel 37" sheetId="37" r:id="rId37"/>
    <sheet name="tabel 38" sheetId="38" r:id="rId38"/>
    <sheet name="tabel 39" sheetId="39" r:id="rId39"/>
    <sheet name="tabel 40" sheetId="40" r:id="rId40"/>
    <sheet name="tabel 41" sheetId="41" r:id="rId41"/>
    <sheet name="tabel 42" sheetId="42" r:id="rId42"/>
    <sheet name="tabel 43" sheetId="43" r:id="rId43"/>
    <sheet name="tabel 44" sheetId="44" r:id="rId44"/>
    <sheet name="tabel 45" sheetId="45" r:id="rId45"/>
    <sheet name="tabel 46" sheetId="46" r:id="rId46"/>
    <sheet name="tabel 47" sheetId="47" r:id="rId47"/>
    <sheet name="tabel 48" sheetId="48" r:id="rId48"/>
    <sheet name="tabel 49" sheetId="49" r:id="rId49"/>
    <sheet name="tabel 50" sheetId="50" r:id="rId50"/>
    <sheet name="tabel 51" sheetId="51" r:id="rId51"/>
  </sheets>
  <definedNames>
    <definedName name="_xlnm.Print_Area" localSheetId="18">'tabel 19'!$A$114:$F$128</definedName>
    <definedName name="_xlnm.Print_Area" localSheetId="22">'tabel 23'!$A$110:$L$122</definedName>
    <definedName name="_xlnm.Print_Area" localSheetId="7">'tabel 8'!$A$276:$D$315</definedName>
  </definedNames>
  <calcPr fullCalcOnLoad="1"/>
</workbook>
</file>

<file path=xl/comments10.xml><?xml version="1.0" encoding="utf-8"?>
<comments xmlns="http://schemas.openxmlformats.org/spreadsheetml/2006/main">
  <authors>
    <author>Simone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Simone</author>
  </authors>
  <commentList>
    <comment ref="W5" authorId="0">
      <text>
        <r>
          <rPr>
            <b/>
            <sz val="8"/>
            <rFont val="Tahoma"/>
            <family val="0"/>
          </rPr>
          <t>Kolomopschrift is weggevallen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Simone</author>
  </authors>
  <commentList>
    <comment ref="A1" authorId="0">
      <text>
        <r>
          <rPr>
            <b/>
            <sz val="8"/>
            <rFont val="Tahoma"/>
            <family val="0"/>
          </rPr>
          <t>Tekst is in het midden van de image weggevallen. Dit is de vermoedelijke tekst zoals oorspronkelijk bedoeld.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Hierna is 1 kolom weggevallen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8"/>
            <rFont val="Tahoma"/>
            <family val="0"/>
          </rPr>
          <t>Tekst is weggevallen.</t>
        </r>
        <r>
          <rPr>
            <sz val="8"/>
            <rFont val="Tahoma"/>
            <family val="0"/>
          </rPr>
          <t xml:space="preserve">
Cijfers zijn ook grotendeels weggevallen. </t>
        </r>
      </text>
    </comment>
    <comment ref="T79" authorId="0">
      <text>
        <r>
          <rPr>
            <b/>
            <sz val="8"/>
            <rFont val="Tahoma"/>
            <family val="0"/>
          </rPr>
          <t>Totaal is hier moeilijk vast te stellen, aangezien er getallen ontbreken.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Simone</author>
  </authors>
  <commentList>
    <comment ref="B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Simone</author>
  </authors>
  <commentList>
    <comment ref="B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Simone</author>
  </authors>
  <commentList>
    <comment ref="B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J304" authorId="0">
      <text>
        <r>
          <rPr>
            <b/>
            <sz val="8"/>
            <rFont val="Tahoma"/>
            <family val="0"/>
          </rPr>
          <t>1250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</text>
    </comment>
  </commentList>
</comments>
</file>

<file path=xl/comments21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BV/IT/IS</author>
  </authors>
  <commentList>
    <comment ref="AC4" authorId="0">
      <text>
        <r>
          <rPr>
            <b/>
            <sz val="8"/>
            <rFont val="Tahoma"/>
            <family val="0"/>
          </rPr>
          <t>Hierna zijn 1 of meerdere kolommen weggevallen</t>
        </r>
        <r>
          <rPr>
            <sz val="8"/>
            <rFont val="Tahoma"/>
            <family val="0"/>
          </rPr>
          <t xml:space="preserve">
</t>
        </r>
      </text>
    </comment>
    <comment ref="AE5" authorId="0">
      <text>
        <r>
          <rPr>
            <b/>
            <sz val="8"/>
            <rFont val="Tahoma"/>
            <family val="0"/>
          </rPr>
          <t>Tekst is grotendeels weggevallen</t>
        </r>
        <r>
          <rPr>
            <sz val="8"/>
            <rFont val="Tahoma"/>
            <family val="0"/>
          </rPr>
          <t xml:space="preserve">
</t>
        </r>
      </text>
    </comment>
    <comment ref="AD5" authorId="0">
      <text>
        <r>
          <rPr>
            <b/>
            <sz val="8"/>
            <rFont val="Tahoma"/>
            <family val="0"/>
          </rPr>
          <t>Tekst is grotendeels weggevallen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BV/IT/IS</author>
  </authors>
  <commentList>
    <comment ref="AB3" authorId="0">
      <text>
        <r>
          <rPr>
            <sz val="8"/>
            <rFont val="Tahoma"/>
            <family val="0"/>
          </rPr>
          <t xml:space="preserve">kolommen zijn bij deze provincie weggevallen.
</t>
        </r>
      </text>
    </comment>
    <comment ref="AE3" authorId="0">
      <text>
        <r>
          <rPr>
            <b/>
            <sz val="8"/>
            <rFont val="Tahoma"/>
            <family val="0"/>
          </rPr>
          <t>enkele kolommen van deze provincie zijn weggevallen</t>
        </r>
        <r>
          <rPr>
            <sz val="8"/>
            <rFont val="Tahoma"/>
            <family val="0"/>
          </rPr>
          <t xml:space="preserve">
</t>
        </r>
      </text>
    </comment>
    <comment ref="AE108" authorId="0">
      <text>
        <r>
          <rPr>
            <b/>
            <sz val="8"/>
            <rFont val="Tahoma"/>
            <family val="0"/>
          </rPr>
          <t>totaal is hier niet weer te geven aangezien benodigde getallen grotendeels ontbreken.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BV/IT/IS</author>
  </authors>
  <commentList>
    <comment ref="P3" authorId="0">
      <text>
        <r>
          <rPr>
            <b/>
            <sz val="8"/>
            <rFont val="Tahoma"/>
            <family val="0"/>
          </rPr>
          <t>Hierna zijn meerdere kolommen weggevallen.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BV/IT/IS</author>
  </authors>
  <commentList>
    <comment ref="A1" authorId="0">
      <text>
        <r>
          <rPr>
            <b/>
            <sz val="8"/>
            <rFont val="Tahoma"/>
            <family val="0"/>
          </rPr>
          <t>Titale is grotendeels weegegvallen.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ingevoegde kolom</t>
        </r>
      </text>
    </comment>
    <comment ref="C3" authorId="0">
      <text>
        <r>
          <rPr>
            <sz val="8"/>
            <rFont val="Tahoma"/>
            <family val="0"/>
          </rPr>
          <t xml:space="preserve">ingevoegde kolom
</t>
        </r>
      </text>
    </comment>
    <comment ref="D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In het midden van deze indeling is een kolom weggevallen.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BV/IT/IS</author>
  </authors>
  <commentList>
    <comment ref="AA3" authorId="0">
      <text>
        <r>
          <rPr>
            <b/>
            <sz val="8"/>
            <rFont val="Tahoma"/>
            <family val="0"/>
          </rPr>
          <t>Hierna missen 1 of 2 kolommen.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BV/IT/IS</author>
  </authors>
  <commentList>
    <comment ref="B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BV/IT/IS</author>
  </authors>
  <commentList>
    <comment ref="B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2 ingevoegde kolommen</t>
        </r>
        <r>
          <rPr>
            <sz val="8"/>
            <rFont val="Tahoma"/>
            <family val="0"/>
          </rPr>
          <t xml:space="preserve">
</t>
        </r>
      </text>
    </comment>
    <comment ref="AA4" authorId="0">
      <text>
        <r>
          <rPr>
            <b/>
            <sz val="8"/>
            <rFont val="Tahoma"/>
            <family val="0"/>
          </rPr>
          <t>Hierna zijn 1 of meerdere kolommen weggevallen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BV/IT/IS</author>
  </authors>
  <commentList>
    <comment ref="AH3" authorId="0">
      <text>
        <r>
          <rPr>
            <b/>
            <sz val="8"/>
            <rFont val="Tahoma"/>
            <family val="0"/>
          </rPr>
          <t>enkele kolommen zijn weggevallen.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tekst is deels weggevallen.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BV/IT/IS</author>
  </authors>
  <commentList>
    <comment ref="V3" authorId="0">
      <text>
        <r>
          <rPr>
            <b/>
            <sz val="8"/>
            <rFont val="Tahoma"/>
            <family val="0"/>
          </rPr>
          <t>2 kolommen zijn weggevallen.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0"/>
          </rPr>
          <t>eerste 2 kolommen zijn weggevallen.</t>
        </r>
        <r>
          <rPr>
            <sz val="8"/>
            <rFont val="Tahoma"/>
            <family val="0"/>
          </rPr>
          <t xml:space="preserve">
</t>
        </r>
      </text>
    </comment>
    <comment ref="AA91" authorId="0">
      <text>
        <r>
          <rPr>
            <b/>
            <sz val="8"/>
            <rFont val="Tahoma"/>
            <family val="0"/>
          </rPr>
          <t>28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BV/IT/IS</author>
  </authors>
  <commentList>
    <comment ref="A3" authorId="0">
      <text>
        <r>
          <rPr>
            <b/>
            <sz val="8"/>
            <rFont val="Tahoma"/>
            <family val="0"/>
          </rPr>
          <t>ingevoegde kolom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<sst xmlns="http://schemas.openxmlformats.org/spreadsheetml/2006/main" count="15110" uniqueCount="2121">
  <si>
    <t>1785/84</t>
  </si>
  <si>
    <t>1782/81</t>
  </si>
  <si>
    <t>1778/77</t>
  </si>
  <si>
    <t>Diaconie wees- en armhuis der Hervormden</t>
  </si>
  <si>
    <t>De provincie (59 gestichten)</t>
  </si>
  <si>
    <t>Aalsmeer</t>
  </si>
  <si>
    <t>Diakonie weezen-, oude mannen, vrouwen- en verpleginggesticht</t>
  </si>
  <si>
    <t>Alkmaar</t>
  </si>
  <si>
    <t>Roomsch-Katholijk wees- en armhuis</t>
  </si>
  <si>
    <t>Amsterdam</t>
  </si>
  <si>
    <t>Nederduitsch Israëlitisch jongensweeshuis (Megadl. Jethomin)</t>
  </si>
  <si>
    <t>Nederduitsch Israëlitisch meisjesweeshuis (Megadl. Jethomin)</t>
  </si>
  <si>
    <t>Nederd. Portug. Israëlitisch jongensweeshuis (Ali Jethomin)</t>
  </si>
  <si>
    <t>Nederd. Portug. Israëlitisch meisjesweeshuis (Ali Jethomin)</t>
  </si>
  <si>
    <t>Evangel.-Luth. Diakoniewees-, oude mannen- en vrouwenhuis</t>
  </si>
  <si>
    <t>Roomsch-Katholijk jongensweeshuis</t>
  </si>
  <si>
    <t>Roomsch-Katholijk maagden- of meisjesweeshuis</t>
  </si>
  <si>
    <t>Weeshuis der Doopsgezinde collegianten, de Oranje Appel</t>
  </si>
  <si>
    <t>1. Ook opgenomen onder de weeshuizen.</t>
  </si>
  <si>
    <t>2. Ook opgenomen onder de oude mannen- en vrouwenhuizen.</t>
  </si>
  <si>
    <t>3. Ook opgenomen onder de godshuizen.</t>
  </si>
  <si>
    <t>4. Ook opgenomen onder de geestelijke gestichten en weeshuizen.</t>
  </si>
  <si>
    <t>5. Ook opgenomen onder de geestelijke gestichten.</t>
  </si>
  <si>
    <t>6. Ook opgenomen onder de wees-, oude mannen- en vrouwenhuizen.</t>
  </si>
  <si>
    <t>7. Ook opgenomen onder de geestelijke gestichten en kostscholen.</t>
  </si>
  <si>
    <t>8. Hieronder 1 priester, de overige personen bestaan. Behalve de ouderlooze en verlaten kinderen, uit één overste van het gesticht, 52 suppoosten (waarvan 1 hoofdonderwijzer en 1 kweekeling) en 3 dienstknechten.</t>
  </si>
  <si>
    <t>9. Hieronder 12 geestelijke zusters.</t>
  </si>
  <si>
    <t>10. Hieronder 5 geestelijke broeders (1 overste en 4 opzigters).</t>
  </si>
  <si>
    <t>11. Hieronder behalve de verlaten kinderen, 17 bedienden, waarvan 15 geestelijke zusters; de overige personen zijn dienstboden.</t>
  </si>
  <si>
    <t>12. Ook opgenomen onder de geestelijke gestichten.</t>
  </si>
  <si>
    <t>1. Ook opgenomen onder de geestelijke gestichten.</t>
  </si>
  <si>
    <t>2. Ook opgenomen onder de kostscholen.</t>
  </si>
  <si>
    <t>3. Ook opgenomen onder de geestelijke gestichten en krankzinnigen gestichten.</t>
  </si>
  <si>
    <t>4. Ook opgenomen onder de gast- en ziekenhuizen.</t>
  </si>
  <si>
    <t>5. Ook opgenomen onder de geestelijke gestichten en kostscholen.</t>
  </si>
  <si>
    <t>6. Ook opgenomen onder de geestelijke gestichten en weeshuizen.</t>
  </si>
  <si>
    <t>7.Ook opgenomen onder de gestichten voor arme en verlaten kinderen.</t>
  </si>
  <si>
    <t>8. Hieronder 10 geestelijke zusters.</t>
  </si>
  <si>
    <t>10. Ook opgenomen onder de weeshuizen.</t>
  </si>
  <si>
    <t>11. Hieronder 17 geestelijke zusters.</t>
  </si>
  <si>
    <t>12. Ook opgenomen onder de geestelijke gest., weeshuizen en kostscholen.</t>
  </si>
  <si>
    <t>13. Ook opgenomen onder de geestelijke gestichten en kostscholen.</t>
  </si>
  <si>
    <t>14. Hieronder 5 protestantsche zusters van liefde.</t>
  </si>
  <si>
    <t>15. Waaronder 5 mannen en 5 vrouwen bij proveniers inwonende.</t>
  </si>
  <si>
    <t>16. Ook opgenomen onder de wees-, oude mannen- en vrouwenhuizen.</t>
  </si>
  <si>
    <t>17.Hieronder 22 mannen en 3 vrouwen tijdelijk verpleegd.</t>
  </si>
  <si>
    <t>18. Hieronder 7 zusters van liefde.</t>
  </si>
  <si>
    <t>19. Hieronder 1 man en 5 vrouwen inwonende personen.</t>
  </si>
  <si>
    <t>20. Hieronder 2 huurders met hunne gezinnen (3 mannen en 4 vrouwen).</t>
  </si>
  <si>
    <t>21. Ook opgenomen onder de wees- en werkhuizen.</t>
  </si>
  <si>
    <t>22. Hieronder 4 geestelijke zusters.</t>
  </si>
  <si>
    <t>Gesticht van liefde voor arme vrouwen en meisjes</t>
  </si>
  <si>
    <t>9. Hieronder 8 geestelijke zusters.</t>
  </si>
  <si>
    <t>Barneveld</t>
  </si>
  <si>
    <t>Walenweeshuis, tevens bestedeling-, oude mannen- en vrouwenhuis</t>
  </si>
  <si>
    <t>Hersteld Luthersch diakonie wees-, oude mannen- en vrouwenhuis</t>
  </si>
  <si>
    <t>Christelijk Gereform. wees-, oude mannen- en vrouwenhuis</t>
  </si>
  <si>
    <t>Assendelft</t>
  </si>
  <si>
    <t>Weeshuis der Hervormde gemeente</t>
  </si>
  <si>
    <t>Barsingerhorn</t>
  </si>
  <si>
    <t>Wees- en armhuis</t>
  </si>
  <si>
    <t>Beemster (de)</t>
  </si>
  <si>
    <t>Bloemendaal</t>
  </si>
  <si>
    <t>Gesticht Eben Haëzer</t>
  </si>
  <si>
    <t>Broek in Waterland</t>
  </si>
  <si>
    <t>Diakonieweeshuis</t>
  </si>
  <si>
    <t>Buiksloot</t>
  </si>
  <si>
    <t>Weeshuis der Hervormde diakonie</t>
  </si>
  <si>
    <t>Diemen</t>
  </si>
  <si>
    <t>Diakonie wees- en armhuis</t>
  </si>
  <si>
    <t>Protestantsch burgerweeshuis</t>
  </si>
  <si>
    <t>Enkhuizen</t>
  </si>
  <si>
    <t>Graft</t>
  </si>
  <si>
    <t>Grootebroek</t>
  </si>
  <si>
    <t>Haarlem</t>
  </si>
  <si>
    <t>Evangelisch-Luthersch wees- en armhuis</t>
  </si>
  <si>
    <t>Doopsgezind weeshuis</t>
  </si>
  <si>
    <t>Helder</t>
  </si>
  <si>
    <t>Algemeen weeshuis</t>
  </si>
  <si>
    <t>Hoorn</t>
  </si>
  <si>
    <t>Huizen</t>
  </si>
  <si>
    <t>Gereformeerd Oranjeweeshuis</t>
  </si>
  <si>
    <t>Koog a/d Zaan</t>
  </si>
  <si>
    <t>Weeshuis van de Nederduitsch Hervormde gemeente</t>
  </si>
  <si>
    <t>Krommenie</t>
  </si>
  <si>
    <t>Burgerweeshuis, tevens godshuis</t>
  </si>
  <si>
    <t>Landsmeer</t>
  </si>
  <si>
    <t>Gereformeerd weeshuis</t>
  </si>
  <si>
    <t>Medemblik</t>
  </si>
  <si>
    <t>Roomsch-Katholijk oude mannen-, vrouwen- en weeshuis</t>
  </si>
  <si>
    <t>37_0054</t>
  </si>
  <si>
    <t>Sommelsdijk</t>
  </si>
  <si>
    <t>Weeshuis der Doopsgezinde gemeenten van Koog eb Zaandijk</t>
  </si>
  <si>
    <t>17. Hieronder 14 geestelijke broeders en 22 geestelijke zusters.</t>
  </si>
  <si>
    <t>18. Hieronder 1 vondeling.</t>
  </si>
  <si>
    <t>19. Hieronder 14 geestelijke zusters.</t>
  </si>
  <si>
    <t>20. Hieronder 25 geestelijke zusters.</t>
  </si>
  <si>
    <t>21. Hieronder 12 geestelijke broeders en 2 priesters.</t>
  </si>
  <si>
    <t>22. Hieronder 6 geestelijke zusters.</t>
  </si>
  <si>
    <t>23. Ook opgenomen onder de gods- en oude mannen- en vrouwenhuizen.</t>
  </si>
  <si>
    <t>24. Hieronder 1 priester en 15 geestelijke zusters.</t>
  </si>
  <si>
    <t>25. Hieronder 1 priester en 10 geestelijke zusters.</t>
  </si>
  <si>
    <t>26. Waaronder 1 buiten het gesticht geplaatst.</t>
  </si>
  <si>
    <t>Monnikendam</t>
  </si>
  <si>
    <t>37_0055</t>
  </si>
  <si>
    <t>Muiden</t>
  </si>
  <si>
    <t>Naarden</t>
  </si>
  <si>
    <t>Nieuwe Niedorp</t>
  </si>
  <si>
    <t>Wees- en armhuis der Hervormde gemeente</t>
  </si>
  <si>
    <t>Nieuwendam</t>
  </si>
  <si>
    <t>Diakonie weeshuis</t>
  </si>
  <si>
    <t>Nieuwer-Amstel</t>
  </si>
  <si>
    <t>Nederduitsch Hervormd diakonie weeshuis</t>
  </si>
  <si>
    <t>Oostzaan</t>
  </si>
  <si>
    <t>Purmerend</t>
  </si>
  <si>
    <t>Evangelisch-Luthersch weeshuis</t>
  </si>
  <si>
    <t>Ransdorp</t>
  </si>
  <si>
    <t>Rijp (de)</t>
  </si>
  <si>
    <t>Algemeen wees- en armhuis</t>
  </si>
  <si>
    <t>Schagen</t>
  </si>
  <si>
    <t>Schermerhorn</t>
  </si>
  <si>
    <t>Sloten</t>
  </si>
  <si>
    <t>Texel</t>
  </si>
  <si>
    <t>Algemeen burgerweeshuis</t>
  </si>
  <si>
    <t>Uitgeest</t>
  </si>
  <si>
    <t>Velzen</t>
  </si>
  <si>
    <t>Weesp</t>
  </si>
  <si>
    <t>St. Bartholomeus gast-, armen- en weeshuis</t>
  </si>
  <si>
    <t>Weeshuis der Friesche Doopsgezinden</t>
  </si>
  <si>
    <t>Westzaan</t>
  </si>
  <si>
    <t>Dorps wees- en armenhuis</t>
  </si>
  <si>
    <t>Winkel</t>
  </si>
  <si>
    <t>Wormerveer</t>
  </si>
  <si>
    <t>Protestantsch weeshuis</t>
  </si>
  <si>
    <t>Stads wees- en armhuis</t>
  </si>
  <si>
    <t>Zaandam</t>
  </si>
  <si>
    <t>Weeshuis der Doopsgezinde gemeente</t>
  </si>
  <si>
    <t>Zaandijk</t>
  </si>
  <si>
    <t>Zijpe</t>
  </si>
  <si>
    <t>Goes</t>
  </si>
  <si>
    <t>Middelburg</t>
  </si>
  <si>
    <t>Armweeshuis</t>
  </si>
  <si>
    <t>Veere</t>
  </si>
  <si>
    <t>Godshuis (wees en armhuis)</t>
  </si>
  <si>
    <t>Vlissingen</t>
  </si>
  <si>
    <t>Westkapelle</t>
  </si>
  <si>
    <t>Zierikzee</t>
  </si>
  <si>
    <t>De provincie (8 gestichten)</t>
  </si>
  <si>
    <t>27. Waaronder 2 buiten het gesticht geplaatst.</t>
  </si>
  <si>
    <t>28. Waaronder 6 buiten het gesticht geplaatst.</t>
  </si>
  <si>
    <t>Amersfoort</t>
  </si>
  <si>
    <t>Gereformeerd burgerweeshuis</t>
  </si>
  <si>
    <t>Evangelisch-Luthersch wees-, oude mannen- en vrouwenhuis</t>
  </si>
  <si>
    <t>Wees- of kinderhuis der diakonessen-inrigting</t>
  </si>
  <si>
    <t>Roomsch-Katholijk oude mannen- en jongensweeshuis</t>
  </si>
  <si>
    <t>Roomsch-Katholijk oude vrouwen- en meisjesweeshuis</t>
  </si>
  <si>
    <t>Weeshuis der Oud-Roomschen</t>
  </si>
  <si>
    <t>Fundatie van Renswoude en ambachtskinderhuis</t>
  </si>
  <si>
    <t>Wijk bij Duurstede</t>
  </si>
  <si>
    <t>Gesticht voor liefdezusters, tevens wees- en armhuis</t>
  </si>
  <si>
    <t>Zeist</t>
  </si>
  <si>
    <t>Protestantsch wees-, oude mannen-, vrouwen- en proveniershuis</t>
  </si>
  <si>
    <t>St. Jacobi Parochie</t>
  </si>
  <si>
    <t>Vrouwen Parochie</t>
  </si>
  <si>
    <t>St. Anna Parochie</t>
  </si>
  <si>
    <t>Bolsward</t>
  </si>
  <si>
    <t>Dockum</t>
  </si>
  <si>
    <t>Nederd. Hervormd armgesticht voor oude lieden en weezen</t>
  </si>
  <si>
    <t>Ferwerderadeel</t>
  </si>
  <si>
    <t>Weeshuis der Nederduitsch Hervormde diakonie</t>
  </si>
  <si>
    <t>Franeker</t>
  </si>
  <si>
    <t>Nederduitsch Hervormd Klaarkampster weeshuis</t>
  </si>
  <si>
    <t>Roomsch-Katholijk liefdegesticht, tevens weeshuis</t>
  </si>
  <si>
    <t>Stads-armhuis</t>
  </si>
  <si>
    <t>Harlingen</t>
  </si>
  <si>
    <t>Mariniers en zeelieden</t>
  </si>
  <si>
    <t>829/28</t>
  </si>
  <si>
    <t>37_0088</t>
  </si>
  <si>
    <t>Burgerlijke verpleegd..gast- of ziekenhuizen.</t>
  </si>
  <si>
    <t>37_0089</t>
  </si>
  <si>
    <t>1833/32</t>
  </si>
  <si>
    <t>Verpleegden en krankzinnigengestichten</t>
  </si>
  <si>
    <t>37_0090</t>
  </si>
  <si>
    <t>37_0091</t>
  </si>
  <si>
    <t>Beroepen der gevangenen en van de bevolking der bedelaarsgestichten.</t>
  </si>
  <si>
    <t>37_0092</t>
  </si>
  <si>
    <t>37_0093</t>
  </si>
  <si>
    <t>37_0094</t>
  </si>
  <si>
    <t>Beroepen of middelen van bestaan in werkhuizen, burgerlijke gast- en ziekenhuizen en krankzinnigengestichten.</t>
  </si>
  <si>
    <t>37_0095</t>
  </si>
  <si>
    <t>37_0096</t>
  </si>
  <si>
    <t>37_0097</t>
  </si>
  <si>
    <t>Burgerlijke gast- en ziekenhuizen</t>
  </si>
  <si>
    <t>Beroepen of middelen van bestaan</t>
  </si>
  <si>
    <t>Gevangenen</t>
  </si>
  <si>
    <t>Bevolking der bedelaarsgestichten</t>
  </si>
  <si>
    <t>Beroepen of middelen van bestaan van blinden en doofstommen.</t>
  </si>
  <si>
    <t>Blinden</t>
  </si>
  <si>
    <t>Doofstommen</t>
  </si>
  <si>
    <t>37_0098</t>
  </si>
  <si>
    <t>37_0100</t>
  </si>
  <si>
    <t>Roomsch-Katholijk armhuis, tevens weeshuis</t>
  </si>
  <si>
    <t>Hindeloopen</t>
  </si>
  <si>
    <t>Old-burgerweeshuis</t>
  </si>
  <si>
    <t>Leeuwarden</t>
  </si>
  <si>
    <t>Nieuwe stads-weeshuis</t>
  </si>
  <si>
    <t>Sneek</t>
  </si>
  <si>
    <t>Wonseradeel</t>
  </si>
  <si>
    <t>Weeshuis, tevens armhuis</t>
  </si>
  <si>
    <t>Workum</t>
  </si>
  <si>
    <t>Stads-burgerweeshuis</t>
  </si>
  <si>
    <t>IJlst</t>
  </si>
  <si>
    <t>Algemeen armhuis, tevens weeshuis</t>
  </si>
  <si>
    <t>De provincie (24 gestichten)</t>
  </si>
  <si>
    <t>Almelo (stad)</t>
  </si>
  <si>
    <t>Blokzijl</t>
  </si>
  <si>
    <t>Deventer</t>
  </si>
  <si>
    <t>Enschede</t>
  </si>
  <si>
    <t>Roomsch-Katholijk gesticht, tevens weeshuis</t>
  </si>
  <si>
    <t>Genemuiden</t>
  </si>
  <si>
    <t>Arm- en werkhuis der Nederduitsch Hervormde diakonie, tevens weeshuis</t>
  </si>
  <si>
    <t>Hasselt</t>
  </si>
  <si>
    <t>Kampen</t>
  </si>
  <si>
    <t>Hervormd arm- en weeshuis</t>
  </si>
  <si>
    <t>Groot burgerweeshuis</t>
  </si>
  <si>
    <t>Oldenzaal</t>
  </si>
  <si>
    <t>Vollenhove (Stad)</t>
  </si>
  <si>
    <t>Hervormd groot burgerweeshuis</t>
  </si>
  <si>
    <t>Zwolle</t>
  </si>
  <si>
    <t>Roomsch-Katholijk geestelijk gesticht van liefde, tevens voor vrouwelijke weezen en ter verpleging van zieken</t>
  </si>
  <si>
    <t>De povincie (16 gestichten)</t>
  </si>
  <si>
    <t>37_0056</t>
  </si>
  <si>
    <t>Appingedam</t>
  </si>
  <si>
    <t>Roode of burgerweeshuis</t>
  </si>
  <si>
    <t>Wees- en gasthuis der Christelijk-Gereformeerde gemeente (Bethesda)</t>
  </si>
  <si>
    <t>Roomsch-Katholijk meisjesweeshuis, tevens armhuis en ter verpleging van behoeftige bejaarden van beider kunne</t>
  </si>
  <si>
    <t>Veendam</t>
  </si>
  <si>
    <t>Arm-, wees- en werkhuis der Hervormde gemeente</t>
  </si>
  <si>
    <t>De provincie (9 gestichten)</t>
  </si>
  <si>
    <t>Assen</t>
  </si>
  <si>
    <t>Nederduitsch Hervormd arm-, werk- en weeshuis</t>
  </si>
  <si>
    <t>Borger</t>
  </si>
  <si>
    <t>Coevorden</t>
  </si>
  <si>
    <t>Diever</t>
  </si>
  <si>
    <t>De provincie (4 gestichten)</t>
  </si>
  <si>
    <t>Roomsch-Katholijk armenhuis, voor vader- of moederlooze kinderen</t>
  </si>
  <si>
    <t>Vaals</t>
  </si>
  <si>
    <t>Bloemendaal, klooster der dames du Sacré Coeur, tevens kostschool en weeshuis</t>
  </si>
  <si>
    <t>Venlo</t>
  </si>
  <si>
    <t>Roomsch-Katholijk burgerlijk godshuis, tevens ter verpleging van weezen</t>
  </si>
  <si>
    <t>Weert</t>
  </si>
  <si>
    <t>Congregatie der breoders van de orde der onbevlekte ontvangenis, tevens bestemd ter opneming van militaire weezen</t>
  </si>
  <si>
    <t>De provincie (6 gestichten)</t>
  </si>
  <si>
    <t>Het Rijk (256 gestichten)</t>
  </si>
  <si>
    <t>De provincie</t>
  </si>
  <si>
    <t>29. Ook opgenomen onder de geestelijke gestichten en godshuizen.</t>
  </si>
  <si>
    <t>30. Ook opgenomen onder de oude mannen-, vrouwen- en godshuizen.</t>
  </si>
  <si>
    <t>31. Waaronder 13 buiten het gesticht geplaatst.</t>
  </si>
  <si>
    <t>32. Waaronder 3 buiten het gesticht geplaatst.</t>
  </si>
  <si>
    <t>33. Ook opgenomen onder de geestelijke gestichten.</t>
  </si>
  <si>
    <t>34. Ook opgenomen onder de geestelijke gestichten, gast- en ziekenhuizen.</t>
  </si>
  <si>
    <t>35. Ook opgenomen onder de gods- en armenhuizen.</t>
  </si>
  <si>
    <t>36. Op 1 December 1800 werden geen weezen verpleegd.</t>
  </si>
  <si>
    <t>37. Ook opgenomen onder de werkhuizen.</t>
  </si>
  <si>
    <t>38. Hieronder 1 priester en 4 zusters van liefde.</t>
  </si>
  <si>
    <t>39. Ook opgenomen onder de geestelijke gestichten en kostscholen.</t>
  </si>
  <si>
    <t>Eendenkooihouder</t>
  </si>
  <si>
    <t>Melkmeid</t>
  </si>
  <si>
    <t>Vleeschhouwers en spekslagers</t>
  </si>
  <si>
    <t>Baardscheerders, kappers, paruikenmakers</t>
  </si>
  <si>
    <t>Hoeden-, petten- en stroohoedenmakers</t>
  </si>
  <si>
    <t>Bestedelingen en verpleegden</t>
  </si>
  <si>
    <t>1. Ook opgenomen onder de gestichten voor arme en verlaten kinderen.</t>
  </si>
  <si>
    <t>2. Hieronder 3 geestelijke broeders.</t>
  </si>
  <si>
    <t>3. Geestelijke zusters.</t>
  </si>
  <si>
    <t>4. Ook opgenomen onder de geestelijke gestichten, kostscholen en weeshuizen.</t>
  </si>
  <si>
    <t>5. Ook opgenomen onder de weeshuizen.</t>
  </si>
  <si>
    <t>6. Proveniers.</t>
  </si>
  <si>
    <t>7. Ook opgenomen onder de geestelijke gestichten.</t>
  </si>
  <si>
    <t>9. Ook opgenomen onder de gast- en ziekenhuizen.</t>
  </si>
  <si>
    <t>10. Ook opgenomen onder de weeshuizen en die der arme en verl. kinderen.</t>
  </si>
  <si>
    <t>11. Ook opgenomen onder de ziekenhuizen en krankzinnigengestichten.</t>
  </si>
  <si>
    <t>12. Ook opgenomen onder de weeshuizen en gods- en armenhuizen.</t>
  </si>
  <si>
    <t>15. Hieronder 1 vader en moeder en 11 mannen en 26 vrouwen suppoosten.</t>
  </si>
  <si>
    <t>19. Hieronder 27 geestelijke zusters, waarvan 1 weesmoeder.</t>
  </si>
  <si>
    <t>Evangel. Luthersch oude mannen-, vrouwen- en weeshuis</t>
  </si>
  <si>
    <t>Stoffenverwers en glanzers</t>
  </si>
  <si>
    <t>Bouwmeester</t>
  </si>
  <si>
    <t>Jalousiënmaker</t>
  </si>
  <si>
    <t>Potten-, pannen-, steen-, tegelbakkers</t>
  </si>
  <si>
    <t>Scheepstuiger</t>
  </si>
  <si>
    <t>Schilders (huis-) en glazenmakers</t>
  </si>
  <si>
    <t>Steenbikkers</t>
  </si>
  <si>
    <t>Steenzager</t>
  </si>
  <si>
    <t>Bed- en matrassenmakers, behangers en stoffeerders</t>
  </si>
  <si>
    <t>Bortselmakers</t>
  </si>
  <si>
    <t>Kunstlakker</t>
  </si>
  <si>
    <t>Speigelmakers en verkoopers</t>
  </si>
  <si>
    <t>Uurwerkmaker</t>
  </si>
  <si>
    <t>Vergulder en lijstenmaker</t>
  </si>
  <si>
    <t>Vernisser</t>
  </si>
  <si>
    <t>Hanschoenmakers</t>
  </si>
  <si>
    <t>Koffermaker</t>
  </si>
  <si>
    <t>Vellenbloters</t>
  </si>
  <si>
    <t>Blaauwverver</t>
  </si>
  <si>
    <t>Katoendrukker</t>
  </si>
  <si>
    <t>Vlaszwingelaar</t>
  </si>
  <si>
    <t>Loodwitmakers</t>
  </si>
  <si>
    <t>Geweermaker</t>
  </si>
  <si>
    <t>Koper- en geelgieter</t>
  </si>
  <si>
    <t>Spijkermaker</t>
  </si>
  <si>
    <t>IJzervormer</t>
  </si>
  <si>
    <t>Diamantsnijder</t>
  </si>
  <si>
    <t>Gouddraadtrekkers, passemenetwerkers</t>
  </si>
  <si>
    <t>Bezembinders, rietboeren, rijswerkers</t>
  </si>
  <si>
    <t>Leestenmaker</t>
  </si>
  <si>
    <t>Fabriek irecteur</t>
  </si>
  <si>
    <t>Fabriekarbeiders</t>
  </si>
  <si>
    <t>Polijster</t>
  </si>
  <si>
    <t>Vormmaker</t>
  </si>
  <si>
    <t>Herbergier</t>
  </si>
  <si>
    <t>Koffijhuisbedienden</t>
  </si>
  <si>
    <t>Koornverschieter</t>
  </si>
  <si>
    <t>Vischverkooper</t>
  </si>
  <si>
    <t>Wijnhandelaarsknechts</t>
  </si>
  <si>
    <t>Commisssionair</t>
  </si>
  <si>
    <t>Bestellers, expediteurs, factoors, voetboden</t>
  </si>
  <si>
    <t>Boodschaplooper</t>
  </si>
  <si>
    <t>Dagbladrondbrengers</t>
  </si>
  <si>
    <t>kruijers en sjouwers</t>
  </si>
  <si>
    <t>Opzigter</t>
  </si>
  <si>
    <t>Schippers, loodsen, matrozen (koopvaardij-)</t>
  </si>
  <si>
    <t>Spoorweg- en stoombootbeambten</t>
  </si>
  <si>
    <t>Kooplieden van verschillenden aard</t>
  </si>
  <si>
    <t>Kramersknecht</t>
  </si>
  <si>
    <t>Mandenkoopman</t>
  </si>
  <si>
    <t>Ondernemers en directeurs van naamlooze en handelsmaatschappijen (inspecteur hypotheekbank)</t>
  </si>
  <si>
    <t>Rijksambtenaren</t>
  </si>
  <si>
    <t>gemeenteambtenaren</t>
  </si>
  <si>
    <t>Oost-Indische ambtenaren</t>
  </si>
  <si>
    <t>Advokaten</t>
  </si>
  <si>
    <t>Procureur</t>
  </si>
  <si>
    <t>Regterlijke magt</t>
  </si>
  <si>
    <t>Pastoor</t>
  </si>
  <si>
    <t>Docotor in de letteren</t>
  </si>
  <si>
    <t>Kweekeling aan het gymnasium</t>
  </si>
  <si>
    <t>Onderwijzers aan de lagere scholen</t>
  </si>
  <si>
    <t>Onderwijzers aan het gymnasium</t>
  </si>
  <si>
    <t>Schoollerlingen</t>
  </si>
  <si>
    <t>Fortepianomakers</t>
  </si>
  <si>
    <t>Tooneelspeler</t>
  </si>
  <si>
    <t>Rijtuigschilder</t>
  </si>
  <si>
    <t>Geneesheeren, heelmeesters</t>
  </si>
  <si>
    <t>Koppenzetter</t>
  </si>
  <si>
    <t>Scheepsdoctors</t>
  </si>
  <si>
    <t>Krijgslieden, beneden den rang van officier</t>
  </si>
  <si>
    <t>Zeelieden en mariniers boven den rang van adelhorst, 1ste kl</t>
  </si>
  <si>
    <t>Zeelieden en mariniers beneden den rang van adelhorst, 1ste kl</t>
  </si>
  <si>
    <t>Baker</t>
  </si>
  <si>
    <t>Dienstboden, portiers, enz</t>
  </si>
  <si>
    <t>Huishoudster</t>
  </si>
  <si>
    <t>Strijkster</t>
  </si>
  <si>
    <t>Aschlieden</t>
  </si>
  <si>
    <t>Bedeelden</t>
  </si>
  <si>
    <t>Gazwerker</t>
  </si>
  <si>
    <t>Kruidenzoekster</t>
  </si>
  <si>
    <t>Liedjeszanger</t>
  </si>
  <si>
    <t>Opzigters en stokers van stoonwerktuigen</t>
  </si>
  <si>
    <t>Slaapstedehoudster</t>
  </si>
  <si>
    <t>Straatmaker</t>
  </si>
  <si>
    <t>Waker</t>
  </si>
  <si>
    <t>Wekker</t>
  </si>
  <si>
    <t>Herder</t>
  </si>
  <si>
    <t>Koemelkster</t>
  </si>
  <si>
    <t>Tabakplanter</t>
  </si>
  <si>
    <t>Veehouders</t>
  </si>
  <si>
    <t>Vlasbraakster</t>
  </si>
  <si>
    <t>Bierbrouwer</t>
  </si>
  <si>
    <t>Kruidenier</t>
  </si>
  <si>
    <t>Poelier</t>
  </si>
  <si>
    <t>Visscher</t>
  </si>
  <si>
    <t>Bed- en matrassenmaker</t>
  </si>
  <si>
    <t>Lederbereider en looijer</t>
  </si>
  <si>
    <t>Rijtuig-, wagen- en zadelmaker</t>
  </si>
  <si>
    <t>Spinners, wevers, enz</t>
  </si>
  <si>
    <t>Boekdrukker</t>
  </si>
  <si>
    <t>Steendrukker</t>
  </si>
  <si>
    <t>Apotheker</t>
  </si>
  <si>
    <t>Smeden Reden op 1000</t>
  </si>
  <si>
    <t>Timmerlieden</t>
  </si>
  <si>
    <t>Olieslager</t>
  </si>
  <si>
    <t>Tabakkerver</t>
  </si>
  <si>
    <t>Herbergiers, kasteleins</t>
  </si>
  <si>
    <t>Oude kleederenverkooper</t>
  </si>
  <si>
    <t>Schipper</t>
  </si>
  <si>
    <t>Voerman</t>
  </si>
  <si>
    <t>Kooplieden van verschill aard</t>
  </si>
  <si>
    <t>Winkeliers</t>
  </si>
  <si>
    <t>Provinciale ambtenaren</t>
  </si>
  <si>
    <t>Geestelijke zuster</t>
  </si>
  <si>
    <t>Beeldhouwers</t>
  </si>
  <si>
    <t>Kunstschilder</t>
  </si>
  <si>
    <t>Modelmaker</t>
  </si>
  <si>
    <t>Muziekleerlingen</t>
  </si>
  <si>
    <t>Organisten</t>
  </si>
  <si>
    <t>Renteniers</t>
  </si>
  <si>
    <t>Dienstboden</t>
  </si>
  <si>
    <t>Huisbewaarder</t>
  </si>
  <si>
    <t>Bedelaar</t>
  </si>
  <si>
    <t>Bestedeling</t>
  </si>
  <si>
    <t>Doodgraver</t>
  </si>
  <si>
    <t>Omroeper</t>
  </si>
  <si>
    <t>Slaapstedehouder</t>
  </si>
  <si>
    <t>eene andere gemeente der prov</t>
  </si>
  <si>
    <t>Luxemburg</t>
  </si>
  <si>
    <t>Turkije</t>
  </si>
  <si>
    <t>China</t>
  </si>
  <si>
    <t>Mexico</t>
  </si>
  <si>
    <t>Anglikaansch Episcopaalsch</t>
  </si>
  <si>
    <t>Engelsch Presbyteriaansch</t>
  </si>
  <si>
    <t>Schotsche gemeente</t>
  </si>
  <si>
    <t>Israëliet</t>
  </si>
  <si>
    <t>Niet opgegeven</t>
  </si>
  <si>
    <t>Van 0 tot 10 jaren</t>
  </si>
  <si>
    <t>Van 10 tot 11 jaren</t>
  </si>
  <si>
    <t>Van 12 tot en met 15 j.</t>
  </si>
  <si>
    <t>Van 16 tot en met 22 j.</t>
  </si>
  <si>
    <t>Van 23 en daarboven</t>
  </si>
  <si>
    <t>Ouderdom onbekend</t>
  </si>
  <si>
    <t>40. Hieronder 12 geestelijke zusters.</t>
  </si>
  <si>
    <t>Gestichten voor arme en verlaten kinderen</t>
  </si>
  <si>
    <t>Arme en verlaten kinderen</t>
  </si>
  <si>
    <t>Jongensgesticht van den Heiligen Vincentius</t>
  </si>
  <si>
    <t>37_0057</t>
  </si>
  <si>
    <t>Oude mannen- en jongensgesticht</t>
  </si>
  <si>
    <t>Arme vrouwen- en meisjesgesticht</t>
  </si>
  <si>
    <t>Gesticht van weldadigheid van de vereeniging der Fraters, voor arme weezen en kinderen van arme en minvermogende ouders</t>
  </si>
  <si>
    <t>Bestedelinghuis voor kinderen</t>
  </si>
  <si>
    <t>Gesticht de Voorzienigheid, voor arme en verlaten kinderen</t>
  </si>
  <si>
    <t>Oudewater</t>
  </si>
  <si>
    <t>St. Luciagesticht ter verpleging van arme weezen en verlaten meisjes</t>
  </si>
  <si>
    <t>St. Luciagest. ter verpleging van arme en verlaten kinderen</t>
  </si>
  <si>
    <t>Heilige Laurentius, gesticht voor arme en verlaten jongens</t>
  </si>
  <si>
    <t>Gesticht voor oude lieden, weezen en arme en verlaten kinderen</t>
  </si>
  <si>
    <t>Roomsch-Katholijk gesticht van liefdadigheid</t>
  </si>
  <si>
    <t>Gesticht ''de Voorzienigheid"</t>
  </si>
  <si>
    <t>Aloysiusgesticht</t>
  </si>
  <si>
    <t>De provincie (3 gestichten)</t>
  </si>
  <si>
    <t>Stads-armhuis, tevens ter verpleging van arme en verlaten kinderen</t>
  </si>
  <si>
    <t>Ootmarssum</t>
  </si>
  <si>
    <t>Roomsch-Katholijk instituut voor jonge jufvrouwen, tevens ter verpleging van arme en verlaten meisjes</t>
  </si>
  <si>
    <t>Heijthuizen</t>
  </si>
  <si>
    <t>Gesticht "de Heibloem" van den H. Aloysius, voor ouderlooze en verlaten jongens</t>
  </si>
  <si>
    <t>Gesticht van den H. Joseph, voor verlaten meisjes</t>
  </si>
  <si>
    <t>Gesticht Vincentius, voor verlaten jongens</t>
  </si>
  <si>
    <t>Roermond</t>
  </si>
  <si>
    <t>Roomsch-Katholijk godshuis voor arme en verlaten kinderen</t>
  </si>
  <si>
    <t>Het Rijk (19 gestichten)</t>
  </si>
  <si>
    <t>Gestichten voor jeugdige ontslagenen en gevallen vrouwen</t>
  </si>
  <si>
    <t>Gemeente</t>
  </si>
  <si>
    <t>Gevallen vrouwen</t>
  </si>
  <si>
    <t>Ontslagen jongens</t>
  </si>
  <si>
    <t>Doorgangshuis voor jeugdige ontslagenen uit de strafgevangenis te Ambt Doetinchem</t>
  </si>
  <si>
    <t>Asyl Steenbeek, voor gevallen vrouwen</t>
  </si>
  <si>
    <t>Liefdewerk van den Goeden Herder, Roomsch-Katholijk gesticht ter verpleging van penitenten of boetedoende gevallen meisjes</t>
  </si>
  <si>
    <t>Klooster der zusters van barmhartigheid, ter opneming van gevallen vrouwen</t>
  </si>
  <si>
    <t>Het Rijk</t>
  </si>
  <si>
    <t>Indeeling naar de geboorteplaats en indeeling naar de kerkgenootschappen</t>
  </si>
  <si>
    <t>Provincien</t>
  </si>
  <si>
    <t>Indeeling naar de geboorteplaats</t>
  </si>
  <si>
    <t>In de gemeente</t>
  </si>
  <si>
    <t>In eene andere gemeente binnen de provincie</t>
  </si>
  <si>
    <t>In eene andere provincie binnen het Rijk</t>
  </si>
  <si>
    <t>In eene der Nederl. kolonien</t>
  </si>
  <si>
    <t>In Duitschland</t>
  </si>
  <si>
    <t>In Belgie</t>
  </si>
  <si>
    <t>In Groot-Brittannie en Ierland</t>
  </si>
  <si>
    <t>In Frankrijk</t>
  </si>
  <si>
    <t>In Rusland</t>
  </si>
  <si>
    <t>In Amerika</t>
  </si>
  <si>
    <t>In Afrika</t>
  </si>
  <si>
    <t>Hervormden</t>
  </si>
  <si>
    <t>Remonstranten</t>
  </si>
  <si>
    <t>Christelijk Gereformeerden</t>
  </si>
  <si>
    <t>Doopsgezinden</t>
  </si>
  <si>
    <t>Evangelisch Lutherschen</t>
  </si>
  <si>
    <t>Herstelde Lutherschen</t>
  </si>
  <si>
    <t>Roomsch-Katholijken</t>
  </si>
  <si>
    <t>Oud-Roomschen</t>
  </si>
  <si>
    <t>Israëliten</t>
  </si>
  <si>
    <t>Onbekend en tot geen kerkgenootschap behoorende</t>
  </si>
  <si>
    <t>Waalsche</t>
  </si>
  <si>
    <t>Neder-duitsche</t>
  </si>
  <si>
    <t>Portugeesche</t>
  </si>
  <si>
    <t>M</t>
  </si>
  <si>
    <t>V</t>
  </si>
  <si>
    <t>37_0058</t>
  </si>
  <si>
    <t>Indeeling naar het geboortejaar en den ouderdom</t>
  </si>
  <si>
    <t>Ouderom</t>
  </si>
  <si>
    <t>Geboortejaar</t>
  </si>
  <si>
    <t>Arme en verl. jongens</t>
  </si>
  <si>
    <t>Arme en verl. meisjes</t>
  </si>
  <si>
    <t>In de kolom Weststellingwerf</t>
  </si>
  <si>
    <t>In wees- en godshuizen</t>
  </si>
  <si>
    <t>In de kolonie Steenwijkerwold</t>
  </si>
  <si>
    <t>In de kolonie Vledder en de bedelaarsgest. te Veenhuizen (Norg)</t>
  </si>
  <si>
    <t>J</t>
  </si>
  <si>
    <t>1869/68</t>
  </si>
  <si>
    <t>37_0059</t>
  </si>
  <si>
    <t>1868/67</t>
  </si>
  <si>
    <t>1867/66</t>
  </si>
  <si>
    <t>1866/65</t>
  </si>
  <si>
    <t>1865/64</t>
  </si>
  <si>
    <t>1864/63</t>
  </si>
  <si>
    <t>1863/62</t>
  </si>
  <si>
    <t>1862/61</t>
  </si>
  <si>
    <t>1861/60</t>
  </si>
  <si>
    <t>1860/59</t>
  </si>
  <si>
    <t>1859/58</t>
  </si>
  <si>
    <t>1858/57</t>
  </si>
  <si>
    <t>1857/56</t>
  </si>
  <si>
    <t>1856/55</t>
  </si>
  <si>
    <t>1855/54</t>
  </si>
  <si>
    <t>1854/53</t>
  </si>
  <si>
    <t>1853/52</t>
  </si>
  <si>
    <t>1852/51</t>
  </si>
  <si>
    <t>1851/50</t>
  </si>
  <si>
    <t>1850/49</t>
  </si>
  <si>
    <t>1849/48</t>
  </si>
  <si>
    <t>1848/47</t>
  </si>
  <si>
    <t>1847/46</t>
  </si>
  <si>
    <t>1846/45</t>
  </si>
  <si>
    <t>1845/44</t>
  </si>
  <si>
    <t>1844/43</t>
  </si>
  <si>
    <t>1841/40</t>
  </si>
  <si>
    <t>1840/39</t>
  </si>
  <si>
    <t>1839/38</t>
  </si>
  <si>
    <t>1836/35</t>
  </si>
  <si>
    <t>1830/29</t>
  </si>
  <si>
    <t>37_0060</t>
  </si>
  <si>
    <t>1825/24</t>
  </si>
  <si>
    <t>1807/06</t>
  </si>
  <si>
    <t>1797/96</t>
  </si>
  <si>
    <t>algemeen overzigt voor elke provincie van het getal instellingen tot elke der vier hoofdsoorten behoorende en van het geheele getal personen in die instellingen verpleegd, besteed en gehuisvest</t>
  </si>
  <si>
    <t>Tezamen</t>
  </si>
  <si>
    <t>Verpleegden, bestedelingen en gehuisvesten</t>
  </si>
  <si>
    <t>gods- en armenhuizen</t>
  </si>
  <si>
    <t>oude mannen- en vrouwenhuizen</t>
  </si>
  <si>
    <t>arm- en werkhuizen</t>
  </si>
  <si>
    <t>hofjes</t>
  </si>
  <si>
    <t>37_0061</t>
  </si>
  <si>
    <t>Gods- en armhuizen</t>
  </si>
  <si>
    <t>Oude mannen- en vrouwenhuizen</t>
  </si>
  <si>
    <t>Arm- en werkhuizen</t>
  </si>
  <si>
    <t>Hofjes</t>
  </si>
  <si>
    <t>Reden op 1000 van elk geslacht</t>
  </si>
  <si>
    <t>eene andere gem. binnen de provincie</t>
  </si>
  <si>
    <t>eene der ned. koloniën</t>
  </si>
  <si>
    <t>Gr.-Brittann. en Ierland</t>
  </si>
  <si>
    <t>Oostenrijk</t>
  </si>
  <si>
    <t>Zwitserland</t>
  </si>
  <si>
    <t>Italie</t>
  </si>
  <si>
    <t>Portugal</t>
  </si>
  <si>
    <t>Zweden en Noorwegen</t>
  </si>
  <si>
    <t>Denemarken</t>
  </si>
  <si>
    <t>Indeeling naar kerkgenootschappen</t>
  </si>
  <si>
    <t>Nederduitsch Hervormd</t>
  </si>
  <si>
    <t>Waalsch Hervormd</t>
  </si>
  <si>
    <t>Remonstr.</t>
  </si>
  <si>
    <t>Evang-Luth.</t>
  </si>
  <si>
    <t>Hersteld Luth.</t>
  </si>
  <si>
    <t>Anglic. Episc.</t>
  </si>
  <si>
    <t>R.-Katholijk</t>
  </si>
  <si>
    <t>Nederduitsch Israëlitisch</t>
  </si>
  <si>
    <t>Portugees Israëlitisch</t>
  </si>
  <si>
    <t>Indeeling naar den burgerlijken staat</t>
  </si>
  <si>
    <t>Burgerlijken staat</t>
  </si>
  <si>
    <t>Ongehuwden</t>
  </si>
  <si>
    <t>37_0062</t>
  </si>
  <si>
    <t>Gehuwden</t>
  </si>
  <si>
    <t>Weduwenaars</t>
  </si>
  <si>
    <t>Weduwen</t>
  </si>
  <si>
    <t>Gescheiden van echt</t>
  </si>
  <si>
    <t>Gescheiden van tafel en bed</t>
  </si>
  <si>
    <t>Politieagenten, veldwachters</t>
  </si>
  <si>
    <t>Overzigt van de drie ouderdomstaten in zes levenstijdperken</t>
  </si>
  <si>
    <t>Gods- en armhuizen, oude mannen- en vrouwenhuizen</t>
  </si>
  <si>
    <t>Werkhuizen</t>
  </si>
  <si>
    <t>Van 0 tot en met 15 jaren</t>
  </si>
  <si>
    <t>Van 16 tot en met 22 jaren</t>
  </si>
  <si>
    <t>Van 23 tot en met 49 jaren</t>
  </si>
  <si>
    <t>Van 50 tot en met 59 jaren</t>
  </si>
  <si>
    <t>Van 60 tot en met 69 jaren</t>
  </si>
  <si>
    <t>Van 70 en daarboven</t>
  </si>
  <si>
    <t>Tabeltitel:</t>
  </si>
  <si>
    <t>02_01</t>
  </si>
  <si>
    <t>Indeeling  gods- en armhuizen</t>
  </si>
  <si>
    <t>Asten</t>
  </si>
  <si>
    <t>Boekel</t>
  </si>
  <si>
    <t>Gesticht van de broeders van Padua</t>
  </si>
  <si>
    <t>Proveniers en kostsgangers</t>
  </si>
  <si>
    <t>Boxtel</t>
  </si>
  <si>
    <t>Liefdegesticht</t>
  </si>
  <si>
    <t>Bestdelinghuis voor Nederduitsche diakonie-armen</t>
  </si>
  <si>
    <t>Roomsch-Katholijk burger-, tevens algemeen gasthuis</t>
  </si>
  <si>
    <t>Deurne</t>
  </si>
  <si>
    <t>Dungen (den)</t>
  </si>
  <si>
    <t>Eindhoven</t>
  </si>
  <si>
    <t>Esch</t>
  </si>
  <si>
    <t>Mannengasthuis</t>
  </si>
  <si>
    <t>Fijnaart</t>
  </si>
  <si>
    <t>Geertruidenberg</t>
  </si>
  <si>
    <t>Klooster, tevens ter verpleging</t>
  </si>
  <si>
    <t>Geffen</t>
  </si>
  <si>
    <t>Geldrop</t>
  </si>
  <si>
    <t>Liefdegesticht (Roomsch-Katholijk gasthuis)</t>
  </si>
  <si>
    <t>Gemert</t>
  </si>
  <si>
    <t>Gesticht van geestelijke zusters</t>
  </si>
  <si>
    <t>St. Catharina's gasthuis</t>
  </si>
  <si>
    <t>Gesticht van liefdadigheid</t>
  </si>
  <si>
    <t>Gesticht van liefde (in omnibus charitas)</t>
  </si>
  <si>
    <t>Heusden</t>
  </si>
  <si>
    <t>Mannenhuis</t>
  </si>
  <si>
    <t>Made en Drimmelen</t>
  </si>
  <si>
    <t>Gesticht voor arme vrouwen en meisjes</t>
  </si>
  <si>
    <t>Oerle</t>
  </si>
  <si>
    <t>Oirschot</t>
  </si>
  <si>
    <t>St. Jorisgasthuis, tevens ter verpleging van zieken</t>
  </si>
  <si>
    <t>Oisterwijk</t>
  </si>
  <si>
    <t>Vrouwenhuis</t>
  </si>
  <si>
    <t>R-K. weeshuis, tevens ter verpleging van zieken</t>
  </si>
  <si>
    <t>Oss</t>
  </si>
  <si>
    <t>Oud- en N.-Gastel</t>
  </si>
  <si>
    <t>Ravestein</t>
  </si>
  <si>
    <t>Schijndel</t>
  </si>
  <si>
    <t>Strijp</t>
  </si>
  <si>
    <t>R.-K. gasthuis, tevens ter verpleging van zieken</t>
  </si>
  <si>
    <t>Liefdegesticht, tevens ter verpleging</t>
  </si>
  <si>
    <t>Uden</t>
  </si>
  <si>
    <t>Nazareth-vereeniging van de Urselinen</t>
  </si>
  <si>
    <t>Udenhout</t>
  </si>
  <si>
    <t>Veghel</t>
  </si>
  <si>
    <t>Protestansch bestedelinghuis</t>
  </si>
  <si>
    <t>Roomsch-Kath. bestedeling- en weeshuis (Insula Dei)</t>
  </si>
  <si>
    <t>Diakonie- , proveniers- en bestedelinghuis</t>
  </si>
  <si>
    <t>Doesburg</t>
  </si>
  <si>
    <t>Roomsch-Katholijk gesticht</t>
  </si>
  <si>
    <t>Driel</t>
  </si>
  <si>
    <t>37_0063</t>
  </si>
  <si>
    <t>Gesticht Feithenhof</t>
  </si>
  <si>
    <t>Elst</t>
  </si>
  <si>
    <t>Gasthuis der Hervormden</t>
  </si>
  <si>
    <t>Ermelo</t>
  </si>
  <si>
    <t>Groesbeek</t>
  </si>
  <si>
    <t>Neede</t>
  </si>
  <si>
    <t>Nederduitsch Hervormd diakoniehuis</t>
  </si>
  <si>
    <t>R. -K. gest. van weldadigheid, tev. meisjes kostschool</t>
  </si>
  <si>
    <t>Oud-burgergasthuis</t>
  </si>
  <si>
    <t>Wageningen</t>
  </si>
  <si>
    <t>Stichting van 17 November 1863</t>
  </si>
  <si>
    <t>Wisch</t>
  </si>
  <si>
    <t>Geestelijk gesticht, tevens kostschool voor meisjes en ter verpleging</t>
  </si>
  <si>
    <t>Wijchen</t>
  </si>
  <si>
    <t>Gesticht van liefdezusters, tevens ter verpleging</t>
  </si>
  <si>
    <t>Zevenaar</t>
  </si>
  <si>
    <t>Doogasthuis</t>
  </si>
  <si>
    <t>Ruitershofje van de St. Anthonie groote broederschap</t>
  </si>
  <si>
    <t>Oud- en nieuwgasthuis (afd. kostk. en gealimenteerden)</t>
  </si>
  <si>
    <t>St. Elizabethgesticht</t>
  </si>
  <si>
    <t>St. Hubertusgesticht</t>
  </si>
  <si>
    <t>De provincie (21 gestichten)</t>
  </si>
  <si>
    <t>Protestantsch arm- en weeshuis</t>
  </si>
  <si>
    <t>Burgergasthuis</t>
  </si>
  <si>
    <t>Delfshaven</t>
  </si>
  <si>
    <t>Hervormd diakonie-armhuis</t>
  </si>
  <si>
    <t>Goudswaard</t>
  </si>
  <si>
    <t>St. Nicolaasgasthuis voor Nederduitsch Hervormden</t>
  </si>
  <si>
    <t>Hellevoetsluis</t>
  </si>
  <si>
    <t>Liefdegesticht, tevens bewaarschool en ter verpleging</t>
  </si>
  <si>
    <t>Diakonie-armhuis</t>
  </si>
  <si>
    <t>Nederduitsch Hervormd gasthuis</t>
  </si>
  <si>
    <t>Monster</t>
  </si>
  <si>
    <t>Naaldwijk</t>
  </si>
  <si>
    <t>Bestedelinghuis</t>
  </si>
  <si>
    <t>Nederduitsch Hervormd diakonie-armhuis</t>
  </si>
  <si>
    <t>Noordwijk (aan Zee)</t>
  </si>
  <si>
    <t>Wees- en armgesticht</t>
  </si>
  <si>
    <t>Overschie</t>
  </si>
  <si>
    <t>Gilde- of Nederduitsch Hervormd arm- en weeshuis</t>
  </si>
  <si>
    <t>Stadsarmhuis</t>
  </si>
  <si>
    <t>Roomsch-Katholijk jongensweeshuis en mannengesticht</t>
  </si>
  <si>
    <t>1. Hieronder 1 gescheiden van echt</t>
  </si>
  <si>
    <t>2. Hieronder 2 gescheiden van echt.</t>
  </si>
  <si>
    <t>3. Hieronder 4 gescheiden van echt.</t>
  </si>
  <si>
    <t>Armengesticht ter verpleging van Roomsch-Katholijke dienstmeisjes zonder betrekking</t>
  </si>
  <si>
    <t>Rijswijk</t>
  </si>
  <si>
    <t>Liefdegesticht van het R. -K. parochiaal armbestuur</t>
  </si>
  <si>
    <t>St. Jacobsgasthuis</t>
  </si>
  <si>
    <t>Nederduitsch Hervormd diakoniegasthuis</t>
  </si>
  <si>
    <t>Nederduitsch Hervormd diakonie wees- en armhuis</t>
  </si>
  <si>
    <t>De provincie (44 gestichten)</t>
  </si>
  <si>
    <t>Nederduitsch Hervormd diakonie ledematenhuis</t>
  </si>
  <si>
    <t>Nieuwe Tonge</t>
  </si>
  <si>
    <t>37_0083</t>
  </si>
  <si>
    <t>Indeling naar burgerlijke staat</t>
  </si>
  <si>
    <t>Reden op 1000 v. elk geslacht</t>
  </si>
  <si>
    <t>Burgerlijke staat onbekend</t>
  </si>
  <si>
    <t>Krijgslieden</t>
  </si>
  <si>
    <t>Zeel. en mariniers</t>
  </si>
  <si>
    <t>Beroepsgroep</t>
  </si>
  <si>
    <t>Zeelieden en mariniers</t>
  </si>
  <si>
    <t>Beneden de 19 jaren</t>
  </si>
  <si>
    <t>Geheel getal</t>
  </si>
  <si>
    <t>Getal zieken</t>
  </si>
  <si>
    <t>1 ziek op</t>
  </si>
  <si>
    <t xml:space="preserve">Van 19 tot en met 23 </t>
  </si>
  <si>
    <t>Van 24 en daarboven</t>
  </si>
  <si>
    <t>Van elken leeftijd</t>
  </si>
  <si>
    <t>Militair / burgerlijk</t>
  </si>
  <si>
    <t>Wijk</t>
  </si>
  <si>
    <t>Burgers</t>
  </si>
  <si>
    <t>Mariniers en zeel.</t>
  </si>
  <si>
    <t>Militaire</t>
  </si>
  <si>
    <t>H</t>
  </si>
  <si>
    <t>garnizoenshospitaal</t>
  </si>
  <si>
    <t>D</t>
  </si>
  <si>
    <t>B</t>
  </si>
  <si>
    <t>garnizoensziekenhuis</t>
  </si>
  <si>
    <t>C</t>
  </si>
  <si>
    <t>(milit. ged.) groot ziekenhuis</t>
  </si>
  <si>
    <t>Burgerlijke</t>
  </si>
  <si>
    <t>Rozend. en Nispen</t>
  </si>
  <si>
    <t>E</t>
  </si>
  <si>
    <t>Veldhoven</t>
  </si>
  <si>
    <t>algemeen burgergasthuis</t>
  </si>
  <si>
    <t>gast- of ziekenhuis</t>
  </si>
  <si>
    <t>(burg. ged.) groot ziekengasthuis</t>
  </si>
  <si>
    <t>Doesborg</t>
  </si>
  <si>
    <t>O</t>
  </si>
  <si>
    <t>G</t>
  </si>
  <si>
    <t>A</t>
  </si>
  <si>
    <t>C. n. 75</t>
  </si>
  <si>
    <t>C. n. 23</t>
  </si>
  <si>
    <t>hospitaal (ambulance), legerplaats bij Millingen</t>
  </si>
  <si>
    <t>garnizoensinfirmerie</t>
  </si>
  <si>
    <t>37_0084</t>
  </si>
  <si>
    <t>Gorinhem</t>
  </si>
  <si>
    <t>F</t>
  </si>
  <si>
    <t>afd. 6</t>
  </si>
  <si>
    <t>garnizoens ziekenhuis</t>
  </si>
  <si>
    <t>Lazaruskazerne (infirmerie)</t>
  </si>
  <si>
    <t>ide, (genaamd de Looyhalle)</t>
  </si>
  <si>
    <t>maritieme ziekeninrigting</t>
  </si>
  <si>
    <t>gasthuis</t>
  </si>
  <si>
    <t>ziekengasthuis</t>
  </si>
  <si>
    <t>burgergasthuis</t>
  </si>
  <si>
    <t>Nosocomium academicum</t>
  </si>
  <si>
    <t>Caeciliagasthuis</t>
  </si>
  <si>
    <t>kraamzaal</t>
  </si>
  <si>
    <t>Hoogstraat, ziekenhuis voor aan syphilis lijdende vrouwen</t>
  </si>
  <si>
    <t>Houtlaan, Isrëlit. oude lieden en ziekenhuis</t>
  </si>
  <si>
    <t>Coolsingel, stedelijk ziekenhuis</t>
  </si>
  <si>
    <t>Nieuwesingel, St. Anthonijgesticht</t>
  </si>
  <si>
    <t>stads ziekenhuis</t>
  </si>
  <si>
    <t>U</t>
  </si>
  <si>
    <t>Willemsoord</t>
  </si>
  <si>
    <t>marinehospitaal</t>
  </si>
  <si>
    <t>K</t>
  </si>
  <si>
    <t>XX</t>
  </si>
  <si>
    <t>CC</t>
  </si>
  <si>
    <t>W</t>
  </si>
  <si>
    <t>mannen- en vrouwengasthuis</t>
  </si>
  <si>
    <t>kinderziekenhuis</t>
  </si>
  <si>
    <t>binnengasthuis</t>
  </si>
  <si>
    <t>buitengasthuis</t>
  </si>
  <si>
    <t>vereeniging voor ziekenverpleging</t>
  </si>
  <si>
    <t>Ned. Port. Israëlit. zieken- vrouwenhuis (afd. zieken)</t>
  </si>
  <si>
    <t>Ned. Israël. oude mannen-, vrouwen- en ziekenhuis en gest. voor krankzinnigen (afd. zieken en gebrekk.)</t>
  </si>
  <si>
    <t>stadsarm- en ziekenhuis</t>
  </si>
  <si>
    <t>St. Elisabethsgasthuis</t>
  </si>
  <si>
    <t>gasthuis voo epidemische zieken</t>
  </si>
  <si>
    <t>ziekenhuis</t>
  </si>
  <si>
    <t>stadsziekenhuis</t>
  </si>
  <si>
    <t>gasthuis (afd. zieken)</t>
  </si>
  <si>
    <t>Neuzen</t>
  </si>
  <si>
    <t>Q</t>
  </si>
  <si>
    <t>Noord</t>
  </si>
  <si>
    <t>arm- en gasthuis (afd. zieken)</t>
  </si>
  <si>
    <t>gasthuis, tev. ziekenhuis en bestemd voor oude mannen en vrouwen</t>
  </si>
  <si>
    <t>groot Rijkshospitaal</t>
  </si>
  <si>
    <t>St. Elisabethsgast- of ziekenhuis</t>
  </si>
  <si>
    <t>diakonessenhuis</t>
  </si>
  <si>
    <t>gasthuis voor ooglijders</t>
  </si>
  <si>
    <t>Milit.</t>
  </si>
  <si>
    <t>Burgerl.</t>
  </si>
  <si>
    <t>stadsburgerziekenhuis</t>
  </si>
  <si>
    <t>St. Geertruida's gasthuis</t>
  </si>
  <si>
    <t>ziekenhuis der Herv. Gemeente</t>
  </si>
  <si>
    <t>gesticht van de R.-K. gemeente</t>
  </si>
  <si>
    <t>algemeen provinciaal- stads- en akademieziekenhuis</t>
  </si>
  <si>
    <t>37_0085</t>
  </si>
  <si>
    <t>37_0086</t>
  </si>
  <si>
    <t>37_0087</t>
  </si>
  <si>
    <t>garnizoenshospitaal "Eendragt"</t>
  </si>
  <si>
    <t>gest. "Calvariënberg"(afd. zieken)</t>
  </si>
  <si>
    <t>Abtstraat</t>
  </si>
  <si>
    <t>Louisahuis (één gebouw en één bestuur met het R.-K. godshuis</t>
  </si>
  <si>
    <t>Invaliden</t>
  </si>
  <si>
    <t>Invalidenhuis</t>
  </si>
  <si>
    <t>Arnhem (Bronbeek)</t>
  </si>
  <si>
    <t>Totaa</t>
  </si>
  <si>
    <t>wijk</t>
  </si>
  <si>
    <t>Krankzinnigengesticht</t>
  </si>
  <si>
    <t>Krankzinnigen</t>
  </si>
  <si>
    <t>gest. der broeders van Padua, tevens bewaarplaats voor krankzinnigen</t>
  </si>
  <si>
    <t>krankzinnigengesticht</t>
  </si>
  <si>
    <t>bewaarplaats voor krankzinnigen</t>
  </si>
  <si>
    <t>oud- en nieuw gasth. (afd. Krankz.)</t>
  </si>
  <si>
    <t>St. Jorisgasthuis, geneeskundig gest. voor krankzinnigen</t>
  </si>
  <si>
    <t>geneesk. Gesticht voor krankzinnigen</t>
  </si>
  <si>
    <t>(3e afd.) gesticht voor krankzinnigen</t>
  </si>
  <si>
    <t>Ned. Israël. oude mannen-, vrouwen- en ziekenhuis en gest. voor krankz.</t>
  </si>
  <si>
    <t>Meerenberg</t>
  </si>
  <si>
    <t>TW</t>
  </si>
  <si>
    <t>geneesk. gesticht voor krankzinnigen</t>
  </si>
  <si>
    <t>Elisabeths geneesk. gest. voor krankz.</t>
  </si>
  <si>
    <t>Abtsstraat, "Calvariënberg"(afd. krankzinnigen)</t>
  </si>
  <si>
    <t>Krijgs- en zeel.</t>
  </si>
  <si>
    <t>Krijgs- en zeel. en burgers</t>
  </si>
  <si>
    <t xml:space="preserve">In een andere gemeente binnen de provincie </t>
  </si>
  <si>
    <t>In eene der Ned. Koloniën</t>
  </si>
  <si>
    <t>In Luxemburg</t>
  </si>
  <si>
    <t>In Zwed. en Noorwegen</t>
  </si>
  <si>
    <t>Christelijk Hervormden</t>
  </si>
  <si>
    <t>Eng. Presbyterianen</t>
  </si>
  <si>
    <t>Te Arnhem (Bronbeek)</t>
  </si>
  <si>
    <t>Te Leiden</t>
  </si>
  <si>
    <t>,</t>
  </si>
  <si>
    <t>Diakonie weezen-, oude mannen-, vrouwen- en verpleginggesticht</t>
  </si>
  <si>
    <t>Akersloot</t>
  </si>
  <si>
    <t>Armhuis der burgerlijke gemeent</t>
  </si>
  <si>
    <t>Roomsch-Katholijk maagdenhuis</t>
  </si>
  <si>
    <t>Inrigting voor stadsbestedlingen</t>
  </si>
  <si>
    <t>Toevlugt voor behoeftige</t>
  </si>
  <si>
    <t>Inrigting voor bestedelingen</t>
  </si>
  <si>
    <t>Bestedelinghuis der Nederduitsch Hervormde diakoniehuis</t>
  </si>
  <si>
    <t>Walenweeshuis, tevens besteling-, oude mannen- en vrouwenhuis</t>
  </si>
  <si>
    <t>Zeemanshuis</t>
  </si>
  <si>
    <t>Christelijk philantropisch logement voor vrouwelijke personen (Te Huis)</t>
  </si>
  <si>
    <t>Arm- en weeshuis</t>
  </si>
  <si>
    <t>Berkhout</t>
  </si>
  <si>
    <t>Algemeen burgerarmhuis</t>
  </si>
  <si>
    <t>Bovenkarspel</t>
  </si>
  <si>
    <t>37_0064</t>
  </si>
  <si>
    <t>Castricum</t>
  </si>
  <si>
    <t>Algemeen armhuis</t>
  </si>
  <si>
    <t>Edam</t>
  </si>
  <si>
    <t>Stads arm- en ziekenhuis</t>
  </si>
  <si>
    <t>Doopsgezind bestedelinghuis</t>
  </si>
  <si>
    <t>Diakonie-armhuis der Nederduitsch Herv. gemeente</t>
  </si>
  <si>
    <t>IJpendam</t>
  </si>
  <si>
    <t>Diakonie-armhuis der Nederduitsch Hervormde gemeente</t>
  </si>
  <si>
    <t>3. Hieronder 1 burgerlijke staat onbekend.</t>
  </si>
  <si>
    <t>5. Hieronder 2 gescheiden van echt.</t>
  </si>
  <si>
    <t>6. Hieronder 4 gescheiden van tafel en bed.</t>
  </si>
  <si>
    <t>Weeshuis van de Nederduitsch Hervormde gemeente, tevens voor bestedelingen</t>
  </si>
  <si>
    <t>Godshuis</t>
  </si>
  <si>
    <t>St. Maarten</t>
  </si>
  <si>
    <t>Marken</t>
  </si>
  <si>
    <t>Nederduitsch Hervormd mannen- en vrouwenhuis</t>
  </si>
  <si>
    <t>Gast- en proveniershuis</t>
  </si>
  <si>
    <t>Terschelling</t>
  </si>
  <si>
    <t>Armengesticht</t>
  </si>
  <si>
    <t>Burgergesticht van weldadigheid</t>
  </si>
  <si>
    <t>Venhuizen en Hem</t>
  </si>
  <si>
    <t>Vlieland</t>
  </si>
  <si>
    <t>Weeshuis der Friesche doopsgezinden</t>
  </si>
  <si>
    <t>Dorpswees- en armenhuis</t>
  </si>
  <si>
    <t>Nederduitsch Hervormd wees- en armenhuis</t>
  </si>
  <si>
    <t>Wijk a. Zee en Duin</t>
  </si>
  <si>
    <t>Gast- en armenhuis</t>
  </si>
  <si>
    <t>Nederduitsch Hervormd armenhuis</t>
  </si>
  <si>
    <t>Nieuwer Amstel</t>
  </si>
  <si>
    <t>Algemeen burgerlijk armenhuis</t>
  </si>
  <si>
    <t>37_0076</t>
  </si>
  <si>
    <t>37_0077</t>
  </si>
  <si>
    <t>1838/37</t>
  </si>
  <si>
    <t>1837/36</t>
  </si>
  <si>
    <t>1831/30</t>
  </si>
  <si>
    <t>1828/27</t>
  </si>
  <si>
    <t>1822/21</t>
  </si>
  <si>
    <t>1818/17</t>
  </si>
  <si>
    <t>1816/15</t>
  </si>
  <si>
    <t>1815/14</t>
  </si>
  <si>
    <t>1813/12</t>
  </si>
  <si>
    <t>1812/11</t>
  </si>
  <si>
    <t>1810/09</t>
  </si>
  <si>
    <t>1808/07</t>
  </si>
  <si>
    <t>1806/05</t>
  </si>
  <si>
    <t>1805/04</t>
  </si>
  <si>
    <t>1804/03</t>
  </si>
  <si>
    <t>1802/01</t>
  </si>
  <si>
    <t>1798/97</t>
  </si>
  <si>
    <t>1796/95</t>
  </si>
  <si>
    <t>1795/94</t>
  </si>
  <si>
    <t>1794/93</t>
  </si>
  <si>
    <t>1793/92</t>
  </si>
  <si>
    <t>1791/90</t>
  </si>
  <si>
    <t>1790/89</t>
  </si>
  <si>
    <t>1786/85</t>
  </si>
  <si>
    <t>1783/82</t>
  </si>
  <si>
    <t>Nederduitsch Hervormd diakonie-weeshuis</t>
  </si>
  <si>
    <t>Stadswees- en armenhuis</t>
  </si>
  <si>
    <t>Nederduitsch Hervormd diakonie-weesh. , tev. godshuis</t>
  </si>
  <si>
    <t>Weeshuis der Nederd. Herv. gemeente, tev. godshuis</t>
  </si>
  <si>
    <t>Roomsch-Katholijk weeshuis, tevens godshuis</t>
  </si>
  <si>
    <t>Doopsgezind weeshuis, tevens godshuis</t>
  </si>
  <si>
    <t>Evangelisch Luthersch weeshuis, tevens godshuis</t>
  </si>
  <si>
    <t>Zuid-Scharwoude</t>
  </si>
  <si>
    <t>De provincie (79 gestichten)</t>
  </si>
  <si>
    <t>Brouwershaven</t>
  </si>
  <si>
    <t>Instelling van wijlen Huibrecht Carst</t>
  </si>
  <si>
    <t>Nederduitsch Hervormd armhuis "de diakonie"</t>
  </si>
  <si>
    <t>Bruinisse</t>
  </si>
  <si>
    <t>Oude gasthuis</t>
  </si>
  <si>
    <t>Nederduitsch Hervormd armhuis "de Gouden bal"</t>
  </si>
  <si>
    <t>Domburg</t>
  </si>
  <si>
    <t>Duivendijke</t>
  </si>
  <si>
    <t>Armhuis (Manhuis)</t>
  </si>
  <si>
    <t>Grijpskerk</t>
  </si>
  <si>
    <t>Hulst</t>
  </si>
  <si>
    <t>Roomsch-Katholijk liefdehuis</t>
  </si>
  <si>
    <t>Koudekerke</t>
  </si>
  <si>
    <t>Meliskerke</t>
  </si>
  <si>
    <t>Armhuis der Israëlitische gemeente</t>
  </si>
  <si>
    <t>Nieuw en St Joostland</t>
  </si>
  <si>
    <t>Oostkapelle</t>
  </si>
  <si>
    <t>Armhuis der Nederduitsch Hervormde diakonie</t>
  </si>
  <si>
    <t>Oud Vossemeer</t>
  </si>
  <si>
    <t>Armhuis der Christelijk Gereformeerde gemeente</t>
  </si>
  <si>
    <t>Armhuis der Roomsch-Katholijke gemeente</t>
  </si>
  <si>
    <t>Armhuis der Nederduitsch Hervormde gemeente</t>
  </si>
  <si>
    <t>Schoondijke</t>
  </si>
  <si>
    <t>Sluis</t>
  </si>
  <si>
    <t>Burger gast- of ziekenhuis</t>
  </si>
  <si>
    <t>Gods- en weeshuis</t>
  </si>
  <si>
    <t>Burgerlijk arm- en gasthuis</t>
  </si>
  <si>
    <t>Vrouwenpolder</t>
  </si>
  <si>
    <t>Waterlandskerkje</t>
  </si>
  <si>
    <t>Nederduitsch Hervormd armhuis, tevens weeshuis</t>
  </si>
  <si>
    <t>Wemeldinge</t>
  </si>
  <si>
    <t>Roomsch-Katholijk armengesticht</t>
  </si>
  <si>
    <t>37_0065</t>
  </si>
  <si>
    <t>Personenen, behoorende tot de land- en zeemagt, verpleegd in militaire hospitalen en in gast- of ziekenhuizen.</t>
  </si>
  <si>
    <t>Landbouw en veeteelt</t>
  </si>
  <si>
    <t>Nijverheld  Voeding</t>
  </si>
  <si>
    <t>Kleeding</t>
  </si>
  <si>
    <t>Gebouwen en scheepsbouw</t>
  </si>
  <si>
    <t>Huisraad</t>
  </si>
  <si>
    <t>Indeeling weezen naar de geboorteplaats</t>
  </si>
  <si>
    <t>Indeeling weezen naar kerkgenootschappen:</t>
  </si>
  <si>
    <t>Leden en tuigwerk</t>
  </si>
  <si>
    <t>Manufakturen</t>
  </si>
  <si>
    <t>37_0066</t>
  </si>
  <si>
    <t>Zoutelande</t>
  </si>
  <si>
    <t>Zonnemaire</t>
  </si>
  <si>
    <t>Nederduitsch Hervormd armengesticht</t>
  </si>
  <si>
    <t>De provincie (35 gestichten)</t>
  </si>
  <si>
    <t>St. Pieters- en Bloklandsgasthuis</t>
  </si>
  <si>
    <t>Roomsch-Katholijk bestedelinghuis</t>
  </si>
  <si>
    <t>Montfoort</t>
  </si>
  <si>
    <t>Protestantsch armhuis</t>
  </si>
  <si>
    <t>Soest</t>
  </si>
  <si>
    <t>St. Jospehsgesticht, tev. kostschool en ter verpleging</t>
  </si>
  <si>
    <t>Bestedelinghuis der stads aalmoezenierskamer</t>
  </si>
  <si>
    <t>Wees- en godshuis der Oud-Roomschen</t>
  </si>
  <si>
    <t>Bartholomeusgasthuis</t>
  </si>
  <si>
    <t>Ewouts- en Elizabethsgasthuis</t>
  </si>
  <si>
    <t>Gesticht van liefdezusters, tevens wees- en armhuis</t>
  </si>
  <si>
    <t>IJsselstein</t>
  </si>
  <si>
    <t>Ewoutsgasthuis</t>
  </si>
  <si>
    <t>De provincie (12 gestichten)</t>
  </si>
  <si>
    <t>Aengwirden</t>
  </si>
  <si>
    <t>Diakonie-armhuis der Nederd. Hervormde gemeente</t>
  </si>
  <si>
    <t>t Bildt. St. Anna Parochie</t>
  </si>
  <si>
    <t>t Bildt. Vrouwen Parochie</t>
  </si>
  <si>
    <t>t Bildt. St. Jacobi Parochie</t>
  </si>
  <si>
    <t>Algemeen stadsarmenhuis</t>
  </si>
  <si>
    <t>Convent of diakonie-armenhuis der Herv. gemeente</t>
  </si>
  <si>
    <t>Nederduitsch Hervormd diakonie-gasthuis</t>
  </si>
  <si>
    <t>Nederd. Herv. armgesticht voor oude lieden en weezen</t>
  </si>
  <si>
    <t>Ferwerderadeel. Dorp Ferwerd</t>
  </si>
  <si>
    <t>Ferwerderadeel. Dorp Blijn</t>
  </si>
  <si>
    <t>Ferwerderadeel. Dorp Hollum</t>
  </si>
  <si>
    <t>Gasthuis</t>
  </si>
  <si>
    <t>Roomsch-Katholijk liefdegesticht</t>
  </si>
  <si>
    <t>Westerhuis vrouwengasthuis</t>
  </si>
  <si>
    <t>Franekeradeel (Dorp Tzum)</t>
  </si>
  <si>
    <t>Touwslagers</t>
  </si>
  <si>
    <t>Bed- en matrassenmakers, behangers</t>
  </si>
  <si>
    <t>Behangseldrukker</t>
  </si>
  <si>
    <t>Borstelmakers</t>
  </si>
  <si>
    <t>Glasblazers</t>
  </si>
  <si>
    <t>Kabinet- en schrijnwerkers, kunstdraaijers</t>
  </si>
  <si>
    <t>Koper- en blikslagers, draadvlechters</t>
  </si>
  <si>
    <t>Krammer</t>
  </si>
  <si>
    <t>Kunstlakkers</t>
  </si>
  <si>
    <t>Mattenmakers</t>
  </si>
  <si>
    <t>Schaarslijpers</t>
  </si>
  <si>
    <t>Stoelenbekleeders, draaijers, makers, matters</t>
  </si>
  <si>
    <t>Tingieter</t>
  </si>
  <si>
    <t>Uurwerkmakers</t>
  </si>
  <si>
    <t>Vergulder</t>
  </si>
  <si>
    <t>Lederbereiders en looijers</t>
  </si>
  <si>
    <t>Rijtuig-, wagen- en zadelmakers</t>
  </si>
  <si>
    <t>Schoenmakers en lappers</t>
  </si>
  <si>
    <t>Hekelsters</t>
  </si>
  <si>
    <t>Katoendrukkers</t>
  </si>
  <si>
    <t>Manufakturen, werklieden</t>
  </si>
  <si>
    <t>Spinners, wevers, enz.</t>
  </si>
  <si>
    <t>Tapijtwerker</t>
  </si>
  <si>
    <t>Wolkammers</t>
  </si>
  <si>
    <t>Zijdefabriekarbeider</t>
  </si>
  <si>
    <t>Boekbinders</t>
  </si>
  <si>
    <t>Boek- en dagbladdrukkers en verkoopers</t>
  </si>
  <si>
    <t>Doozenmaker</t>
  </si>
  <si>
    <t>Letterzetters</t>
  </si>
  <si>
    <t>Papierwerklieden</t>
  </si>
  <si>
    <t>Steendrukkers</t>
  </si>
  <si>
    <t>Apothekers, droogisten, scheikundigen</t>
  </si>
  <si>
    <t>Geweermakers</t>
  </si>
  <si>
    <t>Koper- en geelgieters</t>
  </si>
  <si>
    <t>Lettergieters</t>
  </si>
  <si>
    <t>Smeden (hoef-, kagchel- en andere)</t>
  </si>
  <si>
    <t>Spijkermakers</t>
  </si>
  <si>
    <t>Werktuigmakers</t>
  </si>
  <si>
    <t>IJzer- en koperdraaijers</t>
  </si>
  <si>
    <t>IJzergieter</t>
  </si>
  <si>
    <t>Gouddraadtrekkers, passementwerkers</t>
  </si>
  <si>
    <t>Juweliers, goud- en zilversmeden</t>
  </si>
  <si>
    <t>Slijpers (diamant-, glas-, marmer-, metaal-)</t>
  </si>
  <si>
    <t>Bezembinders, rietboeren, rietvlechters, rijswerkers</t>
  </si>
  <si>
    <t>Houtvlechter</t>
  </si>
  <si>
    <t>Houtzaagmolenaars, houtzagers, houtverkoopers</t>
  </si>
  <si>
    <t>Klompenmakers</t>
  </si>
  <si>
    <t>Kuipers en hoepelmakers</t>
  </si>
  <si>
    <t>Kurkensnijders</t>
  </si>
  <si>
    <t>Mandenmakers</t>
  </si>
  <si>
    <t>Molenmaker</t>
  </si>
  <si>
    <t>Pompenmaker</t>
  </si>
  <si>
    <t>Schavenmaker</t>
  </si>
  <si>
    <t>Timmerlieden en kistenmakers</t>
  </si>
  <si>
    <t>Wieldraaijer</t>
  </si>
  <si>
    <t>Zeeftenmakers</t>
  </si>
  <si>
    <t>Lijmkoker</t>
  </si>
  <si>
    <t>Olieslagers</t>
  </si>
  <si>
    <t>Pijpenmakers</t>
  </si>
  <si>
    <t>Stijfselfabriekanten</t>
  </si>
  <si>
    <t>Tabak- en cigaren- (kervers, knechts)</t>
  </si>
  <si>
    <t>Vormmakers</t>
  </si>
  <si>
    <t>Gaarkeukenhouders</t>
  </si>
  <si>
    <t>Graanhandelaar</t>
  </si>
  <si>
    <t>Herbergiers, kasteleins en koffijhuishouders</t>
  </si>
  <si>
    <t>Koffijhuisbedeinden</t>
  </si>
  <si>
    <t>Koornverschieters</t>
  </si>
  <si>
    <t>Kroeghouders, tappers</t>
  </si>
  <si>
    <t>Visschverkoopers</t>
  </si>
  <si>
    <t>Wijnhandelaarknechts</t>
  </si>
  <si>
    <t>Garen en bandwinkeliers</t>
  </si>
  <si>
    <t>Kooplieden in manufakturen</t>
  </si>
  <si>
    <t>Oude kleederen verkooper</t>
  </si>
  <si>
    <t>Oudijzerverkooper</t>
  </si>
  <si>
    <t>Commissionnairs</t>
  </si>
  <si>
    <t>Makelaar</t>
  </si>
  <si>
    <t>Ondernemer van waarborgmaatschappijen (assuradeur)</t>
  </si>
  <si>
    <t>Bestellers, expedit., voetboden</t>
  </si>
  <si>
    <t>Boodschaploopers</t>
  </si>
  <si>
    <t>Handelsreizigers</t>
  </si>
  <si>
    <t>Kruijers en sjouwers</t>
  </si>
  <si>
    <t xml:space="preserve"> Opzigter, conducteur</t>
  </si>
  <si>
    <t xml:space="preserve"> Postboden</t>
  </si>
  <si>
    <t>Scheepjagers</t>
  </si>
  <si>
    <t>Schippers, loodsen, matrozen, (koopvaardij-)</t>
  </si>
  <si>
    <t>Spoorw.- en stoombootbeambten</t>
  </si>
  <si>
    <t>Stuurlieden</t>
  </si>
  <si>
    <t>Turf-, koorn- en kolendragers</t>
  </si>
  <si>
    <t>Voerlieden, koetsiers, loopers, postknechten</t>
  </si>
  <si>
    <t>Zakkendragers</t>
  </si>
  <si>
    <t>Galanterienwarenhandelaars en verkoopers</t>
  </si>
  <si>
    <t>Kantoor- en winkelbedienden</t>
  </si>
  <si>
    <t>Kleinhandelaren en winkeliers</t>
  </si>
  <si>
    <t>Kooplieden van verschill. aard</t>
  </si>
  <si>
    <t>Kramers</t>
  </si>
  <si>
    <t>Magazijnmeesters</t>
  </si>
  <si>
    <t>Pakhuisknechts</t>
  </si>
  <si>
    <t>Uitdragers en venters</t>
  </si>
  <si>
    <t>Ambtenaren. Rijks</t>
  </si>
  <si>
    <t>Directeuren (adjunct)</t>
  </si>
  <si>
    <t>Onderdirecteuren arbeid</t>
  </si>
  <si>
    <t>Onderdirecteuren beheer</t>
  </si>
  <si>
    <t>Onderdirecteuren boekhouder</t>
  </si>
  <si>
    <t>Onderdirecteuren landbouw</t>
  </si>
  <si>
    <t>Opziener van wegen</t>
  </si>
  <si>
    <t>Opzigters in de bedelaarsgest.</t>
  </si>
  <si>
    <t>Portiers</t>
  </si>
  <si>
    <t>Weesvaders</t>
  </si>
  <si>
    <t>Wijkmeester</t>
  </si>
  <si>
    <t>IJkmeester</t>
  </si>
  <si>
    <t>Zaalopzieners</t>
  </si>
  <si>
    <t>Gevangenbewaarders en andere beambten in gevangenissen</t>
  </si>
  <si>
    <t>Veldwachters</t>
  </si>
  <si>
    <t>Pastoors, kapelaans</t>
  </si>
  <si>
    <t>Predikanten</t>
  </si>
  <si>
    <t>Rabbijn</t>
  </si>
  <si>
    <t>Huisleerling</t>
  </si>
  <si>
    <t>Kweekeling voor lager onderwijs</t>
  </si>
  <si>
    <t>Onderwijzers aan lagere scholen</t>
  </si>
  <si>
    <t>Schoolleerlingen</t>
  </si>
  <si>
    <t>Studenten</t>
  </si>
  <si>
    <t>Beeldhouwers, lofwerksnijders</t>
  </si>
  <si>
    <t>Klerken en schrijvers</t>
  </si>
  <si>
    <t>Kunstenaars, gochelaar</t>
  </si>
  <si>
    <t>Muziekanten</t>
  </si>
  <si>
    <t>Muziekinstrumentmakers</t>
  </si>
  <si>
    <t>Photograaf</t>
  </si>
  <si>
    <t>Rijtuigschilders</t>
  </si>
  <si>
    <t>Veearts</t>
  </si>
  <si>
    <t>Krijgslieden bov den rang v officier</t>
  </si>
  <si>
    <t>Krijgslieden ben den rang v officier</t>
  </si>
  <si>
    <t>Veteranen</t>
  </si>
  <si>
    <t>Zeelieden en mariniers, beneden den rang van adelborst 1 ste kl</t>
  </si>
  <si>
    <t>Gepensioneerden (burgerlijke en militaire)</t>
  </si>
  <si>
    <t>Bakers</t>
  </si>
  <si>
    <t>Dientboden, portiers, enz.</t>
  </si>
  <si>
    <t>Huishoudsters</t>
  </si>
  <si>
    <t>Oppassers</t>
  </si>
  <si>
    <t>Schoonmaaksters</t>
  </si>
  <si>
    <t>Strijksters</t>
  </si>
  <si>
    <t>Werksters</t>
  </si>
  <si>
    <t>Aardwerkers</t>
  </si>
  <si>
    <t>Arbeiders, daglooners</t>
  </si>
  <si>
    <t>Asch-, bagger- en vuilnislieden</t>
  </si>
  <si>
    <t>Doodgraver en bedienaar van begrafenissen</t>
  </si>
  <si>
    <t>Gazvitters</t>
  </si>
  <si>
    <t>Kermisreizigers</t>
  </si>
  <si>
    <t>Opzigters en stokers van stoomwerktuigen</t>
  </si>
  <si>
    <t>Orgeldraaijers en straatmuziekanten</t>
  </si>
  <si>
    <t>Polderwerkers</t>
  </si>
  <si>
    <t>Publieke vrouwen</t>
  </si>
  <si>
    <t>Publiekhuishouders</t>
  </si>
  <si>
    <t>Slaapsteehoudsters</t>
  </si>
  <si>
    <t>Viller</t>
  </si>
  <si>
    <t>Watermolenaar</t>
  </si>
  <si>
    <t>Zonder beroep en onbekenden</t>
  </si>
  <si>
    <t>Diakoniehuis der Nederduitsch Hervormde gemeente</t>
  </si>
  <si>
    <t>Stadsarmhuis, tev. ter verpl. van arme verlaten kinderen</t>
  </si>
  <si>
    <t>Haskerland (Joure)</t>
  </si>
  <si>
    <t>Idaarderadeel (Grouw)</t>
  </si>
  <si>
    <t>Gebouw bestemd voor bedeelden der Nerderduitsch Hervormde diakonie</t>
  </si>
  <si>
    <t>Kollumerland en N. Kruisland</t>
  </si>
  <si>
    <t>Nederduitsch Hervormd arm- en werkhuis</t>
  </si>
  <si>
    <t>Meckemagasthuis</t>
  </si>
  <si>
    <t>Nederduitsch Hervormd diaconie-armhuis</t>
  </si>
  <si>
    <t>Old St. Anthoniegasthuis</t>
  </si>
  <si>
    <t>Boshuyzergasthuis</t>
  </si>
  <si>
    <t>Abbe Freerks Gabbama-gasthuis</t>
  </si>
  <si>
    <t>Marcelia Goverts-gasthuis</t>
  </si>
  <si>
    <t>Nieuw St. Anthoniegasthuis</t>
  </si>
  <si>
    <t>Leeuwarderadeel. Stiens</t>
  </si>
  <si>
    <t>Leeuwarderadeel. Huizum</t>
  </si>
  <si>
    <t>Lemsterland (Lemmer)</t>
  </si>
  <si>
    <t>Armhuis</t>
  </si>
  <si>
    <t>Menaldumadeel. Berlicum</t>
  </si>
  <si>
    <t>Dorps-armhuis</t>
  </si>
  <si>
    <t>Menaldumadeel. Dronrijp</t>
  </si>
  <si>
    <t>Menadlumadeel. Menaldum</t>
  </si>
  <si>
    <t>Menaldumadeel. Beetgrum</t>
  </si>
  <si>
    <t>Menaldumadeel. Marssum</t>
  </si>
  <si>
    <t>Oostdongeradeel (Nijkerk)</t>
  </si>
  <si>
    <t>Opsterland (Beetsterzwaag)</t>
  </si>
  <si>
    <t>Schiermonnikoog</t>
  </si>
  <si>
    <t xml:space="preserve">Gasthuis "Vredenhof" </t>
  </si>
  <si>
    <t>Diakoniehuis der Nederduitsch Hervormden</t>
  </si>
  <si>
    <t>Burgerarmhuis</t>
  </si>
  <si>
    <t>Dr. Popta-gasthuis</t>
  </si>
  <si>
    <t>Smallingerland</t>
  </si>
  <si>
    <t>Roomsch-Katholijk weeshuis, tevens ter verpleging</t>
  </si>
  <si>
    <t>Tjetjerksteradeel (Bergum)</t>
  </si>
  <si>
    <t>Huizen van het Nederduitsch Hervormd armbestuur ter opname van bedeelden</t>
  </si>
  <si>
    <t>Westdongeradeel. Holwerd</t>
  </si>
  <si>
    <t>Westdongeradeel. Nes</t>
  </si>
  <si>
    <t>Westdongeradeel. Wiersum</t>
  </si>
  <si>
    <t>Wonseradeel (Makkum)</t>
  </si>
  <si>
    <t>Diakoniehuis der Hervormde gemeente</t>
  </si>
  <si>
    <t>De provincie ( 58 gestichten)</t>
  </si>
  <si>
    <t>Almelo (Stad)</t>
  </si>
  <si>
    <t>St. Anthonie-gasthuis</t>
  </si>
  <si>
    <t>Het groote en voorste gasthuis</t>
  </si>
  <si>
    <t>St. Juriensgasthuis</t>
  </si>
  <si>
    <t>Arm-werkhuis der Nederduitsch Hervormde diakonie, tevens weeshuis</t>
  </si>
  <si>
    <t>Hassel</t>
  </si>
  <si>
    <t>Geertruiden en Catharinen gast- en proveniershuis</t>
  </si>
  <si>
    <t>Heiligen geesten- of gast- en proveniershuis</t>
  </si>
  <si>
    <t>Averingesvergadering</t>
  </si>
  <si>
    <t>Bestedelinghuis voor Nederduitsch Hervormden</t>
  </si>
  <si>
    <t>Beroepsvergadering</t>
  </si>
  <si>
    <t>Hillerijksvergadering</t>
  </si>
  <si>
    <t>Bethlehemsvergadering</t>
  </si>
  <si>
    <t>Brandsvergadering</t>
  </si>
  <si>
    <t>Olst</t>
  </si>
  <si>
    <t>Nederduitsch Hervormd godshuis</t>
  </si>
  <si>
    <t>Steenwijk</t>
  </si>
  <si>
    <t>Zwartsluis</t>
  </si>
  <si>
    <t>Gods- of armenhuis der Nederduitsch Herv. gemeente</t>
  </si>
  <si>
    <t>Binnengasthuis</t>
  </si>
  <si>
    <t>Buitengasthuis</t>
  </si>
  <si>
    <t>De provincie ( 19 gestichten)</t>
  </si>
  <si>
    <t>Adorp</t>
  </si>
  <si>
    <t>Burgerlijk armhuis</t>
  </si>
  <si>
    <t>Cornelis Albertsgasthuis</t>
  </si>
  <si>
    <t>Nederduitsch Ufkengasthuis</t>
  </si>
  <si>
    <t>Bedum. Bedum</t>
  </si>
  <si>
    <t>Christelijk Gereformeerd armhuis</t>
  </si>
  <si>
    <t>Bedum. Westerhorn</t>
  </si>
  <si>
    <t>Bedeum. Ouderdendam</t>
  </si>
  <si>
    <t>Bedum. Noordwolde</t>
  </si>
  <si>
    <t>Bedum. Zuidwolde</t>
  </si>
  <si>
    <t>Eenrum</t>
  </si>
  <si>
    <t>Eenrum. Westernieland</t>
  </si>
  <si>
    <t>Eenrum. Pietersburen</t>
  </si>
  <si>
    <t>Armhuis der Nederd. Herv. gemeente</t>
  </si>
  <si>
    <t>Ezinge</t>
  </si>
  <si>
    <t>Ezinge. Ferwerd</t>
  </si>
  <si>
    <t>Ezinge. Oostum</t>
  </si>
  <si>
    <t>Ezinge. Garnwerd</t>
  </si>
  <si>
    <t>Roomsch-Katholijk gasthuis</t>
  </si>
  <si>
    <t>Luthersch gasthuis (genaamd Juffer Margaretha), voor conventualinnen</t>
  </si>
  <si>
    <t>Vrouw Wilzoor's - of Aafjen Olthofgasthuis (voor Nederduitsch Hervormde conventualinnen)</t>
  </si>
  <si>
    <t>Geertruida's gasthuis voor Nederd. Herv. conventualinnen</t>
  </si>
  <si>
    <t>Jannes Baroldi- of Jan Luidjensgasth. voor conventualinnen</t>
  </si>
  <si>
    <t>Heilige Geest-gasthuis voor Nederd. Herv. conventualen</t>
  </si>
  <si>
    <t>Aduardergasthuis voor Nederd. Herv. conventualinnen</t>
  </si>
  <si>
    <t>R.-K. Lutheringe-gasthuis (voor conventualinnen)</t>
  </si>
  <si>
    <t>Huis van barmhartigheid</t>
  </si>
  <si>
    <t>Hervormd bestedelinghuis</t>
  </si>
  <si>
    <t>Gereformeerd diakonie-armhuis</t>
  </si>
  <si>
    <t>Serooskerke (Schouwen)</t>
  </si>
  <si>
    <t>Grubbenvorst</t>
  </si>
  <si>
    <t>Roomsch-Katholijk Lutherings-gasthuis</t>
  </si>
  <si>
    <t>Mepsche gasthuis voor Nederd. Herv. conventualinnen</t>
  </si>
  <si>
    <t>Zeijlsgasthuis voor Nederd. Herv. conventualinnen</t>
  </si>
  <si>
    <t>St. Jacobi's armengasthuis voor Nederd. Herv. Conventualinnen</t>
  </si>
  <si>
    <t>R. -K. meisjesweeshuis, tevens armhuis en ter verpleging van behoeftige bejaarden van beider kunne</t>
  </si>
  <si>
    <t>Ubbengasthuis voor Nederd. Herv. Conventualinnen</t>
  </si>
  <si>
    <t>Anna Varversgasthuis voor conventualinnen</t>
  </si>
  <si>
    <t>Juffer Tette Alberda's gasthuis voor Nederd. Herv.</t>
  </si>
  <si>
    <t>Gasthuis der Nederduitsch Hervormde gemeente</t>
  </si>
  <si>
    <t>Vrouw Franssensgasthuis</t>
  </si>
  <si>
    <t xml:space="preserve">St. Anthoniegasthuis voor Nederd. Herv. conventualen </t>
  </si>
  <si>
    <t>Scheuninggasthuis voor Nederd. Herv. Conventualinnen</t>
  </si>
  <si>
    <t>Roomsch-Katholijk Expersgasthuis</t>
  </si>
  <si>
    <t>Wees- en gasthuis der Christelijk Afgescheiden gemeente (Bethesda)</t>
  </si>
  <si>
    <t>Haren. Haren</t>
  </si>
  <si>
    <t>Haren. Noordlaren</t>
  </si>
  <si>
    <t>Hoogezand. Westerbroeck</t>
  </si>
  <si>
    <t>Hoogezand. Kropswolde</t>
  </si>
  <si>
    <t>Hoogezand. Hoogkerk</t>
  </si>
  <si>
    <t>Nederduitsch Hervormd burgerlijk armhuis</t>
  </si>
  <si>
    <t>Kantens. Kantens</t>
  </si>
  <si>
    <t>Kantens. Zandeweer</t>
  </si>
  <si>
    <t>Kloosterburen (Dorp)</t>
  </si>
  <si>
    <t>Kloosterburen (Hornhuizen)</t>
  </si>
  <si>
    <t>Leens (Dorp)</t>
  </si>
  <si>
    <t>Leens. (Hoorn)</t>
  </si>
  <si>
    <t>Leens. (Warfhuizen)</t>
  </si>
  <si>
    <t>Leens. (Zuurdijk)</t>
  </si>
  <si>
    <t>Loppersum</t>
  </si>
  <si>
    <t>Loppersum. (Garrelsweer)</t>
  </si>
  <si>
    <t>Loppersum. (Wirdum)</t>
  </si>
  <si>
    <t>Middelstum</t>
  </si>
  <si>
    <t>Nieuwe Pekela</t>
  </si>
  <si>
    <t>Noordbroek</t>
  </si>
  <si>
    <t>Oldehove</t>
  </si>
  <si>
    <t>Oldehove. (Niehove)</t>
  </si>
  <si>
    <t>Oldehove. (Saaxum)</t>
  </si>
  <si>
    <t>Oldekerk</t>
  </si>
  <si>
    <t>Oude Pekela</t>
  </si>
  <si>
    <t>Armhuis der Israëliten</t>
  </si>
  <si>
    <t>Armhuis der Hervormden</t>
  </si>
  <si>
    <t>Armhuis der Roomsch-Katholijken</t>
  </si>
  <si>
    <t>Sappemeer</t>
  </si>
  <si>
    <t>Roomsch-Katholijk arm- en werkhuis</t>
  </si>
  <si>
    <t>Scheemda (Dorp)</t>
  </si>
  <si>
    <t>Scheemda (Eezia)</t>
  </si>
  <si>
    <t>Scheemda (Westerlee)</t>
  </si>
  <si>
    <t>Slochteren (Dorp)</t>
  </si>
  <si>
    <t>Diakonie-armhuis der Nederduitsch Hervormden</t>
  </si>
  <si>
    <t>Slochteren (Schildwolde)</t>
  </si>
  <si>
    <t>Gemeente-armhuis</t>
  </si>
  <si>
    <t>Slochteren (Kolham)</t>
  </si>
  <si>
    <t>Slochteren (Scharmer)</t>
  </si>
  <si>
    <t>Ten Boer (Garmerwolde)</t>
  </si>
  <si>
    <t>Uithuistermeeden (Dorp)</t>
  </si>
  <si>
    <t>Christelijk Gereformeerd diakonie-armhuis</t>
  </si>
  <si>
    <t>Uithuistermeeden. (Oosternisland)</t>
  </si>
  <si>
    <t>Uithuistermeeden. (Oldenzijl)</t>
  </si>
  <si>
    <t>Uithuizen</t>
  </si>
  <si>
    <t>Ulrum (Dorp)</t>
  </si>
  <si>
    <t>Ulrum (Vierhuizen)</t>
  </si>
  <si>
    <t>Nederduitsch Hervormd diakoniehuis (twee gebouwen)</t>
  </si>
  <si>
    <t>Ulrum (Houwerzijl)</t>
  </si>
  <si>
    <t>Usquert</t>
  </si>
  <si>
    <t>Nederduitsch Hervormd arm-, wees- en werkhuis</t>
  </si>
  <si>
    <t>Warffum</t>
  </si>
  <si>
    <t>Wildervank</t>
  </si>
  <si>
    <t>Winschoten</t>
  </si>
  <si>
    <t>Winsum</t>
  </si>
  <si>
    <t>Zuidhorn. (Zuidhorn)</t>
  </si>
  <si>
    <t>Zuidhorn. (Enumatil)</t>
  </si>
  <si>
    <t>Zuidhorn. (Noordhorn)</t>
  </si>
  <si>
    <t xml:space="preserve">Gasthuis </t>
  </si>
  <si>
    <t>De provincie ( 100 gestichten)</t>
  </si>
  <si>
    <t>Alg. totaal</t>
  </si>
  <si>
    <t>Ouderdom en geboortejaar</t>
  </si>
  <si>
    <t>Ouderdom</t>
  </si>
  <si>
    <t>Ongeh.</t>
  </si>
  <si>
    <t>Geh.</t>
  </si>
  <si>
    <t>37_0073</t>
  </si>
  <si>
    <t>37_0074</t>
  </si>
  <si>
    <t>Ongehuwd</t>
  </si>
  <si>
    <t>Gehuwd</t>
  </si>
  <si>
    <t>37_0075</t>
  </si>
  <si>
    <t>1842/41</t>
  </si>
  <si>
    <t>1835/34</t>
  </si>
  <si>
    <t>1834/33</t>
  </si>
  <si>
    <t>1832/31</t>
  </si>
  <si>
    <t>1829/28</t>
  </si>
  <si>
    <t>1827/26</t>
  </si>
  <si>
    <t>1826/25</t>
  </si>
  <si>
    <t>1824/23</t>
  </si>
  <si>
    <t>1823/22</t>
  </si>
  <si>
    <t>1821/20</t>
  </si>
  <si>
    <t>1820/19</t>
  </si>
  <si>
    <t>37_0067</t>
  </si>
  <si>
    <t>Amstenrade</t>
  </si>
  <si>
    <t>Ouderdom en burgerlijken staat van de bevolking van de kolonien</t>
  </si>
  <si>
    <t>1843/42</t>
  </si>
  <si>
    <t>37_0080</t>
  </si>
  <si>
    <t>Indeeling naar de bestanddelen</t>
  </si>
  <si>
    <t>Wed.</t>
  </si>
  <si>
    <t>Kolonisten en vrijboeren</t>
  </si>
  <si>
    <t>Wed</t>
  </si>
  <si>
    <t xml:space="preserve">Geheele verpleegde bevolking </t>
  </si>
  <si>
    <t>Indeeling naar de provinciën</t>
  </si>
  <si>
    <t>Weduwe</t>
  </si>
  <si>
    <t>37_0081</t>
  </si>
  <si>
    <t>37_0082</t>
  </si>
  <si>
    <t>3 j.</t>
  </si>
  <si>
    <t>eene andere gem. binnen de prov.</t>
  </si>
  <si>
    <t>eene andere prov. des Rijks</t>
  </si>
  <si>
    <t>eene der ned. Kolon.</t>
  </si>
  <si>
    <t>Gr.-Britt. en Ierland</t>
  </si>
  <si>
    <t>Militaire hospitalen</t>
  </si>
  <si>
    <t>Gast- en ziekenhuizen</t>
  </si>
  <si>
    <t>Krankzinnigengestichten</t>
  </si>
  <si>
    <t>Christelijk-Geref.</t>
  </si>
  <si>
    <t>Engelsch Presbyt.</t>
  </si>
  <si>
    <t>Evangelisch-Luth.</t>
  </si>
  <si>
    <t>Herstelde Luth.</t>
  </si>
  <si>
    <t>Anglicaansch Episc.</t>
  </si>
  <si>
    <t>Roomsch-Kathol.</t>
  </si>
  <si>
    <t>Nederd. Israëlit.</t>
  </si>
  <si>
    <t>Portug. Israëlit.</t>
  </si>
  <si>
    <t>Godshuis ter verpleging van armen en gebrekkigen</t>
  </si>
  <si>
    <t>Urselinenklooster en kostschool</t>
  </si>
  <si>
    <t>Heerlen</t>
  </si>
  <si>
    <t>Roomsch-Katholijk godshuis</t>
  </si>
  <si>
    <t>Horst</t>
  </si>
  <si>
    <t>Gesticht der zusters van liefde</t>
  </si>
  <si>
    <t>Calvarienberg (afdeeling gebrekkigen)</t>
  </si>
  <si>
    <t>Mock en Middelaar</t>
  </si>
  <si>
    <t>Tertiaristenklooster en kostschool</t>
  </si>
  <si>
    <t>Sittard</t>
  </si>
  <si>
    <t>Urselinenklooster Agnetenbereg</t>
  </si>
  <si>
    <t>Klooster der zusters van liefde</t>
  </si>
  <si>
    <t>St. Jospeh, Roomsch-Katholijk gasthuis</t>
  </si>
  <si>
    <t>Roomsch-Katholijk burgerlijk gods- en weeshuis</t>
  </si>
  <si>
    <t>Klooster der Brigittinessen</t>
  </si>
  <si>
    <t>St. Jansgasthuis, ter opneming en verpleging van R. -K. oude en gebrekkige personen</t>
  </si>
  <si>
    <t>De provincie ( 14 gestichten)</t>
  </si>
  <si>
    <t>Oude mannen en vrouwenhuizen</t>
  </si>
  <si>
    <t>37_0068</t>
  </si>
  <si>
    <t>Verpleegden</t>
  </si>
  <si>
    <t>Roomsch-Katholijk oude vrouwenhuis</t>
  </si>
  <si>
    <t>Roomsch-Katholijk oude mannenhuis</t>
  </si>
  <si>
    <t>St. Loijens en Knuijstens oude mannengasthuis</t>
  </si>
  <si>
    <t>Oude vrouwenhuis</t>
  </si>
  <si>
    <t>Oude mannenhuis</t>
  </si>
  <si>
    <t>Rosendaal en Nispen</t>
  </si>
  <si>
    <t>Oude mannen- en vrouwenhuis</t>
  </si>
  <si>
    <t>Geestelijk gesticht, tev.kostsch., wees- en oude vrouwenhuis</t>
  </si>
  <si>
    <t>Oude mannen-, vrouwen- en kinderhuis</t>
  </si>
  <si>
    <t>Hattem</t>
  </si>
  <si>
    <t>Oude vrouwengesticht</t>
  </si>
  <si>
    <t>Roomsch-Katholijk liefdehuis voor oude mannen en vrouwen</t>
  </si>
  <si>
    <t>Nederduitsch Hervormd diakonie oude vrouwenhuis</t>
  </si>
  <si>
    <t>Maarsseveen</t>
  </si>
  <si>
    <t>Roomsch-Katholijk oude vrouwenhuis (gest. Endelhoven)</t>
  </si>
  <si>
    <t>Roomsch-Katholijk oude mannen- en vrouwenhuis</t>
  </si>
  <si>
    <t>Evangelisch-Luthersch oude mannen-, vrouwen- en weeshuis</t>
  </si>
  <si>
    <t>Protestantsch wees-, oude mann-, vrouwen- en proveniershuis</t>
  </si>
  <si>
    <t>37_0069</t>
  </si>
  <si>
    <t>Frieland</t>
  </si>
  <si>
    <t>Gesticht voor Roomsch-Katholijke oude mannen- en vrouwen</t>
  </si>
  <si>
    <t>Ritske Boelemagasthuis, gesticht voor oude vrouwen</t>
  </si>
  <si>
    <t>Het oude vrouwenhuis</t>
  </si>
  <si>
    <t>Evangelisch-Luthersch verzorginggesticht</t>
  </si>
  <si>
    <t>Nederd. Herv. Armhuis, zittend convent voor oude vrouwen</t>
  </si>
  <si>
    <t>De provincie (2 gestichten)</t>
  </si>
  <si>
    <t>Twaalf apostelen voor Roomsch-Katholijke oude mannen</t>
  </si>
  <si>
    <t>Het Rijk (25 gestichten)</t>
  </si>
  <si>
    <t>Opgenomen personen</t>
  </si>
  <si>
    <t>Werkinrigting tot weinig der bedelarij</t>
  </si>
  <si>
    <t>Leerdam</t>
  </si>
  <si>
    <t>Werkinrigting</t>
  </si>
  <si>
    <t>Het werkhuis</t>
  </si>
  <si>
    <t>Baflo</t>
  </si>
  <si>
    <t>Fabriekanten van verschillenden aard. Meester</t>
  </si>
  <si>
    <t>Fabriekanten van verschillenden aard. Bazen</t>
  </si>
  <si>
    <t>Fabriekanten van verschillenden aard. Knechts</t>
  </si>
  <si>
    <t>Zaakwaarnemers</t>
  </si>
  <si>
    <t>Ambtenaren gemeente</t>
  </si>
  <si>
    <t>Geneesheeren, vroedvrouwen</t>
  </si>
  <si>
    <t>Jagers</t>
  </si>
  <si>
    <t>Straatmakers</t>
  </si>
  <si>
    <t>Rijstpelder</t>
  </si>
  <si>
    <t>Wafel- en poffertjesbakster</t>
  </si>
  <si>
    <t>Diakonie-werkhuis der Hervormden</t>
  </si>
  <si>
    <t>Bellingewolde</t>
  </si>
  <si>
    <t>Nederduitsch Hervormd werkhuis</t>
  </si>
  <si>
    <t>Finsterwolde</t>
  </si>
  <si>
    <t>Hoogezand. (Kalwijk)</t>
  </si>
  <si>
    <t>Hoogezand. (Windeweer)</t>
  </si>
  <si>
    <t>Nederduitsch Hervormd diakoni-werkhuis</t>
  </si>
  <si>
    <t>Leek. (Zevenhuizen)</t>
  </si>
  <si>
    <t>Burgerlijk werkhuis</t>
  </si>
  <si>
    <t>Leens. (Mensingeweer)</t>
  </si>
  <si>
    <t>Leens. (Warfuizen)</t>
  </si>
  <si>
    <t>Diakonie-werkhuis der Hervormde gemeente</t>
  </si>
  <si>
    <t>Marum</t>
  </si>
  <si>
    <t>Nederduitsch Hervormd diakonie-werkhuis</t>
  </si>
  <si>
    <t>Meeden</t>
  </si>
  <si>
    <t>Nederduitsch Hervormd werk- en armhuis</t>
  </si>
  <si>
    <t>Scheemda</t>
  </si>
  <si>
    <t>Het Obergummeerwerkhuis</t>
  </si>
  <si>
    <t>De provincie (13 gestichten)</t>
  </si>
  <si>
    <t>Anlo</t>
  </si>
  <si>
    <t>Beilen</t>
  </si>
  <si>
    <t>Nederduitsch Hervormd armenwerkhuis</t>
  </si>
  <si>
    <t>Nederduitsch Hervormd armwerk- en weeshuis</t>
  </si>
  <si>
    <t>Dalen</t>
  </si>
  <si>
    <t>Dwingelo</t>
  </si>
  <si>
    <t>Nederduitsch Hervormd armwerkhuis</t>
  </si>
  <si>
    <t>Eelde</t>
  </si>
  <si>
    <t>Diakonie-werkhuis</t>
  </si>
  <si>
    <t>Emmen</t>
  </si>
  <si>
    <t>Havelte</t>
  </si>
  <si>
    <t>Hoogeveen</t>
  </si>
  <si>
    <t>Meppel</t>
  </si>
  <si>
    <t>Nederduitsch Hervormd diakonie-armwerkhuis</t>
  </si>
  <si>
    <t>Oosterhesselen</t>
  </si>
  <si>
    <t>Peize</t>
  </si>
  <si>
    <t>Roden</t>
  </si>
  <si>
    <t>Rolde</t>
  </si>
  <si>
    <t>Ruinen</t>
  </si>
  <si>
    <t>Sleen</t>
  </si>
  <si>
    <t>Smilde</t>
  </si>
  <si>
    <t>Vries</t>
  </si>
  <si>
    <t>Westerbork</t>
  </si>
  <si>
    <t>Wijk (de)</t>
  </si>
  <si>
    <t>Zweelo</t>
  </si>
  <si>
    <t>Zuidlaren</t>
  </si>
  <si>
    <t>Zuidwolde</t>
  </si>
  <si>
    <t>De provincie (26 gestichten)</t>
  </si>
  <si>
    <t>Het Rijk (42 gestichten)</t>
  </si>
  <si>
    <t>37_0070</t>
  </si>
  <si>
    <t>Weduwenhuis over den broederen</t>
  </si>
  <si>
    <t>Dortmondweduwenhuis (stichting van J. van Berchem)</t>
  </si>
  <si>
    <t>Bentincksweduwenhuis</t>
  </si>
  <si>
    <t>Roomsch-Kath. Weduwenhuis (stichting van J. van Berchem)</t>
  </si>
  <si>
    <t>Weduwenhofje</t>
  </si>
  <si>
    <t>Gesticht van Nicolaas Staal</t>
  </si>
  <si>
    <t>Evangelisch-Luthersch hofjes</t>
  </si>
  <si>
    <t>Vrouwenhofje</t>
  </si>
  <si>
    <t>Huis van Almonde</t>
  </si>
  <si>
    <t>Klaauwshofje</t>
  </si>
  <si>
    <t>Slingelandshofje</t>
  </si>
  <si>
    <t>Evang.- Luth. oude mannen-, vrouwen- en weeshuis</t>
  </si>
  <si>
    <t>Waalsche weesh. v. oude mannen, vrouwen en kinderen (afd.6)</t>
  </si>
  <si>
    <t>Nederd. Herv. wees-, en oude mannen- en vrouwenhuis</t>
  </si>
  <si>
    <t>R.-K. Gesticht "St. Jacob", oude mannen- en vrouwenhuis</t>
  </si>
  <si>
    <t>14. Hieronder 15 mannen en 12 vrouwen proveniers.</t>
  </si>
  <si>
    <t>1. Hieronder één opzigter en ééne portierster.</t>
  </si>
  <si>
    <t>2. Hieronder ééne portierster.</t>
  </si>
  <si>
    <t>3. Hieronder één binnenvader.</t>
  </si>
  <si>
    <t>4. Hieronder één portier of binnenvader.</t>
  </si>
  <si>
    <t>6. Hieronder één binnenvader en binnenmoeder.</t>
  </si>
  <si>
    <t>9. Hieronder 2 portiersters.</t>
  </si>
  <si>
    <t>8. Hieronder één binnenvader en binnenmoeder en 1 assistant binnenmoeder.</t>
  </si>
  <si>
    <t>10.Hieronder één binnenvader en binnenmoeder en 1 man en 7 vrouwen inwonende.</t>
  </si>
  <si>
    <t>5. Hieronder één opzigter en ééne opzigteres.</t>
  </si>
  <si>
    <t>7. Hieronder ééne opzigteres.</t>
  </si>
  <si>
    <t>11. Hieronder 1 inwoonster.</t>
  </si>
  <si>
    <t>1. Hieronder 1 gescheiden van echt.</t>
  </si>
  <si>
    <t>2. Hieronder 1 gescheiden van tafel en bed.</t>
  </si>
  <si>
    <t>3. Hieronder 2 gescheiden van tafel en bed.</t>
  </si>
  <si>
    <t>4. Hieronder 2 gescheiden van echt.</t>
  </si>
  <si>
    <t>5. Hieronder 3 gescheiden van tafel en bed.</t>
  </si>
  <si>
    <t>6. Hieronder 1 gesch. van echt, 1 van tafel en bed.</t>
  </si>
  <si>
    <t>7. Hieronder 2 mannen en 2 vrouwen gesch. van echt.</t>
  </si>
  <si>
    <t>8. Hieronder 5 mannen en 7 vrouwen gesch. van echt.</t>
  </si>
  <si>
    <t>9. Hieronder 1 man gescheiden van echt en 2 mannen gescheiden van tafel en bed.</t>
  </si>
  <si>
    <t>10. Hieronder 1 vrouw gescheiden van tafel en bed.</t>
  </si>
  <si>
    <t>11. Hieronder 1 man en 3 vrouwen gescheiden van echt.</t>
  </si>
  <si>
    <t>12. Hieronder 2 mannen en 1 vrouw gescheiden van echt.</t>
  </si>
  <si>
    <t>13. Hieronder 12 mannen en 13 vrouwen gescheiden van echt en 9 mannen en 8 vrouwen gescheiden van tafel en bed.</t>
  </si>
  <si>
    <t>Arent Maartenshof</t>
  </si>
  <si>
    <t>Koningshofje</t>
  </si>
  <si>
    <t>Regentenhofje</t>
  </si>
  <si>
    <t>Vrijthofje</t>
  </si>
  <si>
    <t>Zwaneneburghofje</t>
  </si>
  <si>
    <t>Buitenweghofje</t>
  </si>
  <si>
    <t>Baartje Sanderserfje</t>
  </si>
  <si>
    <t>Jongkindhofje</t>
  </si>
  <si>
    <t>Cinqhofje</t>
  </si>
  <si>
    <t>t Hart Erf</t>
  </si>
  <si>
    <t>Tamshofje</t>
  </si>
  <si>
    <t>Hensbeekhofje</t>
  </si>
  <si>
    <t>Boschhofje</t>
  </si>
  <si>
    <t>Hofje van van Dam</t>
  </si>
  <si>
    <t>t Hooftshofje</t>
  </si>
  <si>
    <t>Hofje van Hoogland</t>
  </si>
  <si>
    <t>Hofje van Wouw</t>
  </si>
  <si>
    <t>Heiligen Geesthofje</t>
  </si>
  <si>
    <t>Familie vrouwenhofje van mevr. van Aerden</t>
  </si>
  <si>
    <t>Bartholomeus Willems van Assendelfshof</t>
  </si>
  <si>
    <t>Jan de Latershof</t>
  </si>
  <si>
    <t>St. Salvatorshof</t>
  </si>
  <si>
    <t>Brouckhovenshof</t>
  </si>
  <si>
    <t>Klein Son's hofje</t>
  </si>
  <si>
    <t>Jan Michielshof</t>
  </si>
  <si>
    <t>Pieter Gerritsz Speckshof</t>
  </si>
  <si>
    <t>Jan Peijnshof</t>
  </si>
  <si>
    <t>Anna Aalmoeshuis</t>
  </si>
  <si>
    <t>Van der Schachtshof</t>
  </si>
  <si>
    <t>Mierennest</t>
  </si>
  <si>
    <t>Frans Houttuijnshof</t>
  </si>
  <si>
    <t>St. Barbara's hof</t>
  </si>
  <si>
    <t>Karel Tevelshof</t>
  </si>
  <si>
    <t>Convent van Tethrode of St. Stevenshof</t>
  </si>
  <si>
    <t>St. Janshof</t>
  </si>
  <si>
    <t>Sionshof (Groote)</t>
  </si>
  <si>
    <t>Woudendorpshof</t>
  </si>
  <si>
    <t>Coninckshof</t>
  </si>
  <si>
    <t>Joost Fransen van der Lindenshof</t>
  </si>
  <si>
    <t>Meermansburghof</t>
  </si>
  <si>
    <t>Hofje van den Heiligen Geest</t>
  </si>
  <si>
    <t>Barend van Namenshof</t>
  </si>
  <si>
    <t>Samuel de See's hof</t>
  </si>
  <si>
    <t>St. Jacobshof</t>
  </si>
  <si>
    <t>Catrijn Maartendochtershof</t>
  </si>
  <si>
    <t>Bethlehemshof</t>
  </si>
  <si>
    <t>Pieter Loridanshof</t>
  </si>
  <si>
    <t>Eva van Hoogeveenshof</t>
  </si>
  <si>
    <t>Catrijn Jacobsdochtershof</t>
  </si>
  <si>
    <t>Bethaniën of Emanshof</t>
  </si>
  <si>
    <t>Jerusalemshof</t>
  </si>
  <si>
    <t>Kuijls fundatie</t>
  </si>
  <si>
    <t>Hofje uit Liefde en Voorzorg</t>
  </si>
  <si>
    <t>Vrouw Groeneveldsliefdehofje</t>
  </si>
  <si>
    <t>Binnenhofje van Belois</t>
  </si>
  <si>
    <t>Buitenhofje</t>
  </si>
  <si>
    <t>Hofje</t>
  </si>
  <si>
    <t>De provincie (62 gestichten)</t>
  </si>
  <si>
    <t>Gesticht van wijlen Gerrit de Koker</t>
  </si>
  <si>
    <t>Wildemanshofje</t>
  </si>
  <si>
    <t>Proveniershuis van wijlen Johan van Nordingh de Jonge</t>
  </si>
  <si>
    <t xml:space="preserve">Hofje van Bijleveld </t>
  </si>
  <si>
    <t>Proveniershuis van mr. C. van Eijk</t>
  </si>
  <si>
    <t>Hofje van Egmond v.d. Nijenburg, v. Teijlingen en Marg. Splinters, wed. Jutphaas</t>
  </si>
  <si>
    <t>Hofje van Paling en van Foreest</t>
  </si>
  <si>
    <t>Huis van Zessen</t>
  </si>
  <si>
    <t>Corvershofje</t>
  </si>
  <si>
    <t>Zwigtershofje</t>
  </si>
  <si>
    <t>Looijershofje</t>
  </si>
  <si>
    <t>Hofje de Noteboomen uitkijk</t>
  </si>
  <si>
    <t>Grillshofje</t>
  </si>
  <si>
    <t>Hodshon. Dedelshofje</t>
  </si>
  <si>
    <t>Deutzenhofje</t>
  </si>
  <si>
    <t>Rijpenhofje</t>
  </si>
  <si>
    <t>Rozenhofje</t>
  </si>
  <si>
    <t>Evangelisch-Luthersch diakoniehofje (Konijnenhofje)</t>
  </si>
  <si>
    <t>Hofje van de weduwe Rozen</t>
  </si>
  <si>
    <t>37_0071</t>
  </si>
  <si>
    <t>Hamershofje</t>
  </si>
  <si>
    <t>Hofje "Liefde is het fundament"</t>
  </si>
  <si>
    <t>Het nieuwe Suikerhofje</t>
  </si>
  <si>
    <t>St. Andrieshofje</t>
  </si>
  <si>
    <t>Anslohofje</t>
  </si>
  <si>
    <t xml:space="preserve">Hofje "de Zeven Keurvorsten" </t>
  </si>
  <si>
    <t>Zwaardregershofje</t>
  </si>
  <si>
    <t>Regenboogsliefdehofje</t>
  </si>
  <si>
    <t>Trompettershofje</t>
  </si>
  <si>
    <t>Van Beeckshofje</t>
  </si>
  <si>
    <t>Suikerhofje</t>
  </si>
  <si>
    <t>Huiszitten weduwenhof</t>
  </si>
  <si>
    <t>Lindenhofje</t>
  </si>
  <si>
    <t>Bossenhofje</t>
  </si>
  <si>
    <t>Hofje Venetia</t>
  </si>
  <si>
    <t>Rapenhofje</t>
  </si>
  <si>
    <t>Fontaineshofje</t>
  </si>
  <si>
    <t>Sons of Nieuwehofje</t>
  </si>
  <si>
    <t>Moenshofje</t>
  </si>
  <si>
    <t>Boogaardshuis of huiszittenhofje</t>
  </si>
  <si>
    <t>Van Brants Rusthofje</t>
  </si>
  <si>
    <t>Hofje van D. C. Glas</t>
  </si>
  <si>
    <t>Liefdadig gesticht van mej. J. M. de Vries</t>
  </si>
  <si>
    <t>Hofje van Noblet</t>
  </si>
  <si>
    <t>Teijlershofje</t>
  </si>
  <si>
    <t>Hofje van Bakenes (Bakenesser kamers)</t>
  </si>
  <si>
    <t>Hofje van Spoowater</t>
  </si>
  <si>
    <t>Hofje van Guurtje Buret</t>
  </si>
  <si>
    <t>Hofje de Groene Tuijn</t>
  </si>
  <si>
    <t>Jan Verwershofje</t>
  </si>
  <si>
    <t>Blokshofe</t>
  </si>
  <si>
    <t>Vrouwen en St. Anthonie-gasthuis</t>
  </si>
  <si>
    <t>Hofje van Heijthuyzen</t>
  </si>
  <si>
    <t>Hofje van Guartje de Waal</t>
  </si>
  <si>
    <t>Brouwershofje</t>
  </si>
  <si>
    <t>Bruiningshofje</t>
  </si>
  <si>
    <t>Wijnbergshofje</t>
  </si>
  <si>
    <t>Gasthuishofje</t>
  </si>
  <si>
    <t>Hofje der twaalf apostelen</t>
  </si>
  <si>
    <t>Zuiderhofje</t>
  </si>
  <si>
    <t>Frans Loenenhofje</t>
  </si>
  <si>
    <t>Het Luthersche hofje</t>
  </si>
  <si>
    <t>Remonstrantsche hofje</t>
  </si>
  <si>
    <t>Oorschotshofje</t>
  </si>
  <si>
    <t>Hofje van Beerenstein</t>
  </si>
  <si>
    <t>Hofje van Staats</t>
  </si>
  <si>
    <t>Hofje van de Eendrecht</t>
  </si>
  <si>
    <t>De provincie (65 gestichten)</t>
  </si>
  <si>
    <t>Annahofje</t>
  </si>
  <si>
    <t>Hofje genaamd Molenberg</t>
  </si>
  <si>
    <t>St. Jorishofje</t>
  </si>
  <si>
    <t>Gesticht van huisvesting met weldadig doel (hofje)</t>
  </si>
  <si>
    <t>Het Scherfshuis</t>
  </si>
  <si>
    <t>Het Woningshuis of Meijershof</t>
  </si>
  <si>
    <t>Keijzersplaat</t>
  </si>
  <si>
    <t>Het Weerdsgesticht (of hofje)</t>
  </si>
  <si>
    <t>Uiterwijksvergadering (of hofje)</t>
  </si>
  <si>
    <t>1. Hieronder 1 gescheiden van tafel en bed.</t>
  </si>
  <si>
    <t>2. Hieronder 1 gescheiden van echt.</t>
  </si>
  <si>
    <t>3.Hieronder 2 gescheiden van echt.</t>
  </si>
  <si>
    <t>4. Hieronder 3 gescheiden van echt.</t>
  </si>
  <si>
    <t>Vondels- en Budelsvergadering (of hofje)</t>
  </si>
  <si>
    <t>Het Vrouwenhuis</t>
  </si>
  <si>
    <t>Het Haersoltenhuis</t>
  </si>
  <si>
    <t>De Zwiersenhuizen</t>
  </si>
  <si>
    <t>De Heerinkshuizen</t>
  </si>
  <si>
    <t>De Emanuelshuizen</t>
  </si>
  <si>
    <t>De Vilsterenshuizen</t>
  </si>
  <si>
    <t>Roomsch-Katholijk St. Gillesgesticht</t>
  </si>
  <si>
    <t>Conventje van St. Mathia voor R.-K. oude vrouwen</t>
  </si>
  <si>
    <t>Hofje van St. Marten voor R. -K. oude vrouwen</t>
  </si>
  <si>
    <t>Conventje Onze Lieve Vrouwe parochie v. R. -K. oude vrouwen</t>
  </si>
  <si>
    <t>Hofje de Wollenkamer</t>
  </si>
  <si>
    <t>Stichting van Berlo</t>
  </si>
  <si>
    <t>Stichting van Heijthuizen en Beckers</t>
  </si>
  <si>
    <t>De provincie (7 gestichten)</t>
  </si>
  <si>
    <t>Het Rijk (158 gestichten)</t>
  </si>
  <si>
    <t>In eene der Ned. Kolonien</t>
  </si>
  <si>
    <t>In Oostenrijk</t>
  </si>
  <si>
    <t>In Zwitserland</t>
  </si>
  <si>
    <t>In Italie</t>
  </si>
  <si>
    <t>In Portugal</t>
  </si>
  <si>
    <t>In Zweden en Noorwegen</t>
  </si>
  <si>
    <t>In Denemarken</t>
  </si>
  <si>
    <t>Anglikaansch Episcopalen</t>
  </si>
  <si>
    <t>Nederduitsche</t>
  </si>
  <si>
    <t>37_0072</t>
  </si>
  <si>
    <t>Indeeling naar de kerkgenootschappen</t>
  </si>
  <si>
    <t>Nederduitsch Hervormd oude vrouwenhuis</t>
  </si>
  <si>
    <t>Gesticht Bornhof voor oude lieden</t>
  </si>
  <si>
    <t>Oude mannen-, vrouwen- en weeshuis</t>
  </si>
  <si>
    <t>Oude mannen- en vrouwenhuis in de Papensteeg</t>
  </si>
  <si>
    <t>Liefdadig gesticht voor R.-K. zusters en oude vrouwen</t>
  </si>
  <si>
    <t>Nederduitsch Hervormd oude mannen- en vrouwenhuis (wijk 5)</t>
  </si>
  <si>
    <t>Nederduitsch Hervormd oude mannenhuis</t>
  </si>
  <si>
    <t>St. Elisabethsgast- of oude vrouwenhuis</t>
  </si>
  <si>
    <t>Israëlitisch oude mannen- en vrouwenhuis</t>
  </si>
  <si>
    <t>Israëlitisch oude mannen- en vrouwenhuis (afd. 1)</t>
  </si>
  <si>
    <t>Nederd. Herv. Diakonie oude mannen- en vrouwenhuis (afd. 2)</t>
  </si>
  <si>
    <t>Roomsch-Katholijk oude mannen en vrouwenhuis (afd. 3)</t>
  </si>
  <si>
    <t>Nederduitsch Hervormd oude mannenhuis (afd. 4)</t>
  </si>
  <si>
    <t>Nederd. Herv. Oude mannen-, vrouwen- en weeshuis (afd. 8)</t>
  </si>
  <si>
    <t>Gereformeerd minne-, of oude mannen- en vrouwenhuis</t>
  </si>
  <si>
    <t>Roomsch-Katholijk wees-, oude mannen- en vrouwenhuis</t>
  </si>
  <si>
    <t>Bloemisten, boomkweekers, tuiniers, warmoezeniers</t>
  </si>
  <si>
    <t>Herders</t>
  </si>
  <si>
    <t>Hoevenaars</t>
  </si>
  <si>
    <t>Landbouwers</t>
  </si>
  <si>
    <t>Veehouders, paarden- en veeverkoopers</t>
  </si>
  <si>
    <t>Totaal. Getal</t>
  </si>
  <si>
    <t>Totaal. Reden op 1000</t>
  </si>
  <si>
    <t>Mijnwerker</t>
  </si>
  <si>
    <t>Veenlieden</t>
  </si>
  <si>
    <t>Bierbrouwers, bierstekers</t>
  </si>
  <si>
    <t>Branders en stokers van siroop, likeuren, sterke dranken</t>
  </si>
  <si>
    <t>Brood-, kleingoed-, koek- en banketbakkers</t>
  </si>
  <si>
    <t>Groenten- en fruitverkoopers</t>
  </si>
  <si>
    <t>Grutters en kruideniers</t>
  </si>
  <si>
    <t>Koornmolenaars</t>
  </si>
  <si>
    <t>Melk-, boter-, kaasverkoopers</t>
  </si>
  <si>
    <t>Poeliers</t>
  </si>
  <si>
    <t>Suiker- en pasteibakkers</t>
  </si>
  <si>
    <t>Visschers</t>
  </si>
  <si>
    <t>Vleesschouwers en spekslagers</t>
  </si>
  <si>
    <t>Wafelbakker</t>
  </si>
  <si>
    <t>Baardscheerders en kappers</t>
  </si>
  <si>
    <t>Bleekers</t>
  </si>
  <si>
    <t>Bontwerker</t>
  </si>
  <si>
    <t>Breisters</t>
  </si>
  <si>
    <t>Hoeden- en pettenmakers</t>
  </si>
  <si>
    <t>Kleedermakers</t>
  </si>
  <si>
    <t>Modemaaksters</t>
  </si>
  <si>
    <t>Naaisters</t>
  </si>
  <si>
    <t>Regenschermmakers</t>
  </si>
  <si>
    <t>Stoffenververs en glanzers</t>
  </si>
  <si>
    <t>Waschvrouwen</t>
  </si>
  <si>
    <t>Dekkers (lei-, pannen-, riet-)</t>
  </si>
  <si>
    <t>Loodgieters en pompenmakers</t>
  </si>
  <si>
    <t>Metselaars</t>
  </si>
  <si>
    <t>Potten-, pannen-, steen- en tegelbakkers</t>
  </si>
  <si>
    <t>Scheep-, blok- en zeilmakers</t>
  </si>
  <si>
    <t>Schilders (huis) en glazenmakers</t>
  </si>
  <si>
    <t>Schoorsteenvegers</t>
  </si>
  <si>
    <t>Steenhouwers</t>
  </si>
  <si>
    <t>Stukadoors en witters</t>
  </si>
  <si>
    <t>Indeling bevolking provinciën</t>
  </si>
  <si>
    <t>Indeling van de bevolking</t>
  </si>
  <si>
    <t>37_0078</t>
  </si>
  <si>
    <t>Weststellingwerf</t>
  </si>
  <si>
    <t>Steenwijkerwold</t>
  </si>
  <si>
    <t>Vledder</t>
  </si>
  <si>
    <t>Dienstdoend personeel en hunne gezinnen</t>
  </si>
  <si>
    <t>Huurders</t>
  </si>
  <si>
    <t>Vrijboeren</t>
  </si>
  <si>
    <t>Kolonisten</t>
  </si>
  <si>
    <t>Bestedelingen</t>
  </si>
  <si>
    <t>Tijdelijk aanwezigen</t>
  </si>
  <si>
    <t>Geboorteplaats</t>
  </si>
  <si>
    <t>eene andere provincie</t>
  </si>
  <si>
    <t>een ander vreemd land</t>
  </si>
  <si>
    <t>Christelijk-afgescheiden</t>
  </si>
  <si>
    <t>Evangelisch-Luthersch</t>
  </si>
  <si>
    <t>Burgerlijke staat dienstdoend personeel</t>
  </si>
  <si>
    <t>Burgerlijke staat</t>
  </si>
  <si>
    <t>Dienstdoend personeel</t>
  </si>
  <si>
    <t>In weduwenstaat</t>
  </si>
  <si>
    <t>Ouderdomsjaren</t>
  </si>
  <si>
    <t>1869-60</t>
  </si>
  <si>
    <t>1859-54</t>
  </si>
  <si>
    <t>1853-52</t>
  </si>
  <si>
    <t>1851-47</t>
  </si>
  <si>
    <t>1846-20</t>
  </si>
  <si>
    <t>0-10</t>
  </si>
  <si>
    <t>16-18</t>
  </si>
  <si>
    <t>18-23</t>
  </si>
  <si>
    <t>23-50</t>
  </si>
  <si>
    <t>50 en daarb.</t>
  </si>
  <si>
    <t>37_0079</t>
  </si>
  <si>
    <t>Wijknummer</t>
  </si>
  <si>
    <t>Kolonie</t>
  </si>
  <si>
    <t>2. Wilhelmina's oord</t>
  </si>
  <si>
    <t>2. Idem</t>
  </si>
  <si>
    <t>Willemsoord (kolonie n. 3)</t>
  </si>
  <si>
    <t>Bewoonde</t>
  </si>
  <si>
    <t>Onbewoonde</t>
  </si>
  <si>
    <t>Huisgezinnen</t>
  </si>
  <si>
    <t>Indeeling naar de huizen</t>
  </si>
  <si>
    <t>Personen, vereenigd in huisgezinnen</t>
  </si>
  <si>
    <t>Verwant</t>
  </si>
  <si>
    <t>Niet verwant</t>
  </si>
  <si>
    <t>Verpleegden geen deel uitmakende van huisgezinnen</t>
  </si>
  <si>
    <t>Totaal bewoners</t>
  </si>
  <si>
    <t>In een ander vreemd land</t>
  </si>
  <si>
    <t>Geboorteplaats onbekend</t>
  </si>
  <si>
    <t>Hervormde</t>
  </si>
  <si>
    <t>Neder-Duitsche</t>
  </si>
  <si>
    <t>Christelijk Afgescheidenen</t>
  </si>
  <si>
    <t>Evagelisch Lutherschen</t>
  </si>
  <si>
    <t>Nederduitsche Israëlieten</t>
  </si>
  <si>
    <t>Kolonie n. 3. Willemsoord</t>
  </si>
  <si>
    <t>1. Frederiksoord</t>
  </si>
  <si>
    <t>Algemeen totaal</t>
  </si>
  <si>
    <t>Walen oude mannen-, vrouwen en weeshuis</t>
  </si>
  <si>
    <t>Wees- en oude liedenhuis van de Christelijk Geref. Gemeente</t>
  </si>
  <si>
    <t>Maasluis</t>
  </si>
  <si>
    <t>Nederd. Hervormde diakonie oude mannen- en vrouwenhuis</t>
  </si>
  <si>
    <t>Roomsch-Katholijk meisjesweesh. en oude vrouwengesticht</t>
  </si>
  <si>
    <t>Proveniershuiskamer van XIII van het oude mannenhuis</t>
  </si>
  <si>
    <t>Gereformeerd oude vrouwenhuis</t>
  </si>
  <si>
    <t>Israëlitisch oude lieden- en ziekenhuis</t>
  </si>
  <si>
    <t>Onderwatershof, gesticht voor oude mannen en vrouwen</t>
  </si>
  <si>
    <t>Ludwina's gesticht voor Roomsch-Katholijke oude vrouwen</t>
  </si>
  <si>
    <t>Sliedrecht</t>
  </si>
  <si>
    <t>Nederduitsch Hervormd oude mannen en vrouwenhuis</t>
  </si>
  <si>
    <t>Voorburg</t>
  </si>
  <si>
    <t>Diakonie oude mannen- en vrouwenhuis</t>
  </si>
  <si>
    <t>Gesticht v. oude en gebrekk. Lieden, arme kinderen en weezen</t>
  </si>
  <si>
    <t>De provincie (36 gestichten)</t>
  </si>
  <si>
    <t>Gesticht van liefde van de heiligen Bernardus</t>
  </si>
  <si>
    <t>Roomsch-Katholijk gesticht van barmhartigheid</t>
  </si>
  <si>
    <t>Nederduitsch Israëlitisch oude mannen-, vrouwen- en ziekenhuis en krankzinnigengesticht</t>
  </si>
  <si>
    <t>Fernandes Nuneshuis, Portug. Israël. oude mann. en vrouwenh.</t>
  </si>
  <si>
    <t>Nederlandsch Portug. Israëlit. Zieken- en oude vrouwenhuis</t>
  </si>
  <si>
    <t>Portugeesch Israëlit. Oude mannenhuis (Mishenet Jequenin)</t>
  </si>
  <si>
    <t>Vredenburg, Roomsch-Katholijk oude vrouwenhuis</t>
  </si>
  <si>
    <t>Van Brienensgesticht, "de Star", oude mannen en vrouwen</t>
  </si>
  <si>
    <t>Oude vrouwenhuis der Doopsgezinde gemeente</t>
  </si>
  <si>
    <t>Gesticht "Brentano"voor Roomsch-Katholijke oude mannen</t>
  </si>
  <si>
    <t>Waleweeshuis, tev. bestedelingen-, oude mann. en vrouwenh.</t>
  </si>
  <si>
    <t>Evang. Luthersch wees-, oude mannen- en vrouwenhuis</t>
  </si>
  <si>
    <t>Hersteld Luthersch wees-, oude mannen- en vrouwenhuis</t>
  </si>
  <si>
    <t>Christelijk Gereform.wees-, oude mannen- en vrouwenhuis</t>
  </si>
  <si>
    <t>Nederd. Hervormd diakonie oude mannen- en vrouwenhuis</t>
  </si>
  <si>
    <t>Hilversum</t>
  </si>
  <si>
    <t>Bewaarschool en gesticht voor R.-K. oude vrouwen</t>
  </si>
  <si>
    <t>Zandvoort</t>
  </si>
  <si>
    <t>3. Hieronder 3 gescheiden van echt.</t>
  </si>
  <si>
    <t>4. Hieronder 2 gescheiden van tafel en bed.</t>
  </si>
  <si>
    <t>5. Hieronder 6 gescheiden van echt.</t>
  </si>
  <si>
    <t>6. Hieronder 3 gescheiden van tafel en bed.</t>
  </si>
  <si>
    <t>1. Hieronder 1 tijdelijk afwezig.</t>
  </si>
  <si>
    <t>2. Hieronder 5 tijdelijk afwezig.</t>
  </si>
  <si>
    <t>3. Hieronder 2 tijdelijk afwezig.</t>
  </si>
  <si>
    <t>4. Hieronder 8 tijdelijk afwezig.</t>
  </si>
  <si>
    <t>1. Hieronder 2 onbewoonde huizen, 1 fabriek, 1 loots, 1 schuur, 1 boerderij, 1 kookplaats voor veedoeder.</t>
  </si>
  <si>
    <t>lootsen, 3 schuren, 3 boerderijen en 3 kookplaatsen voor veedoeder.</t>
  </si>
  <si>
    <t>3. Hieronder 15 onbewoonde huizen, 2 kerken en kapellen, 4 scholen, 3 kantoren, 2 fabrieken, 1 smederij, 1 bakke-</t>
  </si>
  <si>
    <t>rij, 2 werkplaatsen, 4 lootsen, 3 schuren, boerderijen en 2 kookplaatsen voor veevoeder.</t>
  </si>
  <si>
    <t xml:space="preserve">2. Hieronder 16 onbewoonde huizen, 10 kerken of kapellen, 2 scholen, 2 fabrieken, 1 werkplaats, 1 pakhuis, 3 </t>
  </si>
  <si>
    <t>1. Hieronder 14 zusters van liefde.</t>
  </si>
  <si>
    <t>2. Ook opgenomen onder de godshuizen.</t>
  </si>
  <si>
    <t>3. Hieronder 4 geestelijke en 41 zusters van liefde.</t>
  </si>
  <si>
    <t>4. Hieronder is ook begrepen het bestuur en dienstdoend personeel van het militair gedeelte.</t>
  </si>
  <si>
    <t>5. Hieronder 9 zusters van liefde.</t>
  </si>
  <si>
    <t>6. Zonder zieken, van de 12 militairen, bewaakten 11 de legerplaats.</t>
  </si>
  <si>
    <t>7. Hieronder 5 zusters van lliefde.</t>
  </si>
  <si>
    <t>8. Hieronder één kostkoper.</t>
  </si>
  <si>
    <t>9. Hieronder 4 pasgeboren onechte kinderen van kraamvrouwen.</t>
  </si>
  <si>
    <t>10. Ook opgenomen onder de oude mannen- en vrouwenhuizen.</t>
  </si>
  <si>
    <t>11. Ook opgenomen onder de oude mannen- en vrouwenhuizen en krankzinnigengestichten.</t>
  </si>
  <si>
    <t>12. Waaronder 22 Protestantsche pleegzusters.</t>
  </si>
  <si>
    <t>13. Ook opgenomen onder de gods- en armenhuizen.</t>
  </si>
  <si>
    <t>14. Lijdende aan syphilis.</t>
  </si>
  <si>
    <t>15. De verpleegde zieken werden niet afzonderlijk opgegeven.</t>
  </si>
  <si>
    <t>16. Hieronder 1 kraamvrouw met haar kind.</t>
  </si>
  <si>
    <t>17. Hieronder 8, 7 diakonessen en 1 verpleegde, tijdelijk afwezig.</t>
  </si>
  <si>
    <t>18. Ook opgenomen onder de geestelijke gestichten en weeshuizen.</t>
  </si>
  <si>
    <t>19.Hieronder 16 zusters van liefde ( geestelijke zusters).</t>
  </si>
  <si>
    <t>Bommel (Zalt)</t>
  </si>
  <si>
    <t>zieken- en gasthuis</t>
  </si>
  <si>
    <t>Roomsch-Katholijk ziekenhuis</t>
  </si>
  <si>
    <t>ziekenhuis, patronaat over de armen der Ned. Hervormde gemeente</t>
  </si>
  <si>
    <t>oud- en nieuwgasthuis (afd. zieken)</t>
  </si>
  <si>
    <t>R.-K. burgergasthuis, tev. godshuis</t>
  </si>
  <si>
    <t>1. Ook opgenomen onder de geestelijke gestichten en godshuizen.</t>
  </si>
  <si>
    <t>2. Waaronder 1 priester, 31 broeders en 33 zusters van goede werken.</t>
  </si>
  <si>
    <t>3. Ook opgenomen onder de oude mannen-, vrouwen-, gast- en ziekenhuizen.</t>
  </si>
  <si>
    <t>4. Hieronder 7 zusters van liefde (geestelijke zustes).</t>
  </si>
  <si>
    <t>De provincie (22 gestichten)</t>
  </si>
  <si>
    <t>Gasthuis voor oude mannen en vrouwen, tevens ziekenhuis</t>
  </si>
  <si>
    <t>Tholen</t>
  </si>
  <si>
    <t>Telling</t>
  </si>
  <si>
    <t>Tabel</t>
  </si>
  <si>
    <t>Pagina links</t>
  </si>
  <si>
    <t>Pagina rechts</t>
  </si>
  <si>
    <t>Provincie</t>
  </si>
  <si>
    <t>Image nr</t>
  </si>
  <si>
    <t>VT</t>
  </si>
  <si>
    <t>ZH</t>
  </si>
  <si>
    <t>Geboren in:</t>
  </si>
  <si>
    <t>03_03</t>
  </si>
  <si>
    <t>37_0052</t>
  </si>
  <si>
    <t>Jongens</t>
  </si>
  <si>
    <t>Meisjes</t>
  </si>
  <si>
    <t>Getal</t>
  </si>
  <si>
    <t>Reden op 1000</t>
  </si>
  <si>
    <t>de gemeente</t>
  </si>
  <si>
    <t>eene andere gemeente binnen de provincie</t>
  </si>
  <si>
    <t>eene andere provincie des Rijks</t>
  </si>
  <si>
    <t>eene der nederlandsche koloniën</t>
  </si>
  <si>
    <t>Duitschland</t>
  </si>
  <si>
    <t>België</t>
  </si>
  <si>
    <t>Groot-Brittannië en Ierland</t>
  </si>
  <si>
    <t>Frankrijk</t>
  </si>
  <si>
    <t>Rusland</t>
  </si>
  <si>
    <t>Amerika</t>
  </si>
  <si>
    <t>Afrika</t>
  </si>
  <si>
    <t>Kerkgenootschappen</t>
  </si>
  <si>
    <t>Nederd. Hervormd</t>
  </si>
  <si>
    <t>Waalsch</t>
  </si>
  <si>
    <t>Remonstrantsch</t>
  </si>
  <si>
    <t>Christelijk Gereform.</t>
  </si>
  <si>
    <t>Doopsgezind</t>
  </si>
  <si>
    <t>Evangel. Luthersch</t>
  </si>
  <si>
    <t>Hersteld Luthersch</t>
  </si>
  <si>
    <t>Roomsch-Katholijk</t>
  </si>
  <si>
    <t>Oud-Roomsch</t>
  </si>
  <si>
    <t>Nederduitsch Israeliet</t>
  </si>
  <si>
    <t>Portugeesch Israeliet</t>
  </si>
  <si>
    <t>Onbekend</t>
  </si>
  <si>
    <t>Reden p 1000</t>
  </si>
  <si>
    <t>Indeeling naar den ouderdom</t>
  </si>
  <si>
    <t>Geslacht</t>
  </si>
  <si>
    <t>0-</t>
  </si>
  <si>
    <t>10-</t>
  </si>
  <si>
    <t>13-</t>
  </si>
  <si>
    <t>16-</t>
  </si>
  <si>
    <t>23 jaren en daarboven</t>
  </si>
  <si>
    <t>Indeeling naar geboorteplaats</t>
  </si>
  <si>
    <t>eene der ned. Koloniën</t>
  </si>
  <si>
    <t>Indeeling naar kerkgenootschappen:</t>
  </si>
  <si>
    <t>Indeeling naar den ouderdom:</t>
  </si>
  <si>
    <t>Reden op 100</t>
  </si>
  <si>
    <t>Jomgens</t>
  </si>
  <si>
    <t>gemeente</t>
  </si>
  <si>
    <t>Ouderdomjaren</t>
  </si>
  <si>
    <t>LI</t>
  </si>
  <si>
    <t>37_0053</t>
  </si>
  <si>
    <t>Valburg</t>
  </si>
  <si>
    <t>Zoeterwoude</t>
  </si>
  <si>
    <t>Maastricht</t>
  </si>
  <si>
    <t>Totaal</t>
  </si>
  <si>
    <t>Gemeenten</t>
  </si>
  <si>
    <t>Weeshuizen en andere gestichten</t>
  </si>
  <si>
    <t>NB</t>
  </si>
  <si>
    <t>Bergen op Zoom</t>
  </si>
  <si>
    <t>Protestansch weeshuis</t>
  </si>
  <si>
    <t>Roomsch-Katholijk weeshuis</t>
  </si>
  <si>
    <t>Berlicum</t>
  </si>
  <si>
    <t>Liefdehuis</t>
  </si>
  <si>
    <t>Breda</t>
  </si>
  <si>
    <t>Protestansch burgerweeshuis</t>
  </si>
  <si>
    <t>Hervormd arm- en kinderhuis</t>
  </si>
  <si>
    <t>Roomsch-Katholijk burgerweeshuis</t>
  </si>
  <si>
    <t>Jongensgesticht van den heiligen Vincentius</t>
  </si>
  <si>
    <t>Grave</t>
  </si>
  <si>
    <t>Roomsch-Katholijk jongensweeshuis, tevens ter verpleging van blinden</t>
  </si>
  <si>
    <t>Helmond</t>
  </si>
  <si>
    <t>Gesticht van liefdadigheid. Tevens weeshuis en ter verpleging van zieken</t>
  </si>
  <si>
    <t>s Hertogenbosch</t>
  </si>
  <si>
    <t>Nederduitsch Hervormd weeshuis</t>
  </si>
  <si>
    <t>Klundert</t>
  </si>
  <si>
    <t>Oosterhout</t>
  </si>
  <si>
    <t>Steenbergen</t>
  </si>
  <si>
    <t>Tilburg</t>
  </si>
  <si>
    <t>Gesticht van weldadigheid van de vereeniging der Fraters voor arme weezen en kinderen</t>
  </si>
  <si>
    <t>Gesticht van liefde</t>
  </si>
  <si>
    <t>Willemstad</t>
  </si>
  <si>
    <t>Weeshuis der Nederduitsch Hervormde diaconie</t>
  </si>
  <si>
    <t>Weezen</t>
  </si>
  <si>
    <t>Geheele bevolking</t>
  </si>
  <si>
    <t>Mannen</t>
  </si>
  <si>
    <t>Vrouwen</t>
  </si>
  <si>
    <t>De provincie (19 gestichten)</t>
  </si>
  <si>
    <t>Leeftijd van vrouwen opgenomen in gestichten:</t>
  </si>
  <si>
    <t>1. Ook opgenomen onder de geestelijke gestichten, gods- en armenhuizen.</t>
  </si>
  <si>
    <t>2. Hieronder 6 zusters van liefde.</t>
  </si>
  <si>
    <t>3. Hieronder 35 halve weezen.</t>
  </si>
  <si>
    <t>4. Ook opgenomen onder de gestichten voor arme en verlaten kinderen.</t>
  </si>
  <si>
    <t>5. Ook opgenomen onder de geestelijke gestichten en die der blinden.</t>
  </si>
  <si>
    <t>6. Hieronder 3 geestelijk broeders en 6 geestelijke zusters belast met het onderwijs en de verzorging.</t>
  </si>
  <si>
    <t>7. Hieronder 1 geestelijke broeder en 8 geestelijke zusters.</t>
  </si>
  <si>
    <t>8. Ook opgenomen onder de geestelijke gestichten en die van arme en verlaten kinderen.</t>
  </si>
  <si>
    <t>9. Ook opgenomen onder de geestelijke gestichten, kostscholen, gods- en armhuizen.</t>
  </si>
  <si>
    <t>10. Ook opgenomen onder de geestelijke gestichten, kostscholen en oude vrouwenhuizen.</t>
  </si>
  <si>
    <t>11. Ook opgenomen onder de oude mannen- en vrouwenhuizen.</t>
  </si>
  <si>
    <t>12. Beiden onder één bestuur.</t>
  </si>
  <si>
    <t>13. Ook opgenomen onder de godshuizen.</t>
  </si>
  <si>
    <t>14.Hieronder 8 geestelijke zusters.</t>
  </si>
  <si>
    <t>15. Hieronder 3 geestelijke zusters.</t>
  </si>
  <si>
    <t>16. Ook opgenomen onder de gestichten voor oude lieden.</t>
  </si>
  <si>
    <t>Apeldoorn</t>
  </si>
  <si>
    <t>Arnhem</t>
  </si>
  <si>
    <t>GL</t>
  </si>
  <si>
    <t>Insula Dei, Roomsch-Katholijk bestedeling- en weeshuis</t>
  </si>
  <si>
    <t>Nieuw weeshuis</t>
  </si>
  <si>
    <t>Burgerweeshuis</t>
  </si>
  <si>
    <t>Bommel (Zalt-)</t>
  </si>
  <si>
    <t>Buren</t>
  </si>
  <si>
    <t>Culemborg</t>
  </si>
  <si>
    <t>St. Elisabeth weeshuis</t>
  </si>
  <si>
    <t>Elburg</t>
  </si>
  <si>
    <t>Groenlo</t>
  </si>
  <si>
    <t>Geestelijk gesticht, tevens kostschool, wees- en oude vrouwenhuis</t>
  </si>
  <si>
    <t>Harderwijk</t>
  </si>
  <si>
    <t>Gereformeerd oude mannen- vrouwen- en kinderhuis</t>
  </si>
  <si>
    <t>Nijkerk</t>
  </si>
  <si>
    <t>Protestantsch weezengesticht te Neerbosch</t>
  </si>
  <si>
    <t>Nijmegen</t>
  </si>
  <si>
    <t>Protestantsch kinderen weeshuis</t>
  </si>
  <si>
    <t>Protestantsch toevlugtsoord voor arme weezen</t>
  </si>
  <si>
    <t>Tiel</t>
  </si>
  <si>
    <t>Gebroeders Bakkers weeshuis</t>
  </si>
  <si>
    <t>Zutphen</t>
  </si>
  <si>
    <t>Alphen</t>
  </si>
  <si>
    <t>Bodegraven</t>
  </si>
  <si>
    <t>Protestantsch wees- en armhuis</t>
  </si>
  <si>
    <t>Boskoop</t>
  </si>
  <si>
    <t>Burgerwees-, oude mannen- en vrouwenhuis</t>
  </si>
  <si>
    <t>Brielle</t>
  </si>
  <si>
    <t>Nederduitsch Hervormd meisjeshuis</t>
  </si>
  <si>
    <t>Delft</t>
  </si>
  <si>
    <t>Roomsch-Katholijk jongens wees- en oude mannenhuis</t>
  </si>
  <si>
    <t>Roomsch-Katholijk meisjes wees- en oude vrouwenhuis</t>
  </si>
  <si>
    <t>Weeshuis der Gereformeerden</t>
  </si>
  <si>
    <t>Fundatie van Renswoude</t>
  </si>
  <si>
    <t>Dirksland</t>
  </si>
  <si>
    <t>Dordrecht</t>
  </si>
  <si>
    <t>Vereenigd armen-, wees- en nieuw-armhuis</t>
  </si>
  <si>
    <t>Gorinchem</t>
  </si>
  <si>
    <t>Nederduitsch Hervormd burger-kinder-weeshuis</t>
  </si>
  <si>
    <t>Roomsch-Katholijk parochiaal wees- en armhuis</t>
  </si>
  <si>
    <t>Gouda</t>
  </si>
  <si>
    <t>Vereenigd wees- en aalmoeseniershuis</t>
  </si>
  <si>
    <t>Indeling zes levenstijdperken</t>
  </si>
  <si>
    <t>s Gravenhage</t>
  </si>
  <si>
    <t>Waalsche weeshuis voor oude mannen, vrouwen en kinderen</t>
  </si>
  <si>
    <t>Burgerweeshuis en fundatie der vrijvrouwe van Renswoude</t>
  </si>
  <si>
    <t>Nederduitsch Hervormd oude mannen-, vrouwen en weeshuis te Scheveningen</t>
  </si>
  <si>
    <t>Nederduitsch Hervormd diakonieweeshuis</t>
  </si>
  <si>
    <t>Gelderland</t>
  </si>
  <si>
    <t>Zuid-Holland</t>
  </si>
  <si>
    <t>Noord-Holland</t>
  </si>
  <si>
    <t>Zeeland</t>
  </si>
  <si>
    <t>Utrecht</t>
  </si>
  <si>
    <t>Friesland</t>
  </si>
  <si>
    <t>Overijssel</t>
  </si>
  <si>
    <t>Groningen</t>
  </si>
  <si>
    <t>Drenthe</t>
  </si>
  <si>
    <t>Limburg</t>
  </si>
  <si>
    <t>NH</t>
  </si>
  <si>
    <t>ZL</t>
  </si>
  <si>
    <t>UT</t>
  </si>
  <si>
    <t>FR</t>
  </si>
  <si>
    <t>OV</t>
  </si>
  <si>
    <t>GR</t>
  </si>
  <si>
    <t>DR</t>
  </si>
  <si>
    <t>Roomsch-Katholijk armhuis</t>
  </si>
  <si>
    <t>Nederduitsch Hervormd armhuis</t>
  </si>
  <si>
    <t>Noord-Brabant</t>
  </si>
  <si>
    <t>Wees- oude mannen- en vrouwenhuis van de Evangelisch-Luthersche gemeente</t>
  </si>
  <si>
    <t>Louisa-stichting</t>
  </si>
  <si>
    <t>Israëlitisch weeshuis</t>
  </si>
  <si>
    <t>Hillegom</t>
  </si>
  <si>
    <t>Katwijk</t>
  </si>
  <si>
    <t>Koudekerk</t>
  </si>
  <si>
    <t>Nederduitsch Hervormd wees- en armengesticht</t>
  </si>
  <si>
    <t>Evangelisch Luthersch oude lieden- en weeshuis</t>
  </si>
  <si>
    <t>Weeshuis der Nederduitsch Hervormde gemeente</t>
  </si>
  <si>
    <t>Leiden</t>
  </si>
  <si>
    <t>Waalsch Hervormd weeshuis</t>
  </si>
  <si>
    <t>Wees- en oudeliedenhuis van de Christelijk Gereform. gem</t>
  </si>
  <si>
    <t>Leijderdorp</t>
  </si>
  <si>
    <t>Nederduitsch Hervormd wees- en armhuis</t>
  </si>
  <si>
    <t>Maasland</t>
  </si>
  <si>
    <t>Maassluis</t>
  </si>
  <si>
    <t>Middelharnis</t>
  </si>
  <si>
    <t>Oegstgeest</t>
  </si>
  <si>
    <t>Roomsch-Katholijk wees- en oude vrouwenhuis</t>
  </si>
  <si>
    <t>Ooltgensplaat</t>
  </si>
  <si>
    <t>Oudshoorn</t>
  </si>
  <si>
    <t>Wees- en armenhuis</t>
  </si>
  <si>
    <t>Rhijnsburg</t>
  </si>
  <si>
    <t>Gilde of Nederduitsch Hervormd arm- en weeshuis</t>
  </si>
  <si>
    <t>Ridderkerk</t>
  </si>
  <si>
    <t>Nederduitsch Hervormd arm- en weeshuis</t>
  </si>
  <si>
    <t>Rotterdam</t>
  </si>
  <si>
    <t>Gerformeerd burgerweeshuis</t>
  </si>
  <si>
    <t>Roomsch-Katholijk meisjesweeshuis en oude vrouwengesticht</t>
  </si>
  <si>
    <t>Arm- en weeshuis van de bisschoppelijke clerezy, genaamd St. Jansplaats</t>
  </si>
  <si>
    <t>Evangelisch Luthersch weeshuis</t>
  </si>
  <si>
    <t>Schiedam</t>
  </si>
  <si>
    <t>Weeshuis der Roomsch-Katholijken</t>
  </si>
  <si>
    <t>Weeshuis der Hervormden</t>
  </si>
  <si>
    <t>Schoonhoven</t>
  </si>
  <si>
    <t>Strijen</t>
  </si>
  <si>
    <t>Tonge (Nieuwe)</t>
  </si>
  <si>
    <t>Tonge (Oude)</t>
  </si>
  <si>
    <t>Vlaardingen</t>
  </si>
  <si>
    <t>Weeshuis der Hervormden, tevens bestedlinghuis voor oude mannen en vrouwen</t>
  </si>
  <si>
    <t>Wateringen</t>
  </si>
  <si>
    <t>Woerden</t>
  </si>
  <si>
    <t>Gesticht voor oude en gebrekkige lieden, tevens weeshuis</t>
  </si>
  <si>
    <t>Woubrugge</t>
  </si>
  <si>
    <t>1819/18</t>
  </si>
  <si>
    <t>1817/16</t>
  </si>
  <si>
    <t>1814/13</t>
  </si>
  <si>
    <t>1811/10</t>
  </si>
  <si>
    <t>1809/08</t>
  </si>
  <si>
    <t>1803/02</t>
  </si>
  <si>
    <t>1801/00</t>
  </si>
  <si>
    <t>1800/99</t>
  </si>
  <si>
    <t>1799/98</t>
  </si>
  <si>
    <t>1792/91</t>
  </si>
  <si>
    <t>1789/88</t>
  </si>
  <si>
    <t>1788/87</t>
  </si>
  <si>
    <t>1787/86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</si>
</sst>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1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Font="1" applyBorder="1" applyAlignment="1">
      <alignment wrapText="1"/>
    </xf>
    <xf numFmtId="0" fontId="5" fillId="0" borderId="0" xfId="22" applyBorder="1" applyAlignment="1">
      <alignment/>
    </xf>
    <xf numFmtId="0" fontId="5" fillId="0" borderId="5" xfId="22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0" borderId="0" xfId="22" applyAlignment="1">
      <alignment/>
    </xf>
    <xf numFmtId="0" fontId="0" fillId="0" borderId="0" xfId="0" applyFont="1" applyBorder="1" applyAlignment="1" quotePrefix="1">
      <alignment/>
    </xf>
    <xf numFmtId="0" fontId="0" fillId="0" borderId="3" xfId="0" applyFont="1" applyBorder="1" applyAlignment="1">
      <alignment wrapText="1"/>
    </xf>
    <xf numFmtId="0" fontId="5" fillId="0" borderId="0" xfId="22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5" xfId="0" applyBorder="1" applyAlignment="1">
      <alignment wrapText="1"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6" xfId="0" applyBorder="1" applyAlignment="1">
      <alignment/>
    </xf>
    <xf numFmtId="0" fontId="1" fillId="0" borderId="10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Border="1" applyAlignment="1" quotePrefix="1">
      <alignment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 shrinkToFit="1"/>
    </xf>
    <xf numFmtId="0" fontId="0" fillId="0" borderId="5" xfId="0" applyFont="1" applyBorder="1" applyAlignment="1">
      <alignment wrapText="1" shrinkToFit="1"/>
    </xf>
    <xf numFmtId="0" fontId="0" fillId="0" borderId="5" xfId="0" applyFont="1" applyBorder="1" applyAlignment="1" quotePrefix="1">
      <alignment/>
    </xf>
    <xf numFmtId="0" fontId="0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12" xfId="0" applyFont="1" applyBorder="1" applyAlignment="1" quotePrefix="1">
      <alignment wrapText="1"/>
    </xf>
    <xf numFmtId="0" fontId="1" fillId="0" borderId="12" xfId="0" applyFont="1" applyBorder="1" applyAlignment="1">
      <alignment wrapText="1"/>
    </xf>
    <xf numFmtId="0" fontId="5" fillId="0" borderId="4" xfId="22" applyBorder="1" applyAlignment="1">
      <alignment/>
    </xf>
    <xf numFmtId="0" fontId="5" fillId="0" borderId="0" xfId="22" applyAlignment="1" quotePrefix="1">
      <alignment/>
    </xf>
    <xf numFmtId="0" fontId="5" fillId="0" borderId="3" xfId="22" applyBorder="1" applyAlignment="1">
      <alignment wrapText="1"/>
    </xf>
    <xf numFmtId="0" fontId="5" fillId="0" borderId="5" xfId="22" applyBorder="1" applyAlignment="1">
      <alignment/>
    </xf>
    <xf numFmtId="0" fontId="5" fillId="0" borderId="0" xfId="22" applyFont="1" applyBorder="1" applyAlignment="1">
      <alignment/>
    </xf>
    <xf numFmtId="0" fontId="5" fillId="0" borderId="5" xfId="22" applyFont="1" applyBorder="1" applyAlignment="1">
      <alignment wrapText="1"/>
    </xf>
    <xf numFmtId="0" fontId="5" fillId="0" borderId="7" xfId="22" applyBorder="1" applyAlignment="1">
      <alignment/>
    </xf>
    <xf numFmtId="0" fontId="0" fillId="0" borderId="0" xfId="0" applyBorder="1" applyAlignment="1">
      <alignment horizontal="center"/>
    </xf>
    <xf numFmtId="0" fontId="5" fillId="0" borderId="6" xfId="22" applyBorder="1" applyAlignment="1">
      <alignment/>
    </xf>
    <xf numFmtId="0" fontId="5" fillId="0" borderId="8" xfId="22" applyBorder="1" applyAlignment="1">
      <alignment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22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7" xfId="22" applyFont="1" applyBorder="1" applyAlignment="1">
      <alignment/>
    </xf>
    <xf numFmtId="0" fontId="7" fillId="0" borderId="14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4" xfId="22" applyFont="1" applyBorder="1" applyAlignment="1">
      <alignment/>
    </xf>
    <xf numFmtId="0" fontId="1" fillId="0" borderId="6" xfId="0" applyFont="1" applyBorder="1" applyAlignment="1">
      <alignment wrapText="1"/>
    </xf>
    <xf numFmtId="0" fontId="2" fillId="0" borderId="8" xfId="0" applyFont="1" applyBorder="1" applyAlignment="1">
      <alignment horizontal="center" vertical="center" textRotation="90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17" xfId="0" applyNumberFormat="1" applyFont="1" applyFill="1" applyBorder="1" applyAlignment="1">
      <alignment horizontal="center" vertical="center" textRotation="90"/>
    </xf>
    <xf numFmtId="0" fontId="2" fillId="0" borderId="15" xfId="0" applyNumberFormat="1" applyFont="1" applyFill="1" applyBorder="1" applyAlignment="1">
      <alignment horizontal="center" vertical="center" textRotation="90"/>
    </xf>
    <xf numFmtId="0" fontId="2" fillId="0" borderId="19" xfId="0" applyNumberFormat="1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 [0]_Sheet1" xfId="19"/>
    <cellStyle name="Currency_Sheet1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3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3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3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3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4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10" customWidth="1"/>
    <col min="2" max="2" width="2.7109375" style="10" customWidth="1"/>
    <col min="3" max="6" width="9.140625" style="10" customWidth="1"/>
    <col min="7" max="7" width="4.140625" style="10" customWidth="1"/>
    <col min="8" max="8" width="7.140625" style="10" customWidth="1"/>
    <col min="9" max="10" width="4.28125" style="10" customWidth="1"/>
    <col min="11" max="16384" width="9.140625" style="10" customWidth="1"/>
  </cols>
  <sheetData>
    <row r="1" spans="1:11" ht="13.5" thickBot="1">
      <c r="A1" s="129" t="s">
        <v>959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ht="13.5" thickBot="1"/>
    <row r="3" spans="1:11" ht="22.5" customHeight="1">
      <c r="A3" s="236" t="s">
        <v>1893</v>
      </c>
      <c r="B3" s="11"/>
      <c r="C3" s="239" t="s">
        <v>1896</v>
      </c>
      <c r="D3" s="230"/>
      <c r="E3" s="230" t="s">
        <v>1897</v>
      </c>
      <c r="F3" s="231"/>
      <c r="G3" s="245" t="s">
        <v>1885</v>
      </c>
      <c r="H3" s="248" t="s">
        <v>1886</v>
      </c>
      <c r="I3" s="248" t="s">
        <v>1887</v>
      </c>
      <c r="J3" s="222" t="s">
        <v>1888</v>
      </c>
      <c r="K3" s="242" t="s">
        <v>1890</v>
      </c>
    </row>
    <row r="4" spans="1:11" ht="18" customHeight="1">
      <c r="A4" s="237"/>
      <c r="B4" s="11"/>
      <c r="C4" s="240" t="s">
        <v>1898</v>
      </c>
      <c r="D4" s="232" t="s">
        <v>1899</v>
      </c>
      <c r="E4" s="232" t="s">
        <v>1898</v>
      </c>
      <c r="F4" s="234" t="s">
        <v>1899</v>
      </c>
      <c r="G4" s="246"/>
      <c r="H4" s="249"/>
      <c r="I4" s="249"/>
      <c r="J4" s="223"/>
      <c r="K4" s="243"/>
    </row>
    <row r="5" spans="1:11" ht="18.75" customHeight="1">
      <c r="A5" s="237"/>
      <c r="B5" s="11"/>
      <c r="C5" s="240"/>
      <c r="D5" s="232"/>
      <c r="E5" s="232"/>
      <c r="F5" s="234"/>
      <c r="G5" s="246"/>
      <c r="H5" s="249"/>
      <c r="I5" s="249"/>
      <c r="J5" s="223"/>
      <c r="K5" s="243"/>
    </row>
    <row r="6" spans="1:11" ht="13.5" thickBot="1">
      <c r="A6" s="238"/>
      <c r="B6" s="11"/>
      <c r="C6" s="241"/>
      <c r="D6" s="233"/>
      <c r="E6" s="233"/>
      <c r="F6" s="235"/>
      <c r="G6" s="247"/>
      <c r="H6" s="250"/>
      <c r="I6" s="250"/>
      <c r="J6" s="224"/>
      <c r="K6" s="244"/>
    </row>
    <row r="7" ht="13.5" thickBot="1"/>
    <row r="8" spans="1:11" ht="12.75">
      <c r="A8" s="26" t="s">
        <v>1900</v>
      </c>
      <c r="C8" s="12">
        <v>4091</v>
      </c>
      <c r="D8" s="14">
        <v>870.2</v>
      </c>
      <c r="E8" s="14">
        <v>4005</v>
      </c>
      <c r="F8" s="14">
        <v>865.2</v>
      </c>
      <c r="G8" s="1" t="s">
        <v>1891</v>
      </c>
      <c r="H8" s="2" t="s">
        <v>1894</v>
      </c>
      <c r="I8" s="2">
        <v>102</v>
      </c>
      <c r="J8" s="2">
        <v>103</v>
      </c>
      <c r="K8" s="3" t="s">
        <v>1895</v>
      </c>
    </row>
    <row r="9" spans="1:11" ht="38.25">
      <c r="A9" s="27" t="s">
        <v>1901</v>
      </c>
      <c r="C9" s="15">
        <v>291</v>
      </c>
      <c r="D9" s="17">
        <v>61.9</v>
      </c>
      <c r="E9" s="17">
        <v>334</v>
      </c>
      <c r="F9" s="17">
        <v>72.2</v>
      </c>
      <c r="G9" s="4" t="s">
        <v>1891</v>
      </c>
      <c r="H9" s="5" t="s">
        <v>1894</v>
      </c>
      <c r="I9" s="5">
        <v>102</v>
      </c>
      <c r="J9" s="5">
        <v>103</v>
      </c>
      <c r="K9" s="6" t="s">
        <v>1895</v>
      </c>
    </row>
    <row r="10" spans="1:11" ht="25.5">
      <c r="A10" s="27" t="s">
        <v>1902</v>
      </c>
      <c r="C10" s="15">
        <v>295</v>
      </c>
      <c r="D10" s="17">
        <v>628</v>
      </c>
      <c r="E10" s="17">
        <v>247</v>
      </c>
      <c r="F10" s="17">
        <v>53.4</v>
      </c>
      <c r="G10" s="4" t="s">
        <v>1891</v>
      </c>
      <c r="H10" s="5" t="s">
        <v>1894</v>
      </c>
      <c r="I10" s="5">
        <v>102</v>
      </c>
      <c r="J10" s="5">
        <v>103</v>
      </c>
      <c r="K10" s="6" t="s">
        <v>1895</v>
      </c>
    </row>
    <row r="11" spans="1:11" ht="38.25">
      <c r="A11" s="27" t="s">
        <v>1903</v>
      </c>
      <c r="C11" s="15">
        <v>6</v>
      </c>
      <c r="D11" s="17">
        <v>1.3</v>
      </c>
      <c r="E11" s="17">
        <v>7</v>
      </c>
      <c r="F11" s="17">
        <v>1.5</v>
      </c>
      <c r="G11" s="4" t="s">
        <v>1891</v>
      </c>
      <c r="H11" s="5" t="s">
        <v>1894</v>
      </c>
      <c r="I11" s="5">
        <v>102</v>
      </c>
      <c r="J11" s="5">
        <v>103</v>
      </c>
      <c r="K11" s="6" t="s">
        <v>1895</v>
      </c>
    </row>
    <row r="12" spans="1:11" ht="12.75">
      <c r="A12" s="27" t="s">
        <v>1904</v>
      </c>
      <c r="C12" s="15">
        <v>4</v>
      </c>
      <c r="D12" s="17">
        <v>0.9</v>
      </c>
      <c r="E12" s="17">
        <v>22</v>
      </c>
      <c r="F12" s="17">
        <v>4.8</v>
      </c>
      <c r="G12" s="4" t="s">
        <v>1891</v>
      </c>
      <c r="H12" s="5" t="s">
        <v>1894</v>
      </c>
      <c r="I12" s="5">
        <v>102</v>
      </c>
      <c r="J12" s="5">
        <v>103</v>
      </c>
      <c r="K12" s="6" t="s">
        <v>1895</v>
      </c>
    </row>
    <row r="13" spans="1:11" ht="12.75">
      <c r="A13" s="24" t="s">
        <v>1905</v>
      </c>
      <c r="C13" s="15">
        <v>6</v>
      </c>
      <c r="D13" s="17">
        <v>1.3</v>
      </c>
      <c r="E13" s="17">
        <v>9</v>
      </c>
      <c r="F13" s="17">
        <v>1.9</v>
      </c>
      <c r="G13" s="4" t="s">
        <v>1891</v>
      </c>
      <c r="H13" s="5" t="s">
        <v>1894</v>
      </c>
      <c r="I13" s="5">
        <v>102</v>
      </c>
      <c r="J13" s="5">
        <v>103</v>
      </c>
      <c r="K13" s="6" t="s">
        <v>1895</v>
      </c>
    </row>
    <row r="14" spans="1:11" ht="25.5">
      <c r="A14" s="27" t="s">
        <v>1906</v>
      </c>
      <c r="C14" s="15">
        <v>3</v>
      </c>
      <c r="D14" s="17">
        <v>0.6</v>
      </c>
      <c r="E14" s="17">
        <v>1</v>
      </c>
      <c r="F14" s="17">
        <v>0.2</v>
      </c>
      <c r="G14" s="4" t="s">
        <v>1891</v>
      </c>
      <c r="H14" s="5" t="s">
        <v>1894</v>
      </c>
      <c r="I14" s="5">
        <v>102</v>
      </c>
      <c r="J14" s="5">
        <v>103</v>
      </c>
      <c r="K14" s="6" t="s">
        <v>1895</v>
      </c>
    </row>
    <row r="15" spans="1:11" ht="12.75">
      <c r="A15" s="24" t="s">
        <v>1907</v>
      </c>
      <c r="C15" s="15"/>
      <c r="D15" s="17"/>
      <c r="E15" s="17">
        <v>2</v>
      </c>
      <c r="F15" s="17">
        <v>0.4</v>
      </c>
      <c r="G15" s="4" t="s">
        <v>1891</v>
      </c>
      <c r="H15" s="5" t="s">
        <v>1894</v>
      </c>
      <c r="I15" s="5">
        <v>102</v>
      </c>
      <c r="J15" s="5">
        <v>103</v>
      </c>
      <c r="K15" s="6" t="s">
        <v>1895</v>
      </c>
    </row>
    <row r="16" spans="1:11" ht="12.75">
      <c r="A16" s="24" t="s">
        <v>1908</v>
      </c>
      <c r="C16" s="15">
        <v>2</v>
      </c>
      <c r="D16" s="17">
        <v>0.4</v>
      </c>
      <c r="E16" s="17"/>
      <c r="F16" s="17"/>
      <c r="G16" s="4" t="s">
        <v>1891</v>
      </c>
      <c r="H16" s="5" t="s">
        <v>1894</v>
      </c>
      <c r="I16" s="5">
        <v>102</v>
      </c>
      <c r="J16" s="5">
        <v>103</v>
      </c>
      <c r="K16" s="6" t="s">
        <v>1895</v>
      </c>
    </row>
    <row r="17" spans="1:11" ht="12.75">
      <c r="A17" s="24" t="s">
        <v>1909</v>
      </c>
      <c r="C17" s="15">
        <v>1</v>
      </c>
      <c r="D17" s="17">
        <v>0.2</v>
      </c>
      <c r="E17" s="17"/>
      <c r="F17" s="17"/>
      <c r="G17" s="4" t="s">
        <v>1891</v>
      </c>
      <c r="H17" s="5" t="s">
        <v>1894</v>
      </c>
      <c r="I17" s="5">
        <v>102</v>
      </c>
      <c r="J17" s="5">
        <v>103</v>
      </c>
      <c r="K17" s="6" t="s">
        <v>1895</v>
      </c>
    </row>
    <row r="18" spans="1:11" ht="13.5" thickBot="1">
      <c r="A18" s="25" t="s">
        <v>1910</v>
      </c>
      <c r="C18" s="18">
        <v>2</v>
      </c>
      <c r="D18" s="20">
        <v>0.4</v>
      </c>
      <c r="E18" s="20">
        <v>2</v>
      </c>
      <c r="F18" s="20">
        <v>0.4</v>
      </c>
      <c r="G18" s="7" t="s">
        <v>1891</v>
      </c>
      <c r="H18" s="8" t="s">
        <v>1894</v>
      </c>
      <c r="I18" s="8">
        <v>102</v>
      </c>
      <c r="J18" s="8">
        <v>103</v>
      </c>
      <c r="K18" s="9" t="s">
        <v>1895</v>
      </c>
    </row>
  </sheetData>
  <mergeCells count="12">
    <mergeCell ref="K3:K6"/>
    <mergeCell ref="G3:G6"/>
    <mergeCell ref="H3:H6"/>
    <mergeCell ref="I3:I6"/>
    <mergeCell ref="J3:J6"/>
    <mergeCell ref="E3:F3"/>
    <mergeCell ref="E4:E6"/>
    <mergeCell ref="F4:F6"/>
    <mergeCell ref="A3:A6"/>
    <mergeCell ref="C3:D3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32.8515625" style="0" customWidth="1"/>
    <col min="4" max="4" width="4.7109375" style="0" customWidth="1"/>
    <col min="5" max="5" width="13.57421875" style="0" customWidth="1"/>
    <col min="6" max="6" width="12.00390625" style="0" customWidth="1"/>
    <col min="9" max="9" width="3.7109375" style="147" customWidth="1"/>
    <col min="10" max="10" width="5.7109375" style="147" customWidth="1"/>
    <col min="11" max="12" width="4.140625" style="147" customWidth="1"/>
    <col min="13" max="13" width="3.28125" style="147" customWidth="1"/>
    <col min="14" max="14" width="7.8515625" style="147" customWidth="1"/>
  </cols>
  <sheetData>
    <row r="1" spans="1:14" s="10" customFormat="1" ht="13.5" thickBot="1">
      <c r="A1" s="145" t="s">
        <v>458</v>
      </c>
      <c r="B1" s="42"/>
      <c r="C1" s="39"/>
      <c r="D1" s="21"/>
      <c r="E1" s="21"/>
      <c r="F1" s="21"/>
      <c r="G1" s="21"/>
      <c r="H1" s="21"/>
      <c r="I1" s="108"/>
      <c r="J1" s="108"/>
      <c r="K1" s="108"/>
      <c r="L1" s="108"/>
      <c r="M1" s="108"/>
      <c r="N1" s="146"/>
    </row>
    <row r="2" ht="13.5" thickBot="1"/>
    <row r="3" spans="1:14" ht="12.75">
      <c r="A3" s="251" t="s">
        <v>1889</v>
      </c>
      <c r="B3" s="230" t="s">
        <v>459</v>
      </c>
      <c r="C3" s="228" t="s">
        <v>458</v>
      </c>
      <c r="E3" s="239" t="s">
        <v>460</v>
      </c>
      <c r="F3" s="230" t="s">
        <v>461</v>
      </c>
      <c r="G3" s="230" t="s">
        <v>1974</v>
      </c>
      <c r="H3" s="231"/>
      <c r="I3" s="245" t="s">
        <v>1885</v>
      </c>
      <c r="J3" s="248" t="s">
        <v>1886</v>
      </c>
      <c r="K3" s="248" t="s">
        <v>1887</v>
      </c>
      <c r="L3" s="222" t="s">
        <v>1888</v>
      </c>
      <c r="M3" s="248" t="s">
        <v>1889</v>
      </c>
      <c r="N3" s="242" t="s">
        <v>1890</v>
      </c>
    </row>
    <row r="4" spans="1:14" ht="12.75">
      <c r="A4" s="252"/>
      <c r="B4" s="232"/>
      <c r="C4" s="229"/>
      <c r="E4" s="240"/>
      <c r="F4" s="232"/>
      <c r="G4" s="232"/>
      <c r="H4" s="234"/>
      <c r="I4" s="246"/>
      <c r="J4" s="249"/>
      <c r="K4" s="249"/>
      <c r="L4" s="223"/>
      <c r="M4" s="249"/>
      <c r="N4" s="243"/>
    </row>
    <row r="5" spans="1:14" ht="12.75">
      <c r="A5" s="252"/>
      <c r="B5" s="232"/>
      <c r="C5" s="229"/>
      <c r="E5" s="240"/>
      <c r="F5" s="232"/>
      <c r="G5" s="232"/>
      <c r="H5" s="234"/>
      <c r="I5" s="246"/>
      <c r="J5" s="249"/>
      <c r="K5" s="249"/>
      <c r="L5" s="223"/>
      <c r="M5" s="249"/>
      <c r="N5" s="243"/>
    </row>
    <row r="6" spans="1:14" ht="33" customHeight="1" thickBot="1">
      <c r="A6" s="253"/>
      <c r="B6" s="233"/>
      <c r="C6" s="220"/>
      <c r="E6" s="241"/>
      <c r="F6" s="233"/>
      <c r="G6" s="141" t="s">
        <v>1975</v>
      </c>
      <c r="H6" s="142" t="s">
        <v>1976</v>
      </c>
      <c r="I6" s="247"/>
      <c r="J6" s="250"/>
      <c r="K6" s="250"/>
      <c r="L6" s="224"/>
      <c r="M6" s="250"/>
      <c r="N6" s="244"/>
    </row>
    <row r="7" ht="13.5" thickBot="1"/>
    <row r="8" spans="1:14" ht="38.25" customHeight="1">
      <c r="A8" s="48" t="s">
        <v>2044</v>
      </c>
      <c r="B8" s="48" t="s">
        <v>1995</v>
      </c>
      <c r="C8" s="49" t="s">
        <v>462</v>
      </c>
      <c r="E8" s="50"/>
      <c r="F8" s="48">
        <v>19</v>
      </c>
      <c r="G8" s="48">
        <v>19</v>
      </c>
      <c r="H8" s="48"/>
      <c r="I8" s="1" t="s">
        <v>1891</v>
      </c>
      <c r="J8" s="2" t="s">
        <v>1894</v>
      </c>
      <c r="K8" s="2">
        <v>112</v>
      </c>
      <c r="L8" s="2">
        <v>113</v>
      </c>
      <c r="M8" s="2" t="s">
        <v>1997</v>
      </c>
      <c r="N8" s="3" t="s">
        <v>433</v>
      </c>
    </row>
    <row r="9" spans="1:14" ht="18" customHeight="1">
      <c r="A9" s="54"/>
      <c r="B9" s="54" t="s">
        <v>1942</v>
      </c>
      <c r="C9" s="56" t="s">
        <v>463</v>
      </c>
      <c r="E9" s="57">
        <v>43</v>
      </c>
      <c r="F9" s="54"/>
      <c r="G9" s="54">
        <v>1</v>
      </c>
      <c r="H9" s="54">
        <v>58</v>
      </c>
      <c r="I9" s="4" t="s">
        <v>1891</v>
      </c>
      <c r="J9" s="5" t="s">
        <v>1894</v>
      </c>
      <c r="K9" s="5">
        <v>112</v>
      </c>
      <c r="L9" s="5">
        <v>113</v>
      </c>
      <c r="M9" s="5" t="s">
        <v>1997</v>
      </c>
      <c r="N9" s="6" t="s">
        <v>433</v>
      </c>
    </row>
    <row r="10" spans="1:14" s="29" customFormat="1" ht="12.75">
      <c r="A10" s="30"/>
      <c r="B10" s="30"/>
      <c r="C10" s="31" t="s">
        <v>1945</v>
      </c>
      <c r="E10" s="28">
        <f>SUM(E8:E9)</f>
        <v>43</v>
      </c>
      <c r="F10" s="30">
        <f>SUM(F8:F9)</f>
        <v>19</v>
      </c>
      <c r="G10" s="30">
        <f>SUM(G8:G9)</f>
        <v>20</v>
      </c>
      <c r="H10" s="30">
        <f>SUM(H8:H9)</f>
        <v>58</v>
      </c>
      <c r="I10" s="4" t="s">
        <v>1891</v>
      </c>
      <c r="J10" s="5" t="s">
        <v>1894</v>
      </c>
      <c r="K10" s="5">
        <v>112</v>
      </c>
      <c r="L10" s="5">
        <v>113</v>
      </c>
      <c r="M10" s="5" t="s">
        <v>1997</v>
      </c>
      <c r="N10" s="6" t="s">
        <v>433</v>
      </c>
    </row>
    <row r="11" spans="1:14" ht="51" customHeight="1">
      <c r="A11" s="54" t="s">
        <v>2045</v>
      </c>
      <c r="B11" s="54" t="s">
        <v>1943</v>
      </c>
      <c r="C11" s="37" t="s">
        <v>464</v>
      </c>
      <c r="E11" s="57">
        <v>60</v>
      </c>
      <c r="F11" s="54"/>
      <c r="G11" s="54"/>
      <c r="H11" s="54">
        <v>93</v>
      </c>
      <c r="I11" s="4" t="s">
        <v>1891</v>
      </c>
      <c r="J11" s="5" t="s">
        <v>1894</v>
      </c>
      <c r="K11" s="5">
        <v>112</v>
      </c>
      <c r="L11" s="5">
        <v>113</v>
      </c>
      <c r="M11" s="5" t="s">
        <v>1892</v>
      </c>
      <c r="N11" s="6" t="s">
        <v>433</v>
      </c>
    </row>
    <row r="12" spans="1:14" ht="40.5" customHeight="1">
      <c r="A12" s="54" t="s">
        <v>2053</v>
      </c>
      <c r="B12" s="54" t="s">
        <v>1944</v>
      </c>
      <c r="C12" s="37" t="s">
        <v>465</v>
      </c>
      <c r="E12" s="57">
        <v>33</v>
      </c>
      <c r="F12" s="54"/>
      <c r="G12" s="54"/>
      <c r="H12" s="54">
        <v>46</v>
      </c>
      <c r="I12" s="4" t="s">
        <v>1891</v>
      </c>
      <c r="J12" s="5" t="s">
        <v>1894</v>
      </c>
      <c r="K12" s="5">
        <v>112</v>
      </c>
      <c r="L12" s="5">
        <v>113</v>
      </c>
      <c r="M12" s="5" t="s">
        <v>1940</v>
      </c>
      <c r="N12" s="6" t="s">
        <v>433</v>
      </c>
    </row>
    <row r="13" spans="1:14" s="29" customFormat="1" ht="13.5" thickBot="1">
      <c r="A13" s="34"/>
      <c r="B13" s="34"/>
      <c r="C13" s="67" t="s">
        <v>466</v>
      </c>
      <c r="E13" s="33">
        <f>SUM(E10:E12)</f>
        <v>136</v>
      </c>
      <c r="F13" s="34">
        <f>SUM(F10:F12)</f>
        <v>19</v>
      </c>
      <c r="G13" s="34">
        <f>SUM(G10:G12)</f>
        <v>20</v>
      </c>
      <c r="H13" s="34">
        <f>SUM(H10:H12)</f>
        <v>197</v>
      </c>
      <c r="I13" s="7" t="s">
        <v>1891</v>
      </c>
      <c r="J13" s="8" t="s">
        <v>1894</v>
      </c>
      <c r="K13" s="8">
        <v>112</v>
      </c>
      <c r="L13" s="8">
        <v>113</v>
      </c>
      <c r="M13" s="8"/>
      <c r="N13" s="9" t="s">
        <v>433</v>
      </c>
    </row>
  </sheetData>
  <mergeCells count="12">
    <mergeCell ref="F3:F6"/>
    <mergeCell ref="G3:H5"/>
    <mergeCell ref="M3:M6"/>
    <mergeCell ref="N3:N6"/>
    <mergeCell ref="I3:I6"/>
    <mergeCell ref="J3:J6"/>
    <mergeCell ref="K3:K6"/>
    <mergeCell ref="L3:L6"/>
    <mergeCell ref="B3:B6"/>
    <mergeCell ref="C3:C6"/>
    <mergeCell ref="A3:A6"/>
    <mergeCell ref="E3:E6"/>
  </mergeCells>
  <hyperlinks>
    <hyperlink ref="C11" location="'tabel 9'!A44" display="'tabel 9'!A44"/>
    <hyperlink ref="C12" location="'tabel 9'!A44" display="'tabel 9'!A44"/>
  </hyperlink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30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4.8515625" style="0" customWidth="1"/>
    <col min="3" max="3" width="7.57421875" style="0" customWidth="1"/>
    <col min="4" max="4" width="7.7109375" style="0" customWidth="1"/>
    <col min="5" max="5" width="9.00390625" style="0" customWidth="1"/>
    <col min="6" max="6" width="7.7109375" style="0" customWidth="1"/>
    <col min="7" max="7" width="8.7109375" style="0" customWidth="1"/>
    <col min="8" max="8" width="8.28125" style="0" customWidth="1"/>
    <col min="9" max="9" width="7.7109375" style="0" customWidth="1"/>
    <col min="10" max="10" width="8.140625" style="0" customWidth="1"/>
    <col min="11" max="11" width="7.8515625" style="0" customWidth="1"/>
    <col min="12" max="12" width="6.28125" style="0" customWidth="1"/>
    <col min="13" max="13" width="7.00390625" style="0" customWidth="1"/>
    <col min="14" max="14" width="7.28125" style="0" customWidth="1"/>
    <col min="15" max="15" width="8.421875" style="0" customWidth="1"/>
    <col min="16" max="16" width="7.421875" style="0" customWidth="1"/>
    <col min="17" max="17" width="6.57421875" style="0" customWidth="1"/>
    <col min="18" max="18" width="5.57421875" style="0" customWidth="1"/>
    <col min="20" max="20" width="10.28125" style="0" customWidth="1"/>
    <col min="21" max="21" width="6.8515625" style="0" customWidth="1"/>
    <col min="22" max="22" width="6.140625" style="0" customWidth="1"/>
    <col min="24" max="24" width="7.8515625" style="0" customWidth="1"/>
    <col min="25" max="25" width="7.57421875" style="0" customWidth="1"/>
    <col min="26" max="26" width="7.421875" style="0" customWidth="1"/>
    <col min="27" max="27" width="7.7109375" style="0" customWidth="1"/>
    <col min="28" max="28" width="7.421875" style="0" customWidth="1"/>
    <col min="29" max="29" width="8.421875" style="0" customWidth="1"/>
    <col min="30" max="30" width="8.57421875" style="0" customWidth="1"/>
    <col min="31" max="31" width="6.421875" style="0" customWidth="1"/>
    <col min="32" max="32" width="6.57421875" style="0" customWidth="1"/>
    <col min="33" max="33" width="5.8515625" style="0" customWidth="1"/>
    <col min="34" max="34" width="6.7109375" style="0" customWidth="1"/>
    <col min="35" max="35" width="5.7109375" style="0" customWidth="1"/>
    <col min="37" max="37" width="10.421875" style="0" customWidth="1"/>
    <col min="38" max="38" width="7.421875" style="0" customWidth="1"/>
    <col min="39" max="39" width="7.8515625" style="0" customWidth="1"/>
    <col min="40" max="40" width="6.421875" style="0" customWidth="1"/>
    <col min="41" max="41" width="7.00390625" style="0" customWidth="1"/>
    <col min="42" max="42" width="7.7109375" style="0" customWidth="1"/>
    <col min="43" max="43" width="6.00390625" style="0" customWidth="1"/>
    <col min="44" max="44" width="17.00390625" style="0" customWidth="1"/>
    <col min="45" max="45" width="6.421875" style="0" customWidth="1"/>
    <col min="46" max="46" width="7.421875" style="0" customWidth="1"/>
    <col min="47" max="47" width="7.7109375" style="0" customWidth="1"/>
    <col min="48" max="48" width="6.421875" style="0" customWidth="1"/>
    <col min="49" max="49" width="6.57421875" style="0" customWidth="1"/>
  </cols>
  <sheetData>
    <row r="1" spans="1:50" s="10" customFormat="1" ht="13.5" thickBot="1">
      <c r="A1" s="150" t="s">
        <v>467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2"/>
    </row>
    <row r="2" ht="13.5" thickBot="1"/>
    <row r="3" spans="1:50" ht="12.75">
      <c r="A3" s="254" t="s">
        <v>468</v>
      </c>
      <c r="B3" s="10"/>
      <c r="C3" s="257" t="s">
        <v>469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64"/>
      <c r="AS3" s="245" t="s">
        <v>1885</v>
      </c>
      <c r="AT3" s="248" t="s">
        <v>1886</v>
      </c>
      <c r="AU3" s="248" t="s">
        <v>1887</v>
      </c>
      <c r="AV3" s="222" t="s">
        <v>1888</v>
      </c>
      <c r="AW3" s="248" t="s">
        <v>1889</v>
      </c>
      <c r="AX3" s="242" t="s">
        <v>1890</v>
      </c>
    </row>
    <row r="4" spans="1:50" ht="12.75">
      <c r="A4" s="255"/>
      <c r="B4" s="10"/>
      <c r="C4" s="240" t="s">
        <v>470</v>
      </c>
      <c r="D4" s="232"/>
      <c r="E4" s="232" t="s">
        <v>471</v>
      </c>
      <c r="F4" s="232"/>
      <c r="G4" s="232" t="s">
        <v>472</v>
      </c>
      <c r="H4" s="232"/>
      <c r="I4" s="232" t="s">
        <v>473</v>
      </c>
      <c r="J4" s="232"/>
      <c r="K4" s="232" t="s">
        <v>474</v>
      </c>
      <c r="L4" s="232"/>
      <c r="M4" s="232" t="s">
        <v>475</v>
      </c>
      <c r="N4" s="232"/>
      <c r="O4" s="232" t="s">
        <v>476</v>
      </c>
      <c r="P4" s="232"/>
      <c r="Q4" s="259" t="s">
        <v>477</v>
      </c>
      <c r="R4" s="260"/>
      <c r="S4" s="232" t="s">
        <v>478</v>
      </c>
      <c r="T4" s="232" t="s">
        <v>479</v>
      </c>
      <c r="U4" s="263" t="s">
        <v>480</v>
      </c>
      <c r="V4" s="263"/>
      <c r="W4" s="263" t="s">
        <v>481</v>
      </c>
      <c r="X4" s="263"/>
      <c r="Y4" s="263"/>
      <c r="Z4" s="263" t="s">
        <v>482</v>
      </c>
      <c r="AA4" s="263"/>
      <c r="AB4" s="232" t="s">
        <v>483</v>
      </c>
      <c r="AC4" s="232"/>
      <c r="AD4" s="263" t="s">
        <v>484</v>
      </c>
      <c r="AE4" s="263"/>
      <c r="AF4" s="232" t="s">
        <v>485</v>
      </c>
      <c r="AG4" s="232"/>
      <c r="AH4" s="232" t="s">
        <v>486</v>
      </c>
      <c r="AI4" s="232"/>
      <c r="AJ4" s="263" t="s">
        <v>487</v>
      </c>
      <c r="AK4" s="263"/>
      <c r="AL4" s="263" t="s">
        <v>488</v>
      </c>
      <c r="AM4" s="263"/>
      <c r="AN4" s="263" t="s">
        <v>489</v>
      </c>
      <c r="AO4" s="263"/>
      <c r="AP4" s="263"/>
      <c r="AQ4" s="263"/>
      <c r="AR4" s="234" t="s">
        <v>490</v>
      </c>
      <c r="AS4" s="246"/>
      <c r="AT4" s="249"/>
      <c r="AU4" s="249"/>
      <c r="AV4" s="223"/>
      <c r="AW4" s="249"/>
      <c r="AX4" s="243"/>
    </row>
    <row r="5" spans="1:50" ht="41.25" customHeight="1">
      <c r="A5" s="255"/>
      <c r="B5" s="10"/>
      <c r="C5" s="24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61"/>
      <c r="R5" s="262"/>
      <c r="S5" s="232"/>
      <c r="T5" s="232"/>
      <c r="U5" s="263"/>
      <c r="V5" s="263"/>
      <c r="W5" s="139"/>
      <c r="X5" s="263" t="s">
        <v>491</v>
      </c>
      <c r="Y5" s="263"/>
      <c r="Z5" s="263"/>
      <c r="AA5" s="263"/>
      <c r="AB5" s="232"/>
      <c r="AC5" s="232"/>
      <c r="AD5" s="263"/>
      <c r="AE5" s="263"/>
      <c r="AF5" s="232"/>
      <c r="AG5" s="232"/>
      <c r="AH5" s="232"/>
      <c r="AI5" s="232"/>
      <c r="AJ5" s="263"/>
      <c r="AK5" s="263"/>
      <c r="AL5" s="263"/>
      <c r="AM5" s="263"/>
      <c r="AN5" s="232" t="s">
        <v>492</v>
      </c>
      <c r="AO5" s="232"/>
      <c r="AP5" s="232" t="s">
        <v>493</v>
      </c>
      <c r="AQ5" s="232"/>
      <c r="AR5" s="234"/>
      <c r="AS5" s="246"/>
      <c r="AT5" s="249"/>
      <c r="AU5" s="249"/>
      <c r="AV5" s="223"/>
      <c r="AW5" s="249"/>
      <c r="AX5" s="243"/>
    </row>
    <row r="6" spans="1:50" ht="18" customHeight="1" thickBot="1">
      <c r="A6" s="256"/>
      <c r="B6" s="10"/>
      <c r="C6" s="140" t="s">
        <v>494</v>
      </c>
      <c r="D6" s="151" t="s">
        <v>495</v>
      </c>
      <c r="E6" s="151" t="s">
        <v>494</v>
      </c>
      <c r="F6" s="151" t="s">
        <v>495</v>
      </c>
      <c r="G6" s="151" t="s">
        <v>494</v>
      </c>
      <c r="H6" s="151" t="s">
        <v>495</v>
      </c>
      <c r="I6" s="151" t="s">
        <v>494</v>
      </c>
      <c r="J6" s="151" t="s">
        <v>495</v>
      </c>
      <c r="K6" s="151" t="s">
        <v>494</v>
      </c>
      <c r="L6" s="151" t="s">
        <v>495</v>
      </c>
      <c r="M6" s="151" t="s">
        <v>494</v>
      </c>
      <c r="N6" s="151" t="s">
        <v>495</v>
      </c>
      <c r="O6" s="151" t="s">
        <v>494</v>
      </c>
      <c r="P6" s="151" t="s">
        <v>495</v>
      </c>
      <c r="Q6" s="151" t="s">
        <v>494</v>
      </c>
      <c r="R6" s="151" t="s">
        <v>495</v>
      </c>
      <c r="S6" s="151" t="s">
        <v>494</v>
      </c>
      <c r="T6" s="151" t="s">
        <v>494</v>
      </c>
      <c r="U6" s="151" t="s">
        <v>494</v>
      </c>
      <c r="V6" s="151" t="s">
        <v>495</v>
      </c>
      <c r="W6" s="151" t="s">
        <v>495</v>
      </c>
      <c r="X6" s="151" t="s">
        <v>494</v>
      </c>
      <c r="Y6" s="151" t="s">
        <v>495</v>
      </c>
      <c r="Z6" s="151" t="s">
        <v>494</v>
      </c>
      <c r="AA6" s="151" t="s">
        <v>495</v>
      </c>
      <c r="AB6" s="151" t="s">
        <v>494</v>
      </c>
      <c r="AC6" s="151" t="s">
        <v>495</v>
      </c>
      <c r="AD6" s="151" t="s">
        <v>494</v>
      </c>
      <c r="AE6" s="151" t="s">
        <v>495</v>
      </c>
      <c r="AF6" s="151" t="s">
        <v>494</v>
      </c>
      <c r="AG6" s="151" t="s">
        <v>495</v>
      </c>
      <c r="AH6" s="151" t="s">
        <v>494</v>
      </c>
      <c r="AI6" s="151" t="s">
        <v>495</v>
      </c>
      <c r="AJ6" s="151" t="s">
        <v>494</v>
      </c>
      <c r="AK6" s="151" t="s">
        <v>495</v>
      </c>
      <c r="AL6" s="151" t="s">
        <v>494</v>
      </c>
      <c r="AM6" s="151" t="s">
        <v>495</v>
      </c>
      <c r="AN6" s="151" t="s">
        <v>494</v>
      </c>
      <c r="AO6" s="151" t="s">
        <v>495</v>
      </c>
      <c r="AP6" s="151" t="s">
        <v>494</v>
      </c>
      <c r="AQ6" s="151" t="s">
        <v>495</v>
      </c>
      <c r="AR6" s="152" t="s">
        <v>495</v>
      </c>
      <c r="AS6" s="247"/>
      <c r="AT6" s="250"/>
      <c r="AU6" s="250"/>
      <c r="AV6" s="224"/>
      <c r="AW6" s="250"/>
      <c r="AX6" s="244"/>
    </row>
    <row r="7" spans="1:44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50" ht="12.75">
      <c r="A8" s="13" t="s">
        <v>2063</v>
      </c>
      <c r="B8" s="10"/>
      <c r="C8" s="12">
        <v>137</v>
      </c>
      <c r="D8" s="14">
        <v>155</v>
      </c>
      <c r="E8" s="14">
        <v>19</v>
      </c>
      <c r="F8" s="14">
        <v>28</v>
      </c>
      <c r="G8" s="14">
        <v>24</v>
      </c>
      <c r="H8" s="14">
        <v>21</v>
      </c>
      <c r="I8" s="14"/>
      <c r="J8" s="14"/>
      <c r="K8" s="14"/>
      <c r="L8" s="14"/>
      <c r="M8" s="14"/>
      <c r="N8" s="14">
        <v>1</v>
      </c>
      <c r="O8" s="14"/>
      <c r="P8" s="14"/>
      <c r="Q8" s="14"/>
      <c r="R8" s="14"/>
      <c r="S8" s="14"/>
      <c r="T8" s="14">
        <v>1</v>
      </c>
      <c r="U8" s="14"/>
      <c r="V8" s="14"/>
      <c r="W8" s="14">
        <v>29</v>
      </c>
      <c r="X8" s="14"/>
      <c r="Y8" s="14"/>
      <c r="Z8" s="14"/>
      <c r="AA8" s="14"/>
      <c r="AB8" s="14"/>
      <c r="AC8" s="14"/>
      <c r="AD8" s="14"/>
      <c r="AE8" s="14"/>
      <c r="AF8" s="14"/>
      <c r="AG8" s="14">
        <v>1</v>
      </c>
      <c r="AH8" s="14"/>
      <c r="AI8" s="14"/>
      <c r="AJ8" s="14">
        <v>139</v>
      </c>
      <c r="AK8" s="14">
        <v>175</v>
      </c>
      <c r="AL8" s="14"/>
      <c r="AM8" s="14"/>
      <c r="AN8" s="14"/>
      <c r="AO8" s="14"/>
      <c r="AP8" s="14"/>
      <c r="AQ8" s="14"/>
      <c r="AR8" s="14"/>
      <c r="AS8" s="143" t="s">
        <v>1891</v>
      </c>
      <c r="AT8" s="52" t="s">
        <v>1894</v>
      </c>
      <c r="AU8" s="52">
        <v>114</v>
      </c>
      <c r="AV8" s="52">
        <v>115</v>
      </c>
      <c r="AW8" s="52" t="s">
        <v>1948</v>
      </c>
      <c r="AX8" s="53" t="s">
        <v>496</v>
      </c>
    </row>
    <row r="9" spans="1:50" ht="12.75">
      <c r="A9" s="16" t="s">
        <v>2044</v>
      </c>
      <c r="B9" s="10"/>
      <c r="C9" s="15">
        <v>217</v>
      </c>
      <c r="D9" s="17">
        <v>277</v>
      </c>
      <c r="E9" s="17">
        <v>46</v>
      </c>
      <c r="F9" s="17">
        <v>47</v>
      </c>
      <c r="G9" s="17">
        <v>124</v>
      </c>
      <c r="H9" s="17">
        <v>84</v>
      </c>
      <c r="I9" s="17"/>
      <c r="J9" s="17">
        <v>1</v>
      </c>
      <c r="K9" s="17"/>
      <c r="L9" s="17"/>
      <c r="M9" s="17">
        <v>3</v>
      </c>
      <c r="N9" s="17">
        <v>2</v>
      </c>
      <c r="O9" s="17"/>
      <c r="P9" s="17"/>
      <c r="Q9" s="17"/>
      <c r="R9" s="17">
        <v>1</v>
      </c>
      <c r="S9" s="17"/>
      <c r="T9" s="17"/>
      <c r="U9" s="17">
        <v>1</v>
      </c>
      <c r="V9" s="17"/>
      <c r="W9" s="17">
        <v>276</v>
      </c>
      <c r="X9" s="17"/>
      <c r="Y9" s="17"/>
      <c r="Z9" s="17"/>
      <c r="AA9" s="17"/>
      <c r="AB9" s="17"/>
      <c r="AC9" s="17"/>
      <c r="AD9" s="17"/>
      <c r="AE9" s="17"/>
      <c r="AF9" s="17">
        <v>7</v>
      </c>
      <c r="AG9" s="17">
        <v>5</v>
      </c>
      <c r="AH9" s="17"/>
      <c r="AI9" s="17"/>
      <c r="AJ9" s="17">
        <v>99</v>
      </c>
      <c r="AK9" s="17">
        <v>130</v>
      </c>
      <c r="AL9" s="17"/>
      <c r="AM9" s="17"/>
      <c r="AN9" s="17"/>
      <c r="AO9" s="17"/>
      <c r="AP9" s="17"/>
      <c r="AQ9" s="17"/>
      <c r="AR9" s="17">
        <v>1</v>
      </c>
      <c r="AS9" s="144" t="s">
        <v>1891</v>
      </c>
      <c r="AT9" s="58" t="s">
        <v>1894</v>
      </c>
      <c r="AU9" s="58">
        <v>114</v>
      </c>
      <c r="AV9" s="58">
        <v>115</v>
      </c>
      <c r="AW9" s="58" t="s">
        <v>1997</v>
      </c>
      <c r="AX9" s="59" t="s">
        <v>496</v>
      </c>
    </row>
    <row r="10" spans="1:50" ht="12.75">
      <c r="A10" s="16" t="s">
        <v>2045</v>
      </c>
      <c r="B10" s="10"/>
      <c r="C10" s="15">
        <v>1117</v>
      </c>
      <c r="D10" s="17">
        <v>1126</v>
      </c>
      <c r="E10" s="17">
        <v>74</v>
      </c>
      <c r="F10" s="17">
        <v>122</v>
      </c>
      <c r="G10" s="17">
        <v>58</v>
      </c>
      <c r="H10" s="17">
        <v>66</v>
      </c>
      <c r="I10" s="17">
        <v>3</v>
      </c>
      <c r="J10" s="17">
        <v>4</v>
      </c>
      <c r="K10" s="17">
        <v>1</v>
      </c>
      <c r="L10" s="17">
        <v>2</v>
      </c>
      <c r="M10" s="17"/>
      <c r="N10" s="17"/>
      <c r="O10" s="17"/>
      <c r="P10" s="17"/>
      <c r="Q10" s="17"/>
      <c r="R10" s="17"/>
      <c r="S10" s="17">
        <v>2</v>
      </c>
      <c r="T10" s="17"/>
      <c r="U10" s="17">
        <v>1</v>
      </c>
      <c r="V10" s="17">
        <v>2</v>
      </c>
      <c r="W10" s="17">
        <v>882</v>
      </c>
      <c r="X10" s="17">
        <v>6</v>
      </c>
      <c r="Y10" s="17">
        <v>15</v>
      </c>
      <c r="Z10" s="17"/>
      <c r="AA10" s="17">
        <v>1</v>
      </c>
      <c r="AB10" s="17">
        <v>1</v>
      </c>
      <c r="AC10" s="17"/>
      <c r="AD10" s="17"/>
      <c r="AE10" s="17">
        <v>1</v>
      </c>
      <c r="AF10" s="17">
        <v>45</v>
      </c>
      <c r="AG10" s="17">
        <v>42</v>
      </c>
      <c r="AH10" s="17"/>
      <c r="AI10" s="17"/>
      <c r="AJ10" s="17">
        <v>360</v>
      </c>
      <c r="AK10" s="17">
        <v>358</v>
      </c>
      <c r="AL10" s="17">
        <v>4</v>
      </c>
      <c r="AM10" s="17">
        <v>7</v>
      </c>
      <c r="AN10" s="17">
        <v>22</v>
      </c>
      <c r="AO10" s="17">
        <v>16</v>
      </c>
      <c r="AP10" s="10"/>
      <c r="AQ10" s="17"/>
      <c r="AR10" s="17"/>
      <c r="AS10" s="144" t="s">
        <v>1891</v>
      </c>
      <c r="AT10" s="58" t="s">
        <v>1894</v>
      </c>
      <c r="AU10" s="58">
        <v>114</v>
      </c>
      <c r="AV10" s="58">
        <v>115</v>
      </c>
      <c r="AW10" s="58" t="s">
        <v>1892</v>
      </c>
      <c r="AX10" s="59" t="s">
        <v>496</v>
      </c>
    </row>
    <row r="11" spans="1:50" ht="12.75">
      <c r="A11" s="16" t="s">
        <v>2046</v>
      </c>
      <c r="B11" s="10"/>
      <c r="C11" s="15">
        <v>1474</v>
      </c>
      <c r="D11" s="17">
        <v>1471</v>
      </c>
      <c r="E11" s="17">
        <v>97</v>
      </c>
      <c r="F11" s="17">
        <v>98</v>
      </c>
      <c r="G11" s="17">
        <v>36</v>
      </c>
      <c r="H11" s="17">
        <v>29</v>
      </c>
      <c r="I11" s="17">
        <v>1</v>
      </c>
      <c r="J11" s="17">
        <v>1</v>
      </c>
      <c r="K11" s="17">
        <v>3</v>
      </c>
      <c r="L11" s="17">
        <v>1</v>
      </c>
      <c r="M11" s="17">
        <v>1</v>
      </c>
      <c r="N11" s="17">
        <v>2</v>
      </c>
      <c r="O11" s="17">
        <v>3</v>
      </c>
      <c r="P11" s="17"/>
      <c r="Q11" s="17"/>
      <c r="R11" s="17"/>
      <c r="S11" s="17"/>
      <c r="T11" s="17"/>
      <c r="U11" s="17"/>
      <c r="V11" s="17"/>
      <c r="W11" s="17">
        <v>927</v>
      </c>
      <c r="X11" s="17">
        <v>17</v>
      </c>
      <c r="Y11" s="17">
        <v>10</v>
      </c>
      <c r="Z11" s="17"/>
      <c r="AA11" s="17">
        <v>2</v>
      </c>
      <c r="AB11" s="17">
        <v>9</v>
      </c>
      <c r="AC11" s="17">
        <v>6</v>
      </c>
      <c r="AD11" s="17">
        <v>70</v>
      </c>
      <c r="AE11" s="17">
        <v>80</v>
      </c>
      <c r="AF11" s="17">
        <v>137</v>
      </c>
      <c r="AG11" s="17">
        <v>155</v>
      </c>
      <c r="AH11" s="17">
        <v>38</v>
      </c>
      <c r="AI11" s="17">
        <v>46</v>
      </c>
      <c r="AJ11" s="17">
        <v>386</v>
      </c>
      <c r="AK11" s="17">
        <v>327</v>
      </c>
      <c r="AL11" s="17"/>
      <c r="AM11" s="17"/>
      <c r="AN11" s="17">
        <v>64</v>
      </c>
      <c r="AO11" s="17">
        <v>40</v>
      </c>
      <c r="AP11" s="10">
        <v>23</v>
      </c>
      <c r="AQ11" s="17">
        <v>9</v>
      </c>
      <c r="AR11" s="17"/>
      <c r="AS11" s="144" t="s">
        <v>1891</v>
      </c>
      <c r="AT11" s="58" t="s">
        <v>1894</v>
      </c>
      <c r="AU11" s="58">
        <v>114</v>
      </c>
      <c r="AV11" s="58">
        <v>115</v>
      </c>
      <c r="AW11" s="58" t="s">
        <v>2054</v>
      </c>
      <c r="AX11" s="59" t="s">
        <v>496</v>
      </c>
    </row>
    <row r="12" spans="1:50" ht="12.75">
      <c r="A12" s="16" t="s">
        <v>2047</v>
      </c>
      <c r="B12" s="10"/>
      <c r="C12" s="15">
        <v>137</v>
      </c>
      <c r="D12" s="17">
        <v>147</v>
      </c>
      <c r="E12" s="17">
        <v>10</v>
      </c>
      <c r="F12" s="17">
        <v>7</v>
      </c>
      <c r="G12" s="17">
        <v>5</v>
      </c>
      <c r="H12" s="17">
        <v>4</v>
      </c>
      <c r="I12" s="17"/>
      <c r="J12" s="17"/>
      <c r="K12" s="17"/>
      <c r="L12" s="17"/>
      <c r="M12" s="17"/>
      <c r="N12" s="17">
        <v>2</v>
      </c>
      <c r="O12" s="17"/>
      <c r="P12" s="17"/>
      <c r="Q12" s="17"/>
      <c r="R12" s="17"/>
      <c r="S12" s="17"/>
      <c r="T12" s="17"/>
      <c r="U12" s="17"/>
      <c r="V12" s="17"/>
      <c r="W12" s="17">
        <v>126</v>
      </c>
      <c r="X12" s="17"/>
      <c r="Y12" s="17"/>
      <c r="Z12" s="17">
        <v>1</v>
      </c>
      <c r="AA12" s="17">
        <v>1</v>
      </c>
      <c r="AB12" s="17">
        <v>3</v>
      </c>
      <c r="AC12" s="17">
        <v>3</v>
      </c>
      <c r="AD12" s="17"/>
      <c r="AE12" s="17"/>
      <c r="AF12" s="17">
        <v>9</v>
      </c>
      <c r="AG12" s="17">
        <v>7</v>
      </c>
      <c r="AH12" s="17"/>
      <c r="AI12" s="17"/>
      <c r="AJ12" s="17">
        <v>27</v>
      </c>
      <c r="AK12" s="17">
        <v>23</v>
      </c>
      <c r="AL12" s="17"/>
      <c r="AM12" s="17"/>
      <c r="AN12" s="17"/>
      <c r="AO12" s="17"/>
      <c r="AP12" s="17"/>
      <c r="AQ12" s="17"/>
      <c r="AR12" s="17"/>
      <c r="AS12" s="144" t="s">
        <v>1891</v>
      </c>
      <c r="AT12" s="58" t="s">
        <v>1894</v>
      </c>
      <c r="AU12" s="58">
        <v>114</v>
      </c>
      <c r="AV12" s="58">
        <v>115</v>
      </c>
      <c r="AW12" s="58" t="s">
        <v>2055</v>
      </c>
      <c r="AX12" s="59" t="s">
        <v>496</v>
      </c>
    </row>
    <row r="13" spans="1:50" ht="12.75">
      <c r="A13" s="16" t="s">
        <v>2048</v>
      </c>
      <c r="B13" s="10"/>
      <c r="C13" s="15">
        <v>182</v>
      </c>
      <c r="D13" s="17">
        <v>176</v>
      </c>
      <c r="E13" s="17">
        <v>8</v>
      </c>
      <c r="F13" s="17">
        <v>5</v>
      </c>
      <c r="G13" s="17">
        <v>22</v>
      </c>
      <c r="H13" s="17">
        <v>29</v>
      </c>
      <c r="I13" s="17"/>
      <c r="J13" s="17">
        <v>1</v>
      </c>
      <c r="K13" s="17"/>
      <c r="L13" s="17"/>
      <c r="M13" s="17"/>
      <c r="N13" s="17">
        <v>1</v>
      </c>
      <c r="O13" s="17"/>
      <c r="P13" s="17"/>
      <c r="Q13" s="17"/>
      <c r="R13" s="17"/>
      <c r="S13" s="17"/>
      <c r="T13" s="17"/>
      <c r="U13" s="17"/>
      <c r="V13" s="17"/>
      <c r="W13" s="17">
        <v>128</v>
      </c>
      <c r="X13" s="17"/>
      <c r="Y13" s="17"/>
      <c r="Z13" s="17"/>
      <c r="AA13" s="17"/>
      <c r="AB13" s="17">
        <v>1</v>
      </c>
      <c r="AC13" s="17">
        <v>1</v>
      </c>
      <c r="AD13" s="17"/>
      <c r="AE13" s="17"/>
      <c r="AF13" s="17">
        <v>7</v>
      </c>
      <c r="AG13" s="17">
        <v>6</v>
      </c>
      <c r="AH13" s="17"/>
      <c r="AI13" s="17"/>
      <c r="AJ13" s="17">
        <v>53</v>
      </c>
      <c r="AK13" s="17">
        <v>67</v>
      </c>
      <c r="AL13" s="17">
        <v>16</v>
      </c>
      <c r="AM13" s="17">
        <v>10</v>
      </c>
      <c r="AN13" s="17"/>
      <c r="AO13" s="17"/>
      <c r="AP13" s="17"/>
      <c r="AQ13" s="17"/>
      <c r="AR13" s="17"/>
      <c r="AS13" s="144" t="s">
        <v>1891</v>
      </c>
      <c r="AT13" s="58" t="s">
        <v>1894</v>
      </c>
      <c r="AU13" s="58">
        <v>114</v>
      </c>
      <c r="AV13" s="58">
        <v>115</v>
      </c>
      <c r="AW13" s="58" t="s">
        <v>2056</v>
      </c>
      <c r="AX13" s="59" t="s">
        <v>496</v>
      </c>
    </row>
    <row r="14" spans="1:50" ht="12.75">
      <c r="A14" s="16" t="s">
        <v>2049</v>
      </c>
      <c r="B14" s="10"/>
      <c r="C14" s="15">
        <v>387</v>
      </c>
      <c r="D14" s="17">
        <v>295</v>
      </c>
      <c r="E14" s="17">
        <v>15</v>
      </c>
      <c r="F14" s="17">
        <v>15</v>
      </c>
      <c r="G14" s="17">
        <v>9</v>
      </c>
      <c r="H14" s="17">
        <v>10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264</v>
      </c>
      <c r="X14" s="17"/>
      <c r="Y14" s="17"/>
      <c r="Z14" s="17"/>
      <c r="AA14" s="17"/>
      <c r="AB14" s="17">
        <v>1</v>
      </c>
      <c r="AC14" s="17"/>
      <c r="AD14" s="17">
        <v>3</v>
      </c>
      <c r="AE14" s="17">
        <v>3</v>
      </c>
      <c r="AF14" s="17"/>
      <c r="AG14" s="17"/>
      <c r="AH14" s="17"/>
      <c r="AI14" s="17"/>
      <c r="AJ14" s="17">
        <v>65</v>
      </c>
      <c r="AK14" s="17">
        <v>52</v>
      </c>
      <c r="AL14" s="17"/>
      <c r="AM14" s="17"/>
      <c r="AN14" s="17"/>
      <c r="AO14" s="17"/>
      <c r="AP14" s="17"/>
      <c r="AQ14" s="17"/>
      <c r="AR14" s="17">
        <v>1</v>
      </c>
      <c r="AS14" s="144" t="s">
        <v>1891</v>
      </c>
      <c r="AT14" s="58" t="s">
        <v>1894</v>
      </c>
      <c r="AU14" s="58">
        <v>114</v>
      </c>
      <c r="AV14" s="58">
        <v>115</v>
      </c>
      <c r="AW14" s="58" t="s">
        <v>2057</v>
      </c>
      <c r="AX14" s="59" t="s">
        <v>496</v>
      </c>
    </row>
    <row r="15" spans="1:50" ht="12.75">
      <c r="A15" s="16" t="s">
        <v>2050</v>
      </c>
      <c r="B15" s="10"/>
      <c r="C15" s="15">
        <v>148</v>
      </c>
      <c r="D15" s="17">
        <v>133</v>
      </c>
      <c r="E15" s="17">
        <v>6</v>
      </c>
      <c r="F15" s="17">
        <v>4</v>
      </c>
      <c r="G15" s="17">
        <v>2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113</v>
      </c>
      <c r="X15" s="17"/>
      <c r="Y15" s="17"/>
      <c r="Z15" s="17"/>
      <c r="AA15" s="17"/>
      <c r="AB15" s="17"/>
      <c r="AC15" s="17"/>
      <c r="AD15" s="17">
        <v>1</v>
      </c>
      <c r="AE15" s="17"/>
      <c r="AF15" s="17"/>
      <c r="AG15" s="17"/>
      <c r="AH15" s="17"/>
      <c r="AI15" s="17"/>
      <c r="AJ15" s="17">
        <v>31</v>
      </c>
      <c r="AK15" s="17">
        <v>24</v>
      </c>
      <c r="AL15" s="17"/>
      <c r="AM15" s="17"/>
      <c r="AN15" s="17"/>
      <c r="AO15" s="17"/>
      <c r="AP15" s="17"/>
      <c r="AQ15" s="17"/>
      <c r="AR15" s="17"/>
      <c r="AS15" s="144" t="s">
        <v>1891</v>
      </c>
      <c r="AT15" s="58" t="s">
        <v>1894</v>
      </c>
      <c r="AU15" s="58">
        <v>114</v>
      </c>
      <c r="AV15" s="58">
        <v>115</v>
      </c>
      <c r="AW15" s="58" t="s">
        <v>2058</v>
      </c>
      <c r="AX15" s="59" t="s">
        <v>496</v>
      </c>
    </row>
    <row r="16" spans="1:50" ht="12.75">
      <c r="A16" s="16" t="s">
        <v>2051</v>
      </c>
      <c r="B16" s="10"/>
      <c r="C16" s="15">
        <v>175</v>
      </c>
      <c r="D16" s="17">
        <v>116</v>
      </c>
      <c r="E16" s="17">
        <v>12</v>
      </c>
      <c r="F16" s="17">
        <v>5</v>
      </c>
      <c r="G16" s="17">
        <v>5</v>
      </c>
      <c r="H16" s="17">
        <v>2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>
        <v>97</v>
      </c>
      <c r="X16" s="17"/>
      <c r="Y16" s="17"/>
      <c r="Z16" s="17"/>
      <c r="AA16" s="17"/>
      <c r="AB16" s="17">
        <v>3</v>
      </c>
      <c r="AC16" s="17">
        <v>4</v>
      </c>
      <c r="AD16" s="17"/>
      <c r="AE16" s="17"/>
      <c r="AF16" s="17">
        <v>4</v>
      </c>
      <c r="AG16" s="17">
        <v>4</v>
      </c>
      <c r="AH16" s="17"/>
      <c r="AI16" s="17"/>
      <c r="AJ16" s="17">
        <v>33</v>
      </c>
      <c r="AK16" s="17">
        <v>18</v>
      </c>
      <c r="AL16" s="17"/>
      <c r="AM16" s="17"/>
      <c r="AN16" s="17"/>
      <c r="AO16" s="17"/>
      <c r="AP16" s="17"/>
      <c r="AQ16" s="17"/>
      <c r="AR16" s="17"/>
      <c r="AS16" s="144" t="s">
        <v>1891</v>
      </c>
      <c r="AT16" s="58" t="s">
        <v>1894</v>
      </c>
      <c r="AU16" s="58">
        <v>114</v>
      </c>
      <c r="AV16" s="58">
        <v>115</v>
      </c>
      <c r="AW16" s="58" t="s">
        <v>2059</v>
      </c>
      <c r="AX16" s="59" t="s">
        <v>496</v>
      </c>
    </row>
    <row r="17" spans="1:50" ht="12.75">
      <c r="A17" s="16" t="s">
        <v>2052</v>
      </c>
      <c r="B17" s="10"/>
      <c r="C17" s="15">
        <v>8</v>
      </c>
      <c r="D17" s="17">
        <v>7</v>
      </c>
      <c r="E17" s="17">
        <v>1</v>
      </c>
      <c r="F17" s="17"/>
      <c r="G17" s="17">
        <v>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>
        <v>7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44" t="s">
        <v>1891</v>
      </c>
      <c r="AT17" s="58" t="s">
        <v>1894</v>
      </c>
      <c r="AU17" s="58">
        <v>114</v>
      </c>
      <c r="AV17" s="58">
        <v>115</v>
      </c>
      <c r="AW17" s="58" t="s">
        <v>2060</v>
      </c>
      <c r="AX17" s="59" t="s">
        <v>496</v>
      </c>
    </row>
    <row r="18" spans="1:50" ht="12.75">
      <c r="A18" s="16" t="s">
        <v>2053</v>
      </c>
      <c r="B18" s="10"/>
      <c r="C18" s="15">
        <v>109</v>
      </c>
      <c r="D18" s="17">
        <v>102</v>
      </c>
      <c r="E18" s="17">
        <v>3</v>
      </c>
      <c r="F18" s="17">
        <v>3</v>
      </c>
      <c r="G18" s="17">
        <v>9</v>
      </c>
      <c r="H18" s="17">
        <v>2</v>
      </c>
      <c r="I18" s="17">
        <v>2</v>
      </c>
      <c r="J18" s="17"/>
      <c r="K18" s="17"/>
      <c r="L18" s="17">
        <v>19</v>
      </c>
      <c r="M18" s="17">
        <v>2</v>
      </c>
      <c r="N18" s="17">
        <v>1</v>
      </c>
      <c r="O18" s="17"/>
      <c r="P18" s="17">
        <v>1</v>
      </c>
      <c r="Q18" s="17"/>
      <c r="R18" s="17">
        <v>1</v>
      </c>
      <c r="S18" s="17"/>
      <c r="T18" s="17"/>
      <c r="U18" s="17"/>
      <c r="V18" s="17"/>
      <c r="W18" s="17">
        <v>9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v>116</v>
      </c>
      <c r="AK18" s="17">
        <v>120</v>
      </c>
      <c r="AL18" s="17"/>
      <c r="AM18" s="17"/>
      <c r="AN18" s="17"/>
      <c r="AO18" s="17"/>
      <c r="AP18" s="17"/>
      <c r="AQ18" s="17"/>
      <c r="AR18" s="17"/>
      <c r="AS18" s="144" t="s">
        <v>1891</v>
      </c>
      <c r="AT18" s="58" t="s">
        <v>1894</v>
      </c>
      <c r="AU18" s="58">
        <v>114</v>
      </c>
      <c r="AV18" s="58">
        <v>115</v>
      </c>
      <c r="AW18" s="58" t="s">
        <v>1940</v>
      </c>
      <c r="AX18" s="59" t="s">
        <v>496</v>
      </c>
    </row>
    <row r="19" spans="1:50" s="29" customFormat="1" ht="12.75">
      <c r="A19" s="16" t="s">
        <v>466</v>
      </c>
      <c r="B19" s="10"/>
      <c r="C19" s="15">
        <f>SUM(C8:C18)</f>
        <v>4091</v>
      </c>
      <c r="D19" s="17">
        <f>SUM(D8:D18)</f>
        <v>4005</v>
      </c>
      <c r="E19" s="17">
        <f aca="true" t="shared" si="0" ref="E19:L19">SUM(E8:E18)</f>
        <v>291</v>
      </c>
      <c r="F19" s="17">
        <f t="shared" si="0"/>
        <v>334</v>
      </c>
      <c r="G19" s="17">
        <f t="shared" si="0"/>
        <v>295</v>
      </c>
      <c r="H19" s="17">
        <f t="shared" si="0"/>
        <v>247</v>
      </c>
      <c r="I19" s="17">
        <f t="shared" si="0"/>
        <v>6</v>
      </c>
      <c r="J19" s="17">
        <f t="shared" si="0"/>
        <v>7</v>
      </c>
      <c r="K19" s="17">
        <f t="shared" si="0"/>
        <v>4</v>
      </c>
      <c r="L19" s="17">
        <f t="shared" si="0"/>
        <v>22</v>
      </c>
      <c r="M19" s="17">
        <f aca="true" t="shared" si="1" ref="M19:AR19">SUM(M8:M18)</f>
        <v>6</v>
      </c>
      <c r="N19" s="17">
        <f t="shared" si="1"/>
        <v>9</v>
      </c>
      <c r="O19" s="17">
        <f t="shared" si="1"/>
        <v>3</v>
      </c>
      <c r="P19" s="17">
        <f t="shared" si="1"/>
        <v>1</v>
      </c>
      <c r="Q19" s="17">
        <f t="shared" si="1"/>
        <v>0</v>
      </c>
      <c r="R19" s="17">
        <f t="shared" si="1"/>
        <v>2</v>
      </c>
      <c r="S19" s="17">
        <f t="shared" si="1"/>
        <v>2</v>
      </c>
      <c r="T19" s="17">
        <f t="shared" si="1"/>
        <v>1</v>
      </c>
      <c r="U19" s="17">
        <f t="shared" si="1"/>
        <v>2</v>
      </c>
      <c r="V19" s="17">
        <f t="shared" si="1"/>
        <v>2</v>
      </c>
      <c r="W19" s="17">
        <f t="shared" si="1"/>
        <v>2858</v>
      </c>
      <c r="X19" s="17">
        <f t="shared" si="1"/>
        <v>23</v>
      </c>
      <c r="Y19" s="17">
        <f t="shared" si="1"/>
        <v>25</v>
      </c>
      <c r="Z19" s="17">
        <f t="shared" si="1"/>
        <v>1</v>
      </c>
      <c r="AA19" s="17">
        <f t="shared" si="1"/>
        <v>4</v>
      </c>
      <c r="AB19" s="17">
        <f t="shared" si="1"/>
        <v>18</v>
      </c>
      <c r="AC19" s="17">
        <f t="shared" si="1"/>
        <v>14</v>
      </c>
      <c r="AD19" s="17">
        <f t="shared" si="1"/>
        <v>74</v>
      </c>
      <c r="AE19" s="17">
        <f t="shared" si="1"/>
        <v>84</v>
      </c>
      <c r="AF19" s="17">
        <f t="shared" si="1"/>
        <v>209</v>
      </c>
      <c r="AG19" s="17">
        <f t="shared" si="1"/>
        <v>220</v>
      </c>
      <c r="AH19" s="17">
        <f t="shared" si="1"/>
        <v>38</v>
      </c>
      <c r="AI19" s="17">
        <f t="shared" si="1"/>
        <v>46</v>
      </c>
      <c r="AJ19" s="17">
        <f t="shared" si="1"/>
        <v>1309</v>
      </c>
      <c r="AK19" s="17">
        <f t="shared" si="1"/>
        <v>1294</v>
      </c>
      <c r="AL19" s="17">
        <f t="shared" si="1"/>
        <v>20</v>
      </c>
      <c r="AM19" s="17">
        <f t="shared" si="1"/>
        <v>17</v>
      </c>
      <c r="AN19" s="17">
        <f t="shared" si="1"/>
        <v>86</v>
      </c>
      <c r="AO19" s="17">
        <f t="shared" si="1"/>
        <v>56</v>
      </c>
      <c r="AP19" s="17">
        <f t="shared" si="1"/>
        <v>23</v>
      </c>
      <c r="AQ19" s="17">
        <f t="shared" si="1"/>
        <v>9</v>
      </c>
      <c r="AR19" s="17">
        <f t="shared" si="1"/>
        <v>2</v>
      </c>
      <c r="AS19" s="144" t="s">
        <v>1891</v>
      </c>
      <c r="AT19" s="58" t="s">
        <v>1894</v>
      </c>
      <c r="AU19" s="58">
        <v>114</v>
      </c>
      <c r="AV19" s="58">
        <v>115</v>
      </c>
      <c r="AW19" s="58"/>
      <c r="AX19" s="59" t="s">
        <v>496</v>
      </c>
    </row>
    <row r="20" spans="1:50" s="29" customFormat="1" ht="12.75">
      <c r="A20" s="16" t="s">
        <v>2063</v>
      </c>
      <c r="B20" s="10"/>
      <c r="C20" s="15">
        <v>34</v>
      </c>
      <c r="D20" s="17">
        <v>29</v>
      </c>
      <c r="E20" s="17">
        <v>29</v>
      </c>
      <c r="F20" s="17"/>
      <c r="G20" s="17">
        <v>12</v>
      </c>
      <c r="H20" s="17">
        <v>8</v>
      </c>
      <c r="I20" s="17"/>
      <c r="J20" s="17"/>
      <c r="K20" s="17">
        <v>1</v>
      </c>
      <c r="L20" s="17"/>
      <c r="M20" s="17">
        <v>3</v>
      </c>
      <c r="N20" s="17"/>
      <c r="O20" s="17"/>
      <c r="P20" s="17"/>
      <c r="Q20" s="17">
        <v>1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80</v>
      </c>
      <c r="AK20" s="17">
        <v>37</v>
      </c>
      <c r="AL20" s="17"/>
      <c r="AM20" s="17"/>
      <c r="AN20" s="17"/>
      <c r="AO20" s="17"/>
      <c r="AP20" s="17"/>
      <c r="AQ20" s="17"/>
      <c r="AR20" s="17"/>
      <c r="AS20" s="144" t="s">
        <v>1891</v>
      </c>
      <c r="AT20" s="58" t="s">
        <v>1894</v>
      </c>
      <c r="AU20" s="58">
        <v>114</v>
      </c>
      <c r="AV20" s="58">
        <v>115</v>
      </c>
      <c r="AW20" s="58" t="s">
        <v>1948</v>
      </c>
      <c r="AX20" s="59" t="s">
        <v>496</v>
      </c>
    </row>
    <row r="21" spans="1:50" s="29" customFormat="1" ht="12.75">
      <c r="A21" s="16" t="s">
        <v>2045</v>
      </c>
      <c r="B21" s="10"/>
      <c r="C21" s="15">
        <v>44</v>
      </c>
      <c r="D21" s="17">
        <v>59</v>
      </c>
      <c r="E21" s="17">
        <v>12</v>
      </c>
      <c r="F21" s="17">
        <v>36</v>
      </c>
      <c r="G21" s="17"/>
      <c r="H21" s="17">
        <v>10</v>
      </c>
      <c r="I21" s="17"/>
      <c r="J21" s="17"/>
      <c r="K21" s="17"/>
      <c r="L21" s="17">
        <v>1</v>
      </c>
      <c r="M21" s="17"/>
      <c r="N21" s="17"/>
      <c r="O21" s="17"/>
      <c r="P21" s="17"/>
      <c r="Q21" s="17"/>
      <c r="R21" s="17">
        <v>1</v>
      </c>
      <c r="S21" s="17"/>
      <c r="T21" s="17"/>
      <c r="U21" s="17"/>
      <c r="V21" s="17"/>
      <c r="W21" s="17">
        <v>5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>
        <v>49</v>
      </c>
      <c r="AK21" s="17">
        <v>101</v>
      </c>
      <c r="AL21" s="17"/>
      <c r="AM21" s="17"/>
      <c r="AN21" s="17"/>
      <c r="AO21" s="17"/>
      <c r="AP21" s="17"/>
      <c r="AQ21" s="17"/>
      <c r="AR21" s="17"/>
      <c r="AS21" s="144" t="s">
        <v>1891</v>
      </c>
      <c r="AT21" s="58" t="s">
        <v>1894</v>
      </c>
      <c r="AU21" s="58">
        <v>114</v>
      </c>
      <c r="AV21" s="58">
        <v>115</v>
      </c>
      <c r="AW21" s="58" t="s">
        <v>1892</v>
      </c>
      <c r="AX21" s="59" t="s">
        <v>496</v>
      </c>
    </row>
    <row r="22" spans="1:50" s="29" customFormat="1" ht="12.75">
      <c r="A22" s="16" t="s">
        <v>2046</v>
      </c>
      <c r="B22" s="10"/>
      <c r="C22" s="15">
        <v>71</v>
      </c>
      <c r="D22" s="17">
        <v>141</v>
      </c>
      <c r="E22" s="17">
        <v>1</v>
      </c>
      <c r="F22" s="17">
        <v>12</v>
      </c>
      <c r="G22" s="17">
        <v>6</v>
      </c>
      <c r="H22" s="17">
        <v>24</v>
      </c>
      <c r="I22" s="17"/>
      <c r="J22" s="17"/>
      <c r="K22" s="17"/>
      <c r="L22" s="17"/>
      <c r="M22" s="17"/>
      <c r="N22" s="17">
        <v>1</v>
      </c>
      <c r="O22" s="17"/>
      <c r="P22" s="17"/>
      <c r="Q22" s="17">
        <v>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v>79</v>
      </c>
      <c r="AK22" s="17">
        <v>179</v>
      </c>
      <c r="AL22" s="17"/>
      <c r="AM22" s="17"/>
      <c r="AN22" s="17"/>
      <c r="AO22" s="17"/>
      <c r="AP22" s="17"/>
      <c r="AQ22" s="17"/>
      <c r="AR22" s="17"/>
      <c r="AS22" s="144" t="s">
        <v>1891</v>
      </c>
      <c r="AT22" s="58" t="s">
        <v>1894</v>
      </c>
      <c r="AU22" s="58">
        <v>114</v>
      </c>
      <c r="AV22" s="58">
        <v>115</v>
      </c>
      <c r="AW22" s="58" t="s">
        <v>2054</v>
      </c>
      <c r="AX22" s="59" t="s">
        <v>496</v>
      </c>
    </row>
    <row r="23" spans="1:50" s="29" customFormat="1" ht="12.75">
      <c r="A23" s="16" t="s">
        <v>2049</v>
      </c>
      <c r="B23" s="10"/>
      <c r="C23" s="15">
        <v>6</v>
      </c>
      <c r="D23" s="17"/>
      <c r="E23" s="17">
        <v>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44" t="s">
        <v>1891</v>
      </c>
      <c r="AT23" s="58" t="s">
        <v>1894</v>
      </c>
      <c r="AU23" s="58">
        <v>114</v>
      </c>
      <c r="AV23" s="58">
        <v>115</v>
      </c>
      <c r="AW23" s="58" t="s">
        <v>2057</v>
      </c>
      <c r="AX23" s="59" t="s">
        <v>496</v>
      </c>
    </row>
    <row r="24" spans="1:50" s="29" customFormat="1" ht="12.75">
      <c r="A24" s="16" t="s">
        <v>2050</v>
      </c>
      <c r="B24" s="10"/>
      <c r="C24" s="15"/>
      <c r="D24" s="17">
        <v>1</v>
      </c>
      <c r="E24" s="17"/>
      <c r="F24" s="17">
        <v>11</v>
      </c>
      <c r="G24" s="17"/>
      <c r="H24" s="17">
        <v>12</v>
      </c>
      <c r="I24" s="17"/>
      <c r="J24" s="17"/>
      <c r="K24" s="17"/>
      <c r="L24" s="17">
        <v>2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>
        <v>26</v>
      </c>
      <c r="AL24" s="17"/>
      <c r="AM24" s="17"/>
      <c r="AN24" s="17"/>
      <c r="AO24" s="17"/>
      <c r="AP24" s="17"/>
      <c r="AQ24" s="17"/>
      <c r="AR24" s="17"/>
      <c r="AS24" s="144" t="s">
        <v>1891</v>
      </c>
      <c r="AT24" s="58" t="s">
        <v>1894</v>
      </c>
      <c r="AU24" s="58">
        <v>114</v>
      </c>
      <c r="AV24" s="58">
        <v>115</v>
      </c>
      <c r="AW24" s="58" t="s">
        <v>2058</v>
      </c>
      <c r="AX24" s="59" t="s">
        <v>496</v>
      </c>
    </row>
    <row r="25" spans="1:50" s="29" customFormat="1" ht="12.75">
      <c r="A25" s="16" t="s">
        <v>2053</v>
      </c>
      <c r="B25" s="10"/>
      <c r="C25" s="15">
        <v>48</v>
      </c>
      <c r="D25" s="17">
        <v>55</v>
      </c>
      <c r="E25" s="17">
        <v>12</v>
      </c>
      <c r="F25" s="17">
        <v>16</v>
      </c>
      <c r="G25" s="17">
        <v>137</v>
      </c>
      <c r="H25" s="17">
        <v>3</v>
      </c>
      <c r="I25" s="17">
        <v>1</v>
      </c>
      <c r="J25" s="17"/>
      <c r="K25" s="17"/>
      <c r="L25" s="17">
        <v>1</v>
      </c>
      <c r="M25" s="17">
        <v>9</v>
      </c>
      <c r="N25" s="17">
        <v>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v>207</v>
      </c>
      <c r="AK25" s="17">
        <v>79</v>
      </c>
      <c r="AL25" s="17"/>
      <c r="AM25" s="17"/>
      <c r="AN25" s="17"/>
      <c r="AO25" s="17"/>
      <c r="AP25" s="17"/>
      <c r="AQ25" s="17"/>
      <c r="AR25" s="17"/>
      <c r="AS25" s="144" t="s">
        <v>1891</v>
      </c>
      <c r="AT25" s="58" t="s">
        <v>1894</v>
      </c>
      <c r="AU25" s="58">
        <v>114</v>
      </c>
      <c r="AV25" s="58">
        <v>115</v>
      </c>
      <c r="AW25" s="58" t="s">
        <v>1940</v>
      </c>
      <c r="AX25" s="59" t="s">
        <v>496</v>
      </c>
    </row>
    <row r="26" spans="1:50" s="29" customFormat="1" ht="12.75">
      <c r="A26" s="16" t="s">
        <v>466</v>
      </c>
      <c r="B26" s="10"/>
      <c r="C26" s="15">
        <f>SUM(C20:C25)</f>
        <v>203</v>
      </c>
      <c r="D26" s="17">
        <f>SUM(D20:D25)</f>
        <v>285</v>
      </c>
      <c r="E26" s="17">
        <f aca="true" t="shared" si="2" ref="E26:M26">SUM(E20:E25)</f>
        <v>55</v>
      </c>
      <c r="F26" s="17">
        <f t="shared" si="2"/>
        <v>75</v>
      </c>
      <c r="G26" s="17">
        <f t="shared" si="2"/>
        <v>155</v>
      </c>
      <c r="H26" s="17">
        <f t="shared" si="2"/>
        <v>57</v>
      </c>
      <c r="I26" s="17">
        <f t="shared" si="2"/>
        <v>1</v>
      </c>
      <c r="J26" s="17">
        <f t="shared" si="2"/>
        <v>0</v>
      </c>
      <c r="K26" s="17">
        <f t="shared" si="2"/>
        <v>1</v>
      </c>
      <c r="L26" s="17">
        <f t="shared" si="2"/>
        <v>4</v>
      </c>
      <c r="M26" s="17">
        <f t="shared" si="2"/>
        <v>12</v>
      </c>
      <c r="N26" s="17">
        <f aca="true" t="shared" si="3" ref="N26:AR26">SUM(N20:N25)</f>
        <v>5</v>
      </c>
      <c r="O26" s="17">
        <f t="shared" si="3"/>
        <v>0</v>
      </c>
      <c r="P26" s="17">
        <f t="shared" si="3"/>
        <v>0</v>
      </c>
      <c r="Q26" s="17">
        <f t="shared" si="3"/>
        <v>2</v>
      </c>
      <c r="R26" s="17">
        <f t="shared" si="3"/>
        <v>1</v>
      </c>
      <c r="S26" s="17">
        <f t="shared" si="3"/>
        <v>0</v>
      </c>
      <c r="T26" s="17">
        <f t="shared" si="3"/>
        <v>0</v>
      </c>
      <c r="U26" s="17">
        <f t="shared" si="3"/>
        <v>0</v>
      </c>
      <c r="V26" s="17">
        <f t="shared" si="3"/>
        <v>0</v>
      </c>
      <c r="W26" s="17">
        <f t="shared" si="3"/>
        <v>5</v>
      </c>
      <c r="X26" s="17">
        <f t="shared" si="3"/>
        <v>0</v>
      </c>
      <c r="Y26" s="17">
        <f t="shared" si="3"/>
        <v>0</v>
      </c>
      <c r="Z26" s="17">
        <f t="shared" si="3"/>
        <v>0</v>
      </c>
      <c r="AA26" s="17">
        <f t="shared" si="3"/>
        <v>0</v>
      </c>
      <c r="AB26" s="17">
        <f t="shared" si="3"/>
        <v>0</v>
      </c>
      <c r="AC26" s="17">
        <f t="shared" si="3"/>
        <v>0</v>
      </c>
      <c r="AD26" s="17">
        <f t="shared" si="3"/>
        <v>0</v>
      </c>
      <c r="AE26" s="17">
        <f t="shared" si="3"/>
        <v>0</v>
      </c>
      <c r="AF26" s="17">
        <f t="shared" si="3"/>
        <v>0</v>
      </c>
      <c r="AG26" s="17">
        <f t="shared" si="3"/>
        <v>0</v>
      </c>
      <c r="AH26" s="17">
        <f t="shared" si="3"/>
        <v>0</v>
      </c>
      <c r="AI26" s="17">
        <f t="shared" si="3"/>
        <v>0</v>
      </c>
      <c r="AJ26" s="17">
        <f t="shared" si="3"/>
        <v>415</v>
      </c>
      <c r="AK26" s="17">
        <f t="shared" si="3"/>
        <v>422</v>
      </c>
      <c r="AL26" s="17">
        <f t="shared" si="3"/>
        <v>0</v>
      </c>
      <c r="AM26" s="17">
        <f t="shared" si="3"/>
        <v>0</v>
      </c>
      <c r="AN26" s="17">
        <f t="shared" si="3"/>
        <v>0</v>
      </c>
      <c r="AO26" s="17">
        <f t="shared" si="3"/>
        <v>0</v>
      </c>
      <c r="AP26" s="17">
        <f t="shared" si="3"/>
        <v>0</v>
      </c>
      <c r="AQ26" s="17">
        <f t="shared" si="3"/>
        <v>0</v>
      </c>
      <c r="AR26" s="17">
        <f t="shared" si="3"/>
        <v>0</v>
      </c>
      <c r="AS26" s="144" t="s">
        <v>1891</v>
      </c>
      <c r="AT26" s="58" t="s">
        <v>1894</v>
      </c>
      <c r="AU26" s="58">
        <v>114</v>
      </c>
      <c r="AV26" s="58">
        <v>115</v>
      </c>
      <c r="AW26" s="58"/>
      <c r="AX26" s="59" t="s">
        <v>496</v>
      </c>
    </row>
    <row r="27" spans="1:50" s="29" customFormat="1" ht="12.75">
      <c r="A27" s="16" t="s">
        <v>2044</v>
      </c>
      <c r="B27" s="10"/>
      <c r="C27" s="15"/>
      <c r="D27" s="17"/>
      <c r="E27" s="17"/>
      <c r="F27" s="17">
        <v>7</v>
      </c>
      <c r="G27" s="17">
        <v>19</v>
      </c>
      <c r="H27" s="17">
        <v>36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36</v>
      </c>
      <c r="X27" s="17">
        <v>1</v>
      </c>
      <c r="Y27" s="17">
        <v>1</v>
      </c>
      <c r="Z27" s="17"/>
      <c r="AA27" s="17"/>
      <c r="AB27" s="17">
        <v>1</v>
      </c>
      <c r="AC27" s="17"/>
      <c r="AD27" s="17"/>
      <c r="AE27" s="17"/>
      <c r="AF27" s="17">
        <v>1</v>
      </c>
      <c r="AG27" s="17">
        <v>1</v>
      </c>
      <c r="AH27" s="17"/>
      <c r="AI27" s="17">
        <v>3</v>
      </c>
      <c r="AJ27" s="17"/>
      <c r="AK27" s="17">
        <v>1</v>
      </c>
      <c r="AL27" s="17">
        <v>1</v>
      </c>
      <c r="AM27" s="17"/>
      <c r="AN27" s="17"/>
      <c r="AO27" s="17">
        <v>1</v>
      </c>
      <c r="AP27" s="17"/>
      <c r="AQ27" s="17"/>
      <c r="AR27" s="17"/>
      <c r="AS27" s="144" t="s">
        <v>1891</v>
      </c>
      <c r="AT27" s="58" t="s">
        <v>1894</v>
      </c>
      <c r="AU27" s="58">
        <v>114</v>
      </c>
      <c r="AV27" s="58">
        <v>115</v>
      </c>
      <c r="AW27" s="58" t="s">
        <v>1997</v>
      </c>
      <c r="AX27" s="59" t="s">
        <v>496</v>
      </c>
    </row>
    <row r="28" spans="1:50" ht="12.75">
      <c r="A28" s="16" t="s">
        <v>2045</v>
      </c>
      <c r="B28" s="10"/>
      <c r="C28" s="15"/>
      <c r="D28" s="17"/>
      <c r="E28" s="17"/>
      <c r="F28" s="17">
        <v>22</v>
      </c>
      <c r="G28" s="17"/>
      <c r="H28" s="17">
        <v>36</v>
      </c>
      <c r="I28" s="17"/>
      <c r="J28" s="17"/>
      <c r="K28" s="17"/>
      <c r="L28" s="17"/>
      <c r="M28" s="17"/>
      <c r="N28" s="17">
        <v>2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60</v>
      </c>
      <c r="AM28" s="17"/>
      <c r="AN28" s="17"/>
      <c r="AO28" s="17"/>
      <c r="AP28" s="17"/>
      <c r="AQ28" s="17"/>
      <c r="AR28" s="17"/>
      <c r="AS28" s="144" t="s">
        <v>1891</v>
      </c>
      <c r="AT28" s="58" t="s">
        <v>1894</v>
      </c>
      <c r="AU28" s="58">
        <v>114</v>
      </c>
      <c r="AV28" s="58">
        <v>115</v>
      </c>
      <c r="AW28" s="58" t="s">
        <v>1892</v>
      </c>
      <c r="AX28" s="59" t="s">
        <v>496</v>
      </c>
    </row>
    <row r="29" spans="1:50" ht="12.75">
      <c r="A29" s="16" t="s">
        <v>2053</v>
      </c>
      <c r="B29" s="10"/>
      <c r="C29" s="15"/>
      <c r="D29" s="17">
        <v>10</v>
      </c>
      <c r="E29" s="17"/>
      <c r="F29" s="17">
        <v>3</v>
      </c>
      <c r="G29" s="17"/>
      <c r="H29" s="17">
        <v>16</v>
      </c>
      <c r="I29" s="17"/>
      <c r="J29" s="17"/>
      <c r="K29" s="17"/>
      <c r="L29" s="17"/>
      <c r="M29" s="17"/>
      <c r="N29" s="17">
        <v>4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>
        <v>33</v>
      </c>
      <c r="AM29" s="17"/>
      <c r="AN29" s="17"/>
      <c r="AO29" s="17"/>
      <c r="AP29" s="17"/>
      <c r="AQ29" s="17"/>
      <c r="AR29" s="17"/>
      <c r="AS29" s="144" t="s">
        <v>1891</v>
      </c>
      <c r="AT29" s="58" t="s">
        <v>1894</v>
      </c>
      <c r="AU29" s="58">
        <v>114</v>
      </c>
      <c r="AV29" s="58">
        <v>115</v>
      </c>
      <c r="AW29" s="58" t="s">
        <v>1940</v>
      </c>
      <c r="AX29" s="59" t="s">
        <v>496</v>
      </c>
    </row>
    <row r="30" spans="1:50" s="29" customFormat="1" ht="13.5" thickBot="1">
      <c r="A30" s="19" t="s">
        <v>466</v>
      </c>
      <c r="B30" s="10"/>
      <c r="C30" s="18">
        <f>SUM(C27:C29)</f>
        <v>0</v>
      </c>
      <c r="D30" s="20">
        <f>SUM(D27:D29)</f>
        <v>10</v>
      </c>
      <c r="E30" s="20">
        <f aca="true" t="shared" si="4" ref="E30:M30">SUM(E27:E29)</f>
        <v>0</v>
      </c>
      <c r="F30" s="20">
        <f t="shared" si="4"/>
        <v>32</v>
      </c>
      <c r="G30" s="20">
        <f t="shared" si="4"/>
        <v>19</v>
      </c>
      <c r="H30" s="20">
        <f t="shared" si="4"/>
        <v>88</v>
      </c>
      <c r="I30" s="20">
        <f t="shared" si="4"/>
        <v>0</v>
      </c>
      <c r="J30" s="20">
        <f t="shared" si="4"/>
        <v>0</v>
      </c>
      <c r="K30" s="20">
        <f t="shared" si="4"/>
        <v>0</v>
      </c>
      <c r="L30" s="20">
        <f t="shared" si="4"/>
        <v>0</v>
      </c>
      <c r="M30" s="20">
        <f t="shared" si="4"/>
        <v>0</v>
      </c>
      <c r="N30" s="20">
        <f aca="true" t="shared" si="5" ref="N30:AR30">SUM(N27:N29)</f>
        <v>6</v>
      </c>
      <c r="O30" s="20">
        <f t="shared" si="5"/>
        <v>0</v>
      </c>
      <c r="P30" s="20">
        <f t="shared" si="5"/>
        <v>0</v>
      </c>
      <c r="Q30" s="20">
        <f t="shared" si="5"/>
        <v>0</v>
      </c>
      <c r="R30" s="20">
        <f t="shared" si="5"/>
        <v>0</v>
      </c>
      <c r="S30" s="20">
        <f t="shared" si="5"/>
        <v>0</v>
      </c>
      <c r="T30" s="20">
        <f t="shared" si="5"/>
        <v>0</v>
      </c>
      <c r="U30" s="20">
        <f t="shared" si="5"/>
        <v>0</v>
      </c>
      <c r="V30" s="20">
        <f t="shared" si="5"/>
        <v>0</v>
      </c>
      <c r="W30" s="20">
        <f t="shared" si="5"/>
        <v>36</v>
      </c>
      <c r="X30" s="20">
        <f t="shared" si="5"/>
        <v>1</v>
      </c>
      <c r="Y30" s="20">
        <f t="shared" si="5"/>
        <v>1</v>
      </c>
      <c r="Z30" s="20">
        <f t="shared" si="5"/>
        <v>0</v>
      </c>
      <c r="AA30" s="20">
        <f t="shared" si="5"/>
        <v>0</v>
      </c>
      <c r="AB30" s="20">
        <f t="shared" si="5"/>
        <v>1</v>
      </c>
      <c r="AC30" s="20">
        <f t="shared" si="5"/>
        <v>0</v>
      </c>
      <c r="AD30" s="20">
        <f t="shared" si="5"/>
        <v>0</v>
      </c>
      <c r="AE30" s="20">
        <f t="shared" si="5"/>
        <v>0</v>
      </c>
      <c r="AF30" s="20">
        <f t="shared" si="5"/>
        <v>1</v>
      </c>
      <c r="AG30" s="20">
        <f t="shared" si="5"/>
        <v>1</v>
      </c>
      <c r="AH30" s="20">
        <f t="shared" si="5"/>
        <v>0</v>
      </c>
      <c r="AI30" s="20">
        <f t="shared" si="5"/>
        <v>3</v>
      </c>
      <c r="AJ30" s="20">
        <f t="shared" si="5"/>
        <v>0</v>
      </c>
      <c r="AK30" s="20">
        <f t="shared" si="5"/>
        <v>1</v>
      </c>
      <c r="AL30" s="20">
        <f t="shared" si="5"/>
        <v>94</v>
      </c>
      <c r="AM30" s="20">
        <f t="shared" si="5"/>
        <v>0</v>
      </c>
      <c r="AN30" s="20">
        <f t="shared" si="5"/>
        <v>0</v>
      </c>
      <c r="AO30" s="20">
        <f t="shared" si="5"/>
        <v>1</v>
      </c>
      <c r="AP30" s="20">
        <f t="shared" si="5"/>
        <v>0</v>
      </c>
      <c r="AQ30" s="20">
        <f t="shared" si="5"/>
        <v>0</v>
      </c>
      <c r="AR30" s="20">
        <f t="shared" si="5"/>
        <v>0</v>
      </c>
      <c r="AS30" s="126" t="s">
        <v>1891</v>
      </c>
      <c r="AT30" s="60" t="s">
        <v>1894</v>
      </c>
      <c r="AU30" s="60">
        <v>114</v>
      </c>
      <c r="AV30" s="60">
        <v>115</v>
      </c>
      <c r="AW30" s="60"/>
      <c r="AX30" s="61" t="s">
        <v>496</v>
      </c>
    </row>
  </sheetData>
  <mergeCells count="33">
    <mergeCell ref="AN4:AQ4"/>
    <mergeCell ref="AB4:AC5"/>
    <mergeCell ref="AF4:AG5"/>
    <mergeCell ref="AH4:AI5"/>
    <mergeCell ref="AL4:AM5"/>
    <mergeCell ref="AR4:AR5"/>
    <mergeCell ref="U4:V5"/>
    <mergeCell ref="W3:AR3"/>
    <mergeCell ref="Z4:AA5"/>
    <mergeCell ref="AD4:AE5"/>
    <mergeCell ref="AJ4:AK5"/>
    <mergeCell ref="AN5:AO5"/>
    <mergeCell ref="AP5:AQ5"/>
    <mergeCell ref="W4:Y4"/>
    <mergeCell ref="X5:Y5"/>
    <mergeCell ref="O4:P5"/>
    <mergeCell ref="Q4:R5"/>
    <mergeCell ref="S4:S5"/>
    <mergeCell ref="T4:T5"/>
    <mergeCell ref="G4:H5"/>
    <mergeCell ref="I4:J5"/>
    <mergeCell ref="K4:L5"/>
    <mergeCell ref="M4:N5"/>
    <mergeCell ref="A3:A6"/>
    <mergeCell ref="AW3:AW6"/>
    <mergeCell ref="AX3:AX6"/>
    <mergeCell ref="AS3:AS6"/>
    <mergeCell ref="AT3:AT6"/>
    <mergeCell ref="AU3:AU6"/>
    <mergeCell ref="AV3:AV6"/>
    <mergeCell ref="C3:V3"/>
    <mergeCell ref="C4:D5"/>
    <mergeCell ref="E4:F5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117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57" customWidth="1"/>
    <col min="2" max="2" width="13.8515625" style="157" customWidth="1"/>
    <col min="3" max="3" width="4.00390625" style="157" customWidth="1"/>
    <col min="4" max="19" width="4.7109375" style="157" customWidth="1"/>
    <col min="20" max="20" width="8.00390625" style="157" customWidth="1"/>
    <col min="21" max="21" width="13.00390625" style="157" customWidth="1"/>
    <col min="22" max="29" width="8.00390625" style="157" customWidth="1"/>
    <col min="30" max="33" width="6.00390625" style="157" customWidth="1"/>
    <col min="34" max="37" width="4.7109375" style="157" customWidth="1"/>
    <col min="38" max="41" width="4.7109375" style="156" customWidth="1"/>
    <col min="42" max="42" width="5.28125" style="186" customWidth="1"/>
    <col min="43" max="43" width="5.7109375" style="158" customWidth="1"/>
    <col min="44" max="44" width="4.421875" style="158" customWidth="1"/>
    <col min="45" max="45" width="5.28125" style="158" customWidth="1"/>
    <col min="46" max="46" width="9.28125" style="158" customWidth="1"/>
    <col min="47" max="16384" width="9.140625" style="157" customWidth="1"/>
  </cols>
  <sheetData>
    <row r="1" spans="1:46" s="156" customFormat="1" ht="13.5" thickBot="1">
      <c r="A1" s="182" t="s">
        <v>497</v>
      </c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84"/>
      <c r="AQ1" s="155"/>
      <c r="AR1" s="155"/>
      <c r="AS1" s="155"/>
      <c r="AT1" s="185"/>
    </row>
    <row r="2" ht="13.5" thickBot="1"/>
    <row r="3" spans="1:46" ht="17.25" customHeight="1">
      <c r="A3" s="265" t="s">
        <v>498</v>
      </c>
      <c r="B3" s="268" t="s">
        <v>499</v>
      </c>
      <c r="D3" s="265" t="s">
        <v>2063</v>
      </c>
      <c r="E3" s="283"/>
      <c r="F3" s="283"/>
      <c r="G3" s="283"/>
      <c r="H3" s="283" t="s">
        <v>2044</v>
      </c>
      <c r="I3" s="283"/>
      <c r="J3" s="283" t="s">
        <v>2045</v>
      </c>
      <c r="K3" s="283"/>
      <c r="L3" s="283"/>
      <c r="M3" s="283"/>
      <c r="N3" s="283" t="s">
        <v>2046</v>
      </c>
      <c r="O3" s="283"/>
      <c r="P3" s="283"/>
      <c r="Q3" s="283"/>
      <c r="R3" s="283" t="s">
        <v>2047</v>
      </c>
      <c r="S3" s="283"/>
      <c r="T3" s="283" t="s">
        <v>2049</v>
      </c>
      <c r="U3" s="283"/>
      <c r="V3" s="283"/>
      <c r="W3" s="283" t="s">
        <v>2050</v>
      </c>
      <c r="X3" s="283"/>
      <c r="Y3" s="283"/>
      <c r="Z3" s="283"/>
      <c r="AA3" s="283"/>
      <c r="AB3" s="283" t="s">
        <v>2051</v>
      </c>
      <c r="AC3" s="283"/>
      <c r="AD3" s="283" t="s">
        <v>2052</v>
      </c>
      <c r="AE3" s="283"/>
      <c r="AF3" s="283"/>
      <c r="AG3" s="283"/>
      <c r="AH3" s="283" t="s">
        <v>2053</v>
      </c>
      <c r="AI3" s="283"/>
      <c r="AJ3" s="283"/>
      <c r="AK3" s="283"/>
      <c r="AL3" s="283" t="s">
        <v>466</v>
      </c>
      <c r="AM3" s="283"/>
      <c r="AN3" s="283"/>
      <c r="AO3" s="268"/>
      <c r="AP3" s="274" t="s">
        <v>1885</v>
      </c>
      <c r="AQ3" s="277" t="s">
        <v>1886</v>
      </c>
      <c r="AR3" s="277" t="s">
        <v>1887</v>
      </c>
      <c r="AS3" s="280" t="s">
        <v>1888</v>
      </c>
      <c r="AT3" s="271" t="s">
        <v>1890</v>
      </c>
    </row>
    <row r="4" spans="1:46" ht="12.75">
      <c r="A4" s="266"/>
      <c r="B4" s="269"/>
      <c r="D4" s="266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69"/>
      <c r="AP4" s="275"/>
      <c r="AQ4" s="278"/>
      <c r="AR4" s="278"/>
      <c r="AS4" s="281"/>
      <c r="AT4" s="272"/>
    </row>
    <row r="5" spans="1:46" ht="12.75">
      <c r="A5" s="266"/>
      <c r="B5" s="269"/>
      <c r="D5" s="266" t="s">
        <v>1973</v>
      </c>
      <c r="E5" s="284"/>
      <c r="F5" s="284" t="s">
        <v>431</v>
      </c>
      <c r="G5" s="284"/>
      <c r="H5" s="284" t="s">
        <v>1973</v>
      </c>
      <c r="I5" s="284"/>
      <c r="J5" s="284" t="s">
        <v>1973</v>
      </c>
      <c r="K5" s="284"/>
      <c r="L5" s="284" t="s">
        <v>431</v>
      </c>
      <c r="M5" s="284"/>
      <c r="N5" s="284" t="s">
        <v>1973</v>
      </c>
      <c r="O5" s="284"/>
      <c r="P5" s="284" t="s">
        <v>431</v>
      </c>
      <c r="Q5" s="284"/>
      <c r="R5" s="284" t="s">
        <v>1973</v>
      </c>
      <c r="S5" s="284"/>
      <c r="T5" s="284" t="s">
        <v>1973</v>
      </c>
      <c r="U5" s="284"/>
      <c r="V5" s="285" t="s">
        <v>500</v>
      </c>
      <c r="W5" s="284" t="s">
        <v>1973</v>
      </c>
      <c r="X5" s="284"/>
      <c r="Y5" s="284"/>
      <c r="Z5" s="284"/>
      <c r="AA5" s="285" t="s">
        <v>501</v>
      </c>
      <c r="AB5" s="284" t="s">
        <v>1973</v>
      </c>
      <c r="AC5" s="284"/>
      <c r="AD5" s="284" t="s">
        <v>1973</v>
      </c>
      <c r="AE5" s="284"/>
      <c r="AF5" s="284"/>
      <c r="AG5" s="284"/>
      <c r="AH5" s="284" t="s">
        <v>1973</v>
      </c>
      <c r="AI5" s="284"/>
      <c r="AJ5" s="287" t="s">
        <v>431</v>
      </c>
      <c r="AK5" s="288"/>
      <c r="AL5" s="284" t="s">
        <v>1973</v>
      </c>
      <c r="AM5" s="284"/>
      <c r="AN5" s="284" t="s">
        <v>431</v>
      </c>
      <c r="AO5" s="269"/>
      <c r="AP5" s="275"/>
      <c r="AQ5" s="278"/>
      <c r="AR5" s="278"/>
      <c r="AS5" s="281"/>
      <c r="AT5" s="272"/>
    </row>
    <row r="6" spans="1:46" ht="57" customHeight="1">
      <c r="A6" s="266"/>
      <c r="B6" s="269"/>
      <c r="D6" s="266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178"/>
      <c r="U6" s="178" t="s">
        <v>502</v>
      </c>
      <c r="V6" s="286"/>
      <c r="W6" s="284" t="s">
        <v>503</v>
      </c>
      <c r="X6" s="284"/>
      <c r="Y6" s="284" t="s">
        <v>504</v>
      </c>
      <c r="Z6" s="284"/>
      <c r="AA6" s="286"/>
      <c r="AB6" s="284"/>
      <c r="AC6" s="284"/>
      <c r="AD6" s="284" t="s">
        <v>503</v>
      </c>
      <c r="AE6" s="284"/>
      <c r="AF6" s="284" t="s">
        <v>505</v>
      </c>
      <c r="AG6" s="284"/>
      <c r="AH6" s="284"/>
      <c r="AI6" s="284"/>
      <c r="AJ6" s="289"/>
      <c r="AK6" s="290"/>
      <c r="AL6" s="284"/>
      <c r="AM6" s="284"/>
      <c r="AN6" s="284"/>
      <c r="AO6" s="269"/>
      <c r="AP6" s="275"/>
      <c r="AQ6" s="278"/>
      <c r="AR6" s="278"/>
      <c r="AS6" s="281"/>
      <c r="AT6" s="272"/>
    </row>
    <row r="7" spans="1:46" ht="14.25" customHeight="1" thickBot="1">
      <c r="A7" s="267"/>
      <c r="B7" s="270"/>
      <c r="D7" s="179" t="s">
        <v>506</v>
      </c>
      <c r="E7" s="180" t="s">
        <v>494</v>
      </c>
      <c r="F7" s="180" t="s">
        <v>506</v>
      </c>
      <c r="G7" s="180" t="s">
        <v>494</v>
      </c>
      <c r="H7" s="180" t="s">
        <v>506</v>
      </c>
      <c r="I7" s="180" t="s">
        <v>494</v>
      </c>
      <c r="J7" s="180" t="s">
        <v>506</v>
      </c>
      <c r="K7" s="180" t="s">
        <v>494</v>
      </c>
      <c r="L7" s="180" t="s">
        <v>506</v>
      </c>
      <c r="M7" s="180" t="s">
        <v>494</v>
      </c>
      <c r="N7" s="180" t="s">
        <v>506</v>
      </c>
      <c r="O7" s="180" t="s">
        <v>494</v>
      </c>
      <c r="P7" s="180" t="s">
        <v>506</v>
      </c>
      <c r="Q7" s="180" t="s">
        <v>494</v>
      </c>
      <c r="R7" s="180" t="s">
        <v>506</v>
      </c>
      <c r="S7" s="180" t="s">
        <v>494</v>
      </c>
      <c r="T7" s="180" t="s">
        <v>494</v>
      </c>
      <c r="U7" s="180" t="s">
        <v>506</v>
      </c>
      <c r="V7" s="180" t="s">
        <v>506</v>
      </c>
      <c r="W7" s="180" t="s">
        <v>506</v>
      </c>
      <c r="X7" s="180" t="s">
        <v>494</v>
      </c>
      <c r="Y7" s="180" t="s">
        <v>506</v>
      </c>
      <c r="Z7" s="180" t="s">
        <v>494</v>
      </c>
      <c r="AA7" s="180" t="s">
        <v>494</v>
      </c>
      <c r="AB7" s="180" t="s">
        <v>506</v>
      </c>
      <c r="AC7" s="180" t="s">
        <v>494</v>
      </c>
      <c r="AD7" s="180" t="s">
        <v>506</v>
      </c>
      <c r="AE7" s="180" t="s">
        <v>494</v>
      </c>
      <c r="AF7" s="180" t="s">
        <v>506</v>
      </c>
      <c r="AG7" s="180" t="s">
        <v>494</v>
      </c>
      <c r="AH7" s="180" t="s">
        <v>506</v>
      </c>
      <c r="AI7" s="180" t="s">
        <v>494</v>
      </c>
      <c r="AJ7" s="180" t="s">
        <v>506</v>
      </c>
      <c r="AK7" s="180" t="s">
        <v>494</v>
      </c>
      <c r="AL7" s="180" t="s">
        <v>506</v>
      </c>
      <c r="AM7" s="180" t="s">
        <v>494</v>
      </c>
      <c r="AN7" s="180" t="s">
        <v>506</v>
      </c>
      <c r="AO7" s="181" t="s">
        <v>494</v>
      </c>
      <c r="AP7" s="276"/>
      <c r="AQ7" s="279"/>
      <c r="AR7" s="279"/>
      <c r="AS7" s="282"/>
      <c r="AT7" s="273"/>
    </row>
    <row r="8" ht="13.5" thickBot="1"/>
    <row r="9" spans="1:46" ht="12.75">
      <c r="A9" s="172">
        <v>0</v>
      </c>
      <c r="B9" s="173" t="s">
        <v>507</v>
      </c>
      <c r="D9" s="159"/>
      <c r="E9" s="160"/>
      <c r="F9" s="160"/>
      <c r="G9" s="160"/>
      <c r="H9" s="160"/>
      <c r="I9" s="160"/>
      <c r="J9" s="160"/>
      <c r="K9" s="160"/>
      <c r="L9" s="160"/>
      <c r="M9" s="160"/>
      <c r="N9" s="160">
        <v>2</v>
      </c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>
        <v>1</v>
      </c>
      <c r="AH9" s="160"/>
      <c r="AI9" s="160"/>
      <c r="AJ9" s="160"/>
      <c r="AK9" s="160"/>
      <c r="AL9" s="162">
        <v>3</v>
      </c>
      <c r="AM9" s="162">
        <v>4</v>
      </c>
      <c r="AN9" s="162"/>
      <c r="AO9" s="162"/>
      <c r="AP9" s="187" t="s">
        <v>1891</v>
      </c>
      <c r="AQ9" s="161" t="s">
        <v>1894</v>
      </c>
      <c r="AR9" s="161">
        <v>116</v>
      </c>
      <c r="AS9" s="161">
        <v>117</v>
      </c>
      <c r="AT9" s="188" t="s">
        <v>508</v>
      </c>
    </row>
    <row r="10" spans="1:46" ht="12.75">
      <c r="A10" s="174">
        <v>1</v>
      </c>
      <c r="B10" s="175" t="s">
        <v>509</v>
      </c>
      <c r="D10" s="163"/>
      <c r="E10" s="165"/>
      <c r="F10" s="165"/>
      <c r="G10" s="165"/>
      <c r="H10" s="165"/>
      <c r="I10" s="165"/>
      <c r="J10" s="165">
        <v>2</v>
      </c>
      <c r="K10" s="165"/>
      <c r="L10" s="165"/>
      <c r="M10" s="165"/>
      <c r="N10" s="165">
        <v>2</v>
      </c>
      <c r="O10" s="165"/>
      <c r="P10" s="165"/>
      <c r="Q10" s="165"/>
      <c r="R10" s="165"/>
      <c r="S10" s="165"/>
      <c r="T10" s="165"/>
      <c r="U10" s="165"/>
      <c r="V10" s="165"/>
      <c r="W10" s="165">
        <v>1</v>
      </c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7">
        <v>5</v>
      </c>
      <c r="AM10" s="167">
        <v>2</v>
      </c>
      <c r="AN10" s="167"/>
      <c r="AO10" s="167"/>
      <c r="AP10" s="189" t="s">
        <v>1891</v>
      </c>
      <c r="AQ10" s="166" t="s">
        <v>1894</v>
      </c>
      <c r="AR10" s="166">
        <v>116</v>
      </c>
      <c r="AS10" s="166">
        <v>117</v>
      </c>
      <c r="AT10" s="190" t="s">
        <v>508</v>
      </c>
    </row>
    <row r="11" spans="1:46" ht="12.75">
      <c r="A11" s="174">
        <v>2</v>
      </c>
      <c r="B11" s="175" t="s">
        <v>510</v>
      </c>
      <c r="D11" s="163"/>
      <c r="E11" s="165">
        <v>1</v>
      </c>
      <c r="F11" s="165"/>
      <c r="G11" s="165"/>
      <c r="H11" s="165"/>
      <c r="I11" s="165">
        <v>1</v>
      </c>
      <c r="J11" s="165">
        <v>6</v>
      </c>
      <c r="K11" s="165">
        <v>5</v>
      </c>
      <c r="L11" s="165"/>
      <c r="M11" s="165"/>
      <c r="N11" s="165">
        <v>1</v>
      </c>
      <c r="O11" s="165">
        <v>2</v>
      </c>
      <c r="P11" s="165"/>
      <c r="Q11" s="165"/>
      <c r="R11" s="165"/>
      <c r="S11" s="165"/>
      <c r="T11" s="165"/>
      <c r="U11" s="165"/>
      <c r="V11" s="165"/>
      <c r="W11" s="165">
        <v>1</v>
      </c>
      <c r="X11" s="165">
        <v>1</v>
      </c>
      <c r="Y11" s="165"/>
      <c r="Z11" s="165"/>
      <c r="AA11" s="165"/>
      <c r="AB11" s="165"/>
      <c r="AC11" s="165"/>
      <c r="AD11" s="165">
        <v>1</v>
      </c>
      <c r="AE11" s="165"/>
      <c r="AF11" s="165">
        <v>1</v>
      </c>
      <c r="AG11" s="165"/>
      <c r="AH11" s="165"/>
      <c r="AI11" s="165"/>
      <c r="AJ11" s="165"/>
      <c r="AK11" s="165"/>
      <c r="AL11" s="167">
        <v>12</v>
      </c>
      <c r="AM11" s="167">
        <v>12</v>
      </c>
      <c r="AN11" s="167"/>
      <c r="AO11" s="167"/>
      <c r="AP11" s="189" t="s">
        <v>1891</v>
      </c>
      <c r="AQ11" s="166" t="s">
        <v>1894</v>
      </c>
      <c r="AR11" s="166">
        <v>116</v>
      </c>
      <c r="AS11" s="166">
        <v>117</v>
      </c>
      <c r="AT11" s="190" t="s">
        <v>508</v>
      </c>
    </row>
    <row r="12" spans="1:46" ht="12.75">
      <c r="A12" s="174">
        <v>3</v>
      </c>
      <c r="B12" s="175" t="s">
        <v>511</v>
      </c>
      <c r="D12" s="163">
        <v>1</v>
      </c>
      <c r="E12" s="165"/>
      <c r="F12" s="165"/>
      <c r="G12" s="165"/>
      <c r="H12" s="165">
        <v>1</v>
      </c>
      <c r="I12" s="165"/>
      <c r="J12" s="165">
        <v>11</v>
      </c>
      <c r="K12" s="165">
        <v>11</v>
      </c>
      <c r="L12" s="165">
        <v>1</v>
      </c>
      <c r="M12" s="165">
        <v>1</v>
      </c>
      <c r="N12" s="165">
        <v>5</v>
      </c>
      <c r="O12" s="165">
        <v>6</v>
      </c>
      <c r="P12" s="165"/>
      <c r="Q12" s="165">
        <v>2</v>
      </c>
      <c r="R12" s="165"/>
      <c r="S12" s="165"/>
      <c r="T12" s="165"/>
      <c r="U12" s="165"/>
      <c r="V12" s="165"/>
      <c r="W12" s="165">
        <v>1</v>
      </c>
      <c r="X12" s="165">
        <v>1</v>
      </c>
      <c r="Y12" s="165"/>
      <c r="Z12" s="165"/>
      <c r="AA12" s="165"/>
      <c r="AB12" s="165"/>
      <c r="AC12" s="165">
        <v>2</v>
      </c>
      <c r="AD12" s="165"/>
      <c r="AE12" s="165"/>
      <c r="AF12" s="165"/>
      <c r="AG12" s="165"/>
      <c r="AH12" s="165"/>
      <c r="AI12" s="165"/>
      <c r="AJ12" s="165"/>
      <c r="AK12" s="165"/>
      <c r="AL12" s="167">
        <v>24</v>
      </c>
      <c r="AM12" s="167">
        <v>24</v>
      </c>
      <c r="AN12" s="167">
        <v>1</v>
      </c>
      <c r="AO12" s="167">
        <v>3</v>
      </c>
      <c r="AP12" s="189" t="s">
        <v>1891</v>
      </c>
      <c r="AQ12" s="166" t="s">
        <v>1894</v>
      </c>
      <c r="AR12" s="166">
        <v>116</v>
      </c>
      <c r="AS12" s="166">
        <v>117</v>
      </c>
      <c r="AT12" s="190" t="s">
        <v>508</v>
      </c>
    </row>
    <row r="13" spans="1:46" ht="12.75">
      <c r="A13" s="174">
        <v>4</v>
      </c>
      <c r="B13" s="175" t="s">
        <v>512</v>
      </c>
      <c r="D13" s="163">
        <v>1</v>
      </c>
      <c r="E13" s="165">
        <v>6</v>
      </c>
      <c r="F13" s="165">
        <v>3</v>
      </c>
      <c r="G13" s="165"/>
      <c r="H13" s="165">
        <v>3</v>
      </c>
      <c r="I13" s="165">
        <v>6</v>
      </c>
      <c r="J13" s="165">
        <v>20</v>
      </c>
      <c r="K13" s="165">
        <v>24</v>
      </c>
      <c r="L13" s="165">
        <v>2</v>
      </c>
      <c r="M13" s="165">
        <v>4</v>
      </c>
      <c r="N13" s="165">
        <v>10</v>
      </c>
      <c r="O13" s="165">
        <v>11</v>
      </c>
      <c r="P13" s="165">
        <v>1</v>
      </c>
      <c r="Q13" s="165">
        <v>3</v>
      </c>
      <c r="R13" s="165"/>
      <c r="S13" s="165">
        <v>3</v>
      </c>
      <c r="T13" s="165"/>
      <c r="U13" s="165"/>
      <c r="V13" s="165"/>
      <c r="W13" s="165">
        <v>1</v>
      </c>
      <c r="X13" s="165">
        <v>1</v>
      </c>
      <c r="Y13" s="165"/>
      <c r="Z13" s="165"/>
      <c r="AA13" s="165"/>
      <c r="AB13" s="165">
        <v>1</v>
      </c>
      <c r="AC13" s="165"/>
      <c r="AD13" s="165"/>
      <c r="AE13" s="165"/>
      <c r="AF13" s="165"/>
      <c r="AG13" s="165"/>
      <c r="AH13" s="165"/>
      <c r="AI13" s="165">
        <v>1</v>
      </c>
      <c r="AJ13" s="165"/>
      <c r="AK13" s="165"/>
      <c r="AL13" s="167">
        <v>41</v>
      </c>
      <c r="AM13" s="167">
        <v>59</v>
      </c>
      <c r="AN13" s="167">
        <v>6</v>
      </c>
      <c r="AO13" s="167">
        <v>7</v>
      </c>
      <c r="AP13" s="189" t="s">
        <v>1891</v>
      </c>
      <c r="AQ13" s="166" t="s">
        <v>1894</v>
      </c>
      <c r="AR13" s="166">
        <v>116</v>
      </c>
      <c r="AS13" s="166">
        <v>117</v>
      </c>
      <c r="AT13" s="190" t="s">
        <v>508</v>
      </c>
    </row>
    <row r="14" spans="1:46" ht="12.75">
      <c r="A14" s="174">
        <v>5</v>
      </c>
      <c r="B14" s="175" t="s">
        <v>513</v>
      </c>
      <c r="D14" s="163">
        <v>5</v>
      </c>
      <c r="E14" s="165">
        <v>2</v>
      </c>
      <c r="F14" s="165">
        <v>5</v>
      </c>
      <c r="G14" s="165"/>
      <c r="H14" s="165">
        <v>6</v>
      </c>
      <c r="I14" s="165">
        <v>8</v>
      </c>
      <c r="J14" s="165">
        <v>24</v>
      </c>
      <c r="K14" s="165">
        <v>25</v>
      </c>
      <c r="L14" s="165">
        <v>1</v>
      </c>
      <c r="M14" s="165">
        <v>3</v>
      </c>
      <c r="N14" s="165">
        <v>27</v>
      </c>
      <c r="O14" s="165">
        <v>16</v>
      </c>
      <c r="P14" s="165">
        <v>3</v>
      </c>
      <c r="Q14" s="165">
        <v>4</v>
      </c>
      <c r="R14" s="165">
        <v>3</v>
      </c>
      <c r="S14" s="165"/>
      <c r="T14" s="165"/>
      <c r="U14" s="165"/>
      <c r="V14" s="165"/>
      <c r="W14" s="165">
        <v>2</v>
      </c>
      <c r="X14" s="165"/>
      <c r="Y14" s="165"/>
      <c r="Z14" s="165"/>
      <c r="AA14" s="165"/>
      <c r="AB14" s="167">
        <v>7</v>
      </c>
      <c r="AC14" s="165">
        <v>4</v>
      </c>
      <c r="AD14" s="165">
        <v>1</v>
      </c>
      <c r="AE14" s="165"/>
      <c r="AF14" s="165">
        <v>1</v>
      </c>
      <c r="AG14" s="165"/>
      <c r="AH14" s="165"/>
      <c r="AI14" s="165"/>
      <c r="AJ14" s="165"/>
      <c r="AK14" s="165">
        <v>3</v>
      </c>
      <c r="AL14" s="167">
        <v>92</v>
      </c>
      <c r="AM14" s="167">
        <v>61</v>
      </c>
      <c r="AN14" s="167">
        <v>9</v>
      </c>
      <c r="AO14" s="167">
        <v>10</v>
      </c>
      <c r="AP14" s="189" t="s">
        <v>1891</v>
      </c>
      <c r="AQ14" s="166" t="s">
        <v>1894</v>
      </c>
      <c r="AR14" s="166">
        <v>116</v>
      </c>
      <c r="AS14" s="166">
        <v>117</v>
      </c>
      <c r="AT14" s="190" t="s">
        <v>508</v>
      </c>
    </row>
    <row r="15" spans="1:46" ht="12.75">
      <c r="A15" s="174">
        <v>6</v>
      </c>
      <c r="B15" s="175" t="s">
        <v>514</v>
      </c>
      <c r="D15" s="163">
        <v>8</v>
      </c>
      <c r="E15" s="165">
        <v>5</v>
      </c>
      <c r="F15" s="165">
        <v>1</v>
      </c>
      <c r="G15" s="165"/>
      <c r="H15" s="165">
        <v>5</v>
      </c>
      <c r="I15" s="165">
        <v>11</v>
      </c>
      <c r="J15" s="165">
        <v>27</v>
      </c>
      <c r="K15" s="165">
        <v>26</v>
      </c>
      <c r="L15" s="165">
        <v>2</v>
      </c>
      <c r="M15" s="165">
        <v>2</v>
      </c>
      <c r="N15" s="165">
        <v>35</v>
      </c>
      <c r="O15" s="165">
        <v>24</v>
      </c>
      <c r="P15" s="165">
        <v>1</v>
      </c>
      <c r="Q15" s="165">
        <v>6</v>
      </c>
      <c r="R15" s="165">
        <v>2</v>
      </c>
      <c r="S15" s="165">
        <v>3</v>
      </c>
      <c r="T15" s="165"/>
      <c r="U15" s="165"/>
      <c r="V15" s="165"/>
      <c r="W15" s="165">
        <v>2</v>
      </c>
      <c r="X15" s="165">
        <v>1</v>
      </c>
      <c r="Y15" s="165"/>
      <c r="Z15" s="165">
        <v>1</v>
      </c>
      <c r="AA15" s="165"/>
      <c r="AB15" s="165">
        <v>2</v>
      </c>
      <c r="AC15" s="165">
        <v>5</v>
      </c>
      <c r="AD15" s="165">
        <v>1</v>
      </c>
      <c r="AE15" s="165">
        <v>1</v>
      </c>
      <c r="AF15" s="165">
        <v>1</v>
      </c>
      <c r="AG15" s="165"/>
      <c r="AH15" s="165">
        <v>1</v>
      </c>
      <c r="AI15" s="165">
        <v>1</v>
      </c>
      <c r="AJ15" s="165">
        <v>4</v>
      </c>
      <c r="AK15" s="165"/>
      <c r="AL15" s="167">
        <v>101</v>
      </c>
      <c r="AM15" s="167">
        <v>90</v>
      </c>
      <c r="AN15" s="167">
        <v>8</v>
      </c>
      <c r="AO15" s="167">
        <v>8</v>
      </c>
      <c r="AP15" s="189" t="s">
        <v>1891</v>
      </c>
      <c r="AQ15" s="166" t="s">
        <v>1894</v>
      </c>
      <c r="AR15" s="166">
        <v>116</v>
      </c>
      <c r="AS15" s="166">
        <v>117</v>
      </c>
      <c r="AT15" s="190" t="s">
        <v>508</v>
      </c>
    </row>
    <row r="16" spans="1:46" ht="12.75">
      <c r="A16" s="174">
        <v>7</v>
      </c>
      <c r="B16" s="175" t="s">
        <v>515</v>
      </c>
      <c r="D16" s="163">
        <v>6</v>
      </c>
      <c r="E16" s="165">
        <v>7</v>
      </c>
      <c r="F16" s="165">
        <v>2</v>
      </c>
      <c r="G16" s="165"/>
      <c r="H16" s="165">
        <v>15</v>
      </c>
      <c r="I16" s="165">
        <v>10</v>
      </c>
      <c r="J16" s="165">
        <v>31</v>
      </c>
      <c r="K16" s="165">
        <v>41</v>
      </c>
      <c r="L16" s="165">
        <v>2</v>
      </c>
      <c r="M16" s="165">
        <v>4</v>
      </c>
      <c r="N16" s="165">
        <v>35</v>
      </c>
      <c r="O16" s="165">
        <v>38</v>
      </c>
      <c r="P16" s="165">
        <v>4</v>
      </c>
      <c r="Q16" s="165">
        <v>3</v>
      </c>
      <c r="R16" s="165">
        <v>2</v>
      </c>
      <c r="S16" s="165">
        <v>1</v>
      </c>
      <c r="T16" s="165"/>
      <c r="U16" s="165"/>
      <c r="V16" s="165"/>
      <c r="W16" s="165">
        <v>4</v>
      </c>
      <c r="X16" s="165">
        <v>6</v>
      </c>
      <c r="Y16" s="165"/>
      <c r="Z16" s="165"/>
      <c r="AA16" s="165"/>
      <c r="AB16" s="165">
        <v>5</v>
      </c>
      <c r="AC16" s="165">
        <v>2</v>
      </c>
      <c r="AD16" s="165"/>
      <c r="AE16" s="165">
        <v>1</v>
      </c>
      <c r="AF16" s="165">
        <v>1</v>
      </c>
      <c r="AG16" s="165"/>
      <c r="AH16" s="165">
        <v>6</v>
      </c>
      <c r="AI16" s="165">
        <v>4</v>
      </c>
      <c r="AJ16" s="165">
        <v>11</v>
      </c>
      <c r="AK16" s="165">
        <v>4</v>
      </c>
      <c r="AL16" s="167">
        <v>129</v>
      </c>
      <c r="AM16" s="167">
        <v>129</v>
      </c>
      <c r="AN16" s="167">
        <v>19</v>
      </c>
      <c r="AO16" s="167">
        <v>11</v>
      </c>
      <c r="AP16" s="189" t="s">
        <v>1891</v>
      </c>
      <c r="AQ16" s="166" t="s">
        <v>1894</v>
      </c>
      <c r="AR16" s="166">
        <v>116</v>
      </c>
      <c r="AS16" s="166">
        <v>117</v>
      </c>
      <c r="AT16" s="190" t="s">
        <v>508</v>
      </c>
    </row>
    <row r="17" spans="1:46" ht="12.75">
      <c r="A17" s="174">
        <v>8</v>
      </c>
      <c r="B17" s="175" t="s">
        <v>516</v>
      </c>
      <c r="D17" s="163">
        <v>14</v>
      </c>
      <c r="E17" s="165">
        <v>2</v>
      </c>
      <c r="F17" s="165"/>
      <c r="G17" s="165">
        <v>2</v>
      </c>
      <c r="H17" s="165">
        <v>22</v>
      </c>
      <c r="I17" s="165">
        <v>29</v>
      </c>
      <c r="J17" s="165">
        <v>47</v>
      </c>
      <c r="K17" s="165">
        <v>47</v>
      </c>
      <c r="L17" s="165">
        <v>5</v>
      </c>
      <c r="M17" s="165">
        <v>9</v>
      </c>
      <c r="N17" s="165">
        <v>51</v>
      </c>
      <c r="O17" s="165">
        <v>46</v>
      </c>
      <c r="P17" s="165">
        <v>5</v>
      </c>
      <c r="Q17" s="165">
        <v>8</v>
      </c>
      <c r="R17" s="165">
        <v>3</v>
      </c>
      <c r="S17" s="165">
        <v>5</v>
      </c>
      <c r="T17" s="165"/>
      <c r="U17" s="165"/>
      <c r="V17" s="165"/>
      <c r="W17" s="165">
        <v>9</v>
      </c>
      <c r="X17" s="165">
        <v>8</v>
      </c>
      <c r="Y17" s="165"/>
      <c r="Z17" s="165"/>
      <c r="AA17" s="165"/>
      <c r="AB17" s="165">
        <v>5</v>
      </c>
      <c r="AC17" s="165">
        <v>6</v>
      </c>
      <c r="AD17" s="165"/>
      <c r="AE17" s="165"/>
      <c r="AF17" s="165"/>
      <c r="AG17" s="165"/>
      <c r="AH17" s="165">
        <v>7</v>
      </c>
      <c r="AI17" s="165">
        <v>2</v>
      </c>
      <c r="AJ17" s="165">
        <v>3</v>
      </c>
      <c r="AK17" s="165">
        <v>2</v>
      </c>
      <c r="AL17" s="167">
        <v>181</v>
      </c>
      <c r="AM17" s="167">
        <v>161</v>
      </c>
      <c r="AN17" s="167">
        <v>13</v>
      </c>
      <c r="AO17" s="167">
        <v>21</v>
      </c>
      <c r="AP17" s="189" t="s">
        <v>1891</v>
      </c>
      <c r="AQ17" s="166" t="s">
        <v>1894</v>
      </c>
      <c r="AR17" s="166">
        <v>116</v>
      </c>
      <c r="AS17" s="166">
        <v>117</v>
      </c>
      <c r="AT17" s="190" t="s">
        <v>508</v>
      </c>
    </row>
    <row r="18" spans="1:46" ht="12.75">
      <c r="A18" s="174">
        <v>9</v>
      </c>
      <c r="B18" s="175" t="s">
        <v>517</v>
      </c>
      <c r="D18" s="163">
        <v>14</v>
      </c>
      <c r="E18" s="165">
        <v>13</v>
      </c>
      <c r="F18" s="165">
        <v>1</v>
      </c>
      <c r="G18" s="165">
        <v>3</v>
      </c>
      <c r="H18" s="165">
        <v>28</v>
      </c>
      <c r="I18" s="165">
        <v>24</v>
      </c>
      <c r="J18" s="165">
        <v>45</v>
      </c>
      <c r="K18" s="165">
        <v>51</v>
      </c>
      <c r="L18" s="165">
        <v>2</v>
      </c>
      <c r="M18" s="165">
        <v>10</v>
      </c>
      <c r="N18" s="165">
        <v>53</v>
      </c>
      <c r="O18" s="165">
        <v>53</v>
      </c>
      <c r="P18" s="165">
        <v>3</v>
      </c>
      <c r="Q18" s="165">
        <v>4</v>
      </c>
      <c r="R18" s="165">
        <v>10</v>
      </c>
      <c r="S18" s="165">
        <v>1</v>
      </c>
      <c r="T18" s="165"/>
      <c r="U18" s="165"/>
      <c r="V18" s="165">
        <v>1</v>
      </c>
      <c r="W18" s="165">
        <v>9</v>
      </c>
      <c r="X18" s="165">
        <v>4</v>
      </c>
      <c r="Y18" s="165"/>
      <c r="Z18" s="165"/>
      <c r="AA18" s="165"/>
      <c r="AB18" s="165">
        <v>5</v>
      </c>
      <c r="AC18" s="165">
        <v>6</v>
      </c>
      <c r="AD18" s="165">
        <v>2</v>
      </c>
      <c r="AE18" s="165">
        <v>1</v>
      </c>
      <c r="AF18" s="165"/>
      <c r="AG18" s="165">
        <v>2</v>
      </c>
      <c r="AH18" s="165">
        <v>8</v>
      </c>
      <c r="AI18" s="165">
        <v>7</v>
      </c>
      <c r="AJ18" s="165">
        <v>10</v>
      </c>
      <c r="AK18" s="165">
        <v>7</v>
      </c>
      <c r="AL18" s="167">
        <v>200</v>
      </c>
      <c r="AM18" s="167">
        <v>178</v>
      </c>
      <c r="AN18" s="167">
        <v>17</v>
      </c>
      <c r="AO18" s="167">
        <v>24</v>
      </c>
      <c r="AP18" s="189" t="s">
        <v>1891</v>
      </c>
      <c r="AQ18" s="166" t="s">
        <v>1894</v>
      </c>
      <c r="AR18" s="166">
        <v>116</v>
      </c>
      <c r="AS18" s="166">
        <v>117</v>
      </c>
      <c r="AT18" s="190" t="s">
        <v>508</v>
      </c>
    </row>
    <row r="19" spans="1:46" ht="12.75">
      <c r="A19" s="174">
        <v>10</v>
      </c>
      <c r="B19" s="175" t="s">
        <v>518</v>
      </c>
      <c r="D19" s="163">
        <v>14</v>
      </c>
      <c r="E19" s="165">
        <v>16</v>
      </c>
      <c r="F19" s="165">
        <v>1</v>
      </c>
      <c r="G19" s="165">
        <v>5</v>
      </c>
      <c r="H19" s="165">
        <v>31</v>
      </c>
      <c r="I19" s="165">
        <v>40</v>
      </c>
      <c r="J19" s="165">
        <v>64</v>
      </c>
      <c r="K19" s="165">
        <v>62</v>
      </c>
      <c r="L19" s="165"/>
      <c r="M19" s="165">
        <v>9</v>
      </c>
      <c r="N19" s="165">
        <v>81</v>
      </c>
      <c r="O19" s="165">
        <v>67</v>
      </c>
      <c r="P19" s="165">
        <v>4</v>
      </c>
      <c r="Q19" s="165">
        <v>9</v>
      </c>
      <c r="R19" s="165">
        <v>6</v>
      </c>
      <c r="S19" s="165">
        <v>4</v>
      </c>
      <c r="T19" s="165"/>
      <c r="U19" s="165"/>
      <c r="V19" s="165"/>
      <c r="W19" s="165">
        <v>6</v>
      </c>
      <c r="X19" s="165">
        <v>4</v>
      </c>
      <c r="Y19" s="165"/>
      <c r="Z19" s="165"/>
      <c r="AA19" s="165"/>
      <c r="AB19" s="165">
        <v>10</v>
      </c>
      <c r="AC19" s="165">
        <v>2</v>
      </c>
      <c r="AD19" s="165"/>
      <c r="AE19" s="165"/>
      <c r="AF19" s="165"/>
      <c r="AG19" s="165"/>
      <c r="AH19" s="165">
        <v>11</v>
      </c>
      <c r="AI19" s="165">
        <v>8</v>
      </c>
      <c r="AJ19" s="165">
        <v>14</v>
      </c>
      <c r="AK19" s="165">
        <v>7</v>
      </c>
      <c r="AL19" s="167">
        <v>257</v>
      </c>
      <c r="AM19" s="167">
        <v>234</v>
      </c>
      <c r="AN19" s="167">
        <v>19</v>
      </c>
      <c r="AO19" s="167">
        <v>30</v>
      </c>
      <c r="AP19" s="189" t="s">
        <v>1891</v>
      </c>
      <c r="AQ19" s="166" t="s">
        <v>1894</v>
      </c>
      <c r="AR19" s="166">
        <v>116</v>
      </c>
      <c r="AS19" s="166">
        <v>117</v>
      </c>
      <c r="AT19" s="190" t="s">
        <v>508</v>
      </c>
    </row>
    <row r="20" spans="1:46" ht="12.75">
      <c r="A20" s="174">
        <v>11</v>
      </c>
      <c r="B20" s="175" t="s">
        <v>519</v>
      </c>
      <c r="D20" s="163">
        <v>13</v>
      </c>
      <c r="E20" s="165">
        <v>19</v>
      </c>
      <c r="F20" s="165">
        <v>4</v>
      </c>
      <c r="G20" s="165">
        <v>3</v>
      </c>
      <c r="H20" s="165">
        <v>29</v>
      </c>
      <c r="I20" s="165">
        <v>20</v>
      </c>
      <c r="J20" s="165">
        <v>80</v>
      </c>
      <c r="K20" s="165">
        <v>81</v>
      </c>
      <c r="L20" s="165">
        <v>5</v>
      </c>
      <c r="M20" s="165">
        <v>9</v>
      </c>
      <c r="N20" s="165">
        <v>73</v>
      </c>
      <c r="O20" s="165">
        <v>68</v>
      </c>
      <c r="P20" s="165">
        <v>9</v>
      </c>
      <c r="Q20" s="165">
        <v>10</v>
      </c>
      <c r="R20" s="165">
        <v>9</v>
      </c>
      <c r="S20" s="165">
        <v>9</v>
      </c>
      <c r="T20" s="165"/>
      <c r="U20" s="165"/>
      <c r="V20" s="165">
        <v>2</v>
      </c>
      <c r="W20" s="165">
        <v>7</v>
      </c>
      <c r="X20" s="165">
        <v>8</v>
      </c>
      <c r="Y20" s="165"/>
      <c r="Z20" s="165"/>
      <c r="AA20" s="165"/>
      <c r="AB20" s="165">
        <v>9</v>
      </c>
      <c r="AC20" s="165">
        <v>11</v>
      </c>
      <c r="AD20" s="165">
        <v>1</v>
      </c>
      <c r="AE20" s="165">
        <v>1</v>
      </c>
      <c r="AF20" s="165">
        <v>2</v>
      </c>
      <c r="AG20" s="165">
        <v>2</v>
      </c>
      <c r="AH20" s="165">
        <v>17</v>
      </c>
      <c r="AI20" s="165">
        <v>11</v>
      </c>
      <c r="AJ20" s="165">
        <v>19</v>
      </c>
      <c r="AK20" s="165">
        <v>3</v>
      </c>
      <c r="AL20" s="167">
        <v>268</v>
      </c>
      <c r="AM20" s="167">
        <v>259</v>
      </c>
      <c r="AN20" s="167">
        <v>39</v>
      </c>
      <c r="AO20" s="167">
        <v>25</v>
      </c>
      <c r="AP20" s="189" t="s">
        <v>1891</v>
      </c>
      <c r="AQ20" s="166" t="s">
        <v>1894</v>
      </c>
      <c r="AR20" s="166">
        <v>116</v>
      </c>
      <c r="AS20" s="166">
        <v>117</v>
      </c>
      <c r="AT20" s="190" t="s">
        <v>508</v>
      </c>
    </row>
    <row r="21" spans="1:46" ht="12.75">
      <c r="A21" s="174">
        <v>12</v>
      </c>
      <c r="B21" s="175" t="s">
        <v>520</v>
      </c>
      <c r="D21" s="163">
        <v>21</v>
      </c>
      <c r="E21" s="165">
        <v>16</v>
      </c>
      <c r="F21" s="165">
        <v>4</v>
      </c>
      <c r="G21" s="165">
        <v>2</v>
      </c>
      <c r="H21" s="165">
        <v>36</v>
      </c>
      <c r="I21" s="165">
        <v>39</v>
      </c>
      <c r="J21" s="165">
        <v>82</v>
      </c>
      <c r="K21" s="165">
        <v>83</v>
      </c>
      <c r="L21" s="165">
        <v>8</v>
      </c>
      <c r="M21" s="165">
        <v>4</v>
      </c>
      <c r="N21" s="165">
        <v>111</v>
      </c>
      <c r="O21" s="165">
        <v>104</v>
      </c>
      <c r="P21" s="165">
        <v>2</v>
      </c>
      <c r="Q21" s="165">
        <v>9</v>
      </c>
      <c r="R21" s="165">
        <v>13</v>
      </c>
      <c r="S21" s="165">
        <v>8</v>
      </c>
      <c r="T21" s="165"/>
      <c r="U21" s="165"/>
      <c r="V21" s="165">
        <v>2</v>
      </c>
      <c r="W21" s="165">
        <v>9</v>
      </c>
      <c r="X21" s="165">
        <v>5</v>
      </c>
      <c r="Y21" s="165">
        <v>1</v>
      </c>
      <c r="Z21" s="165"/>
      <c r="AA21" s="165"/>
      <c r="AB21" s="165">
        <v>10</v>
      </c>
      <c r="AC21" s="165">
        <v>7</v>
      </c>
      <c r="AD21" s="165">
        <v>1</v>
      </c>
      <c r="AE21" s="165"/>
      <c r="AF21" s="165"/>
      <c r="AG21" s="165">
        <v>1</v>
      </c>
      <c r="AH21" s="165">
        <v>20</v>
      </c>
      <c r="AI21" s="165">
        <v>15</v>
      </c>
      <c r="AJ21" s="165">
        <v>19</v>
      </c>
      <c r="AK21" s="165">
        <v>6</v>
      </c>
      <c r="AL21" s="167">
        <v>348</v>
      </c>
      <c r="AM21" s="167">
        <v>323</v>
      </c>
      <c r="AN21" s="167">
        <v>35</v>
      </c>
      <c r="AO21" s="167">
        <v>21</v>
      </c>
      <c r="AP21" s="189" t="s">
        <v>1891</v>
      </c>
      <c r="AQ21" s="166" t="s">
        <v>1894</v>
      </c>
      <c r="AR21" s="166">
        <v>116</v>
      </c>
      <c r="AS21" s="166">
        <v>117</v>
      </c>
      <c r="AT21" s="190" t="s">
        <v>508</v>
      </c>
    </row>
    <row r="22" spans="1:46" ht="12.75">
      <c r="A22" s="174">
        <v>13</v>
      </c>
      <c r="B22" s="175" t="s">
        <v>521</v>
      </c>
      <c r="D22" s="163">
        <v>11</v>
      </c>
      <c r="E22" s="165">
        <v>17</v>
      </c>
      <c r="F22" s="165">
        <v>10</v>
      </c>
      <c r="G22" s="165"/>
      <c r="H22" s="165">
        <v>38</v>
      </c>
      <c r="I22" s="165">
        <v>32</v>
      </c>
      <c r="J22" s="165">
        <v>95</v>
      </c>
      <c r="K22" s="165">
        <v>86</v>
      </c>
      <c r="L22" s="165">
        <v>3</v>
      </c>
      <c r="M22" s="165">
        <v>7</v>
      </c>
      <c r="N22" s="165">
        <v>119</v>
      </c>
      <c r="O22" s="165">
        <v>100</v>
      </c>
      <c r="P22" s="165">
        <v>8</v>
      </c>
      <c r="Q22" s="165">
        <v>10</v>
      </c>
      <c r="R22" s="165">
        <v>11</v>
      </c>
      <c r="S22" s="165">
        <v>12</v>
      </c>
      <c r="T22" s="165"/>
      <c r="U22" s="165"/>
      <c r="V22" s="165">
        <v>1</v>
      </c>
      <c r="W22" s="165">
        <v>12</v>
      </c>
      <c r="X22" s="165">
        <v>6</v>
      </c>
      <c r="Y22" s="165"/>
      <c r="Z22" s="165"/>
      <c r="AA22" s="165"/>
      <c r="AB22" s="165">
        <v>10</v>
      </c>
      <c r="AC22" s="165">
        <v>11</v>
      </c>
      <c r="AD22" s="165">
        <v>1</v>
      </c>
      <c r="AE22" s="165"/>
      <c r="AF22" s="165"/>
      <c r="AG22" s="165"/>
      <c r="AH22" s="165">
        <v>13</v>
      </c>
      <c r="AI22" s="165">
        <v>15</v>
      </c>
      <c r="AJ22" s="165">
        <v>37</v>
      </c>
      <c r="AK22" s="165">
        <v>7</v>
      </c>
      <c r="AL22" s="167">
        <v>346</v>
      </c>
      <c r="AM22" s="167">
        <v>315</v>
      </c>
      <c r="AN22" s="167">
        <v>59</v>
      </c>
      <c r="AO22" s="167">
        <v>24</v>
      </c>
      <c r="AP22" s="189" t="s">
        <v>1891</v>
      </c>
      <c r="AQ22" s="166" t="s">
        <v>1894</v>
      </c>
      <c r="AR22" s="166">
        <v>116</v>
      </c>
      <c r="AS22" s="166">
        <v>117</v>
      </c>
      <c r="AT22" s="190" t="s">
        <v>508</v>
      </c>
    </row>
    <row r="23" spans="1:46" ht="12.75">
      <c r="A23" s="174">
        <v>14</v>
      </c>
      <c r="B23" s="175" t="s">
        <v>522</v>
      </c>
      <c r="D23" s="163">
        <v>10</v>
      </c>
      <c r="E23" s="165">
        <v>22</v>
      </c>
      <c r="F23" s="165">
        <v>5</v>
      </c>
      <c r="G23" s="165">
        <v>7</v>
      </c>
      <c r="H23" s="165">
        <v>34</v>
      </c>
      <c r="I23" s="165">
        <v>37</v>
      </c>
      <c r="J23" s="165">
        <v>105</v>
      </c>
      <c r="K23" s="165">
        <v>101</v>
      </c>
      <c r="L23" s="165">
        <v>7</v>
      </c>
      <c r="M23" s="165">
        <v>8</v>
      </c>
      <c r="N23" s="165">
        <v>140</v>
      </c>
      <c r="O23" s="165">
        <v>138</v>
      </c>
      <c r="P23" s="165">
        <v>4</v>
      </c>
      <c r="Q23" s="165">
        <v>16</v>
      </c>
      <c r="R23" s="165">
        <v>13</v>
      </c>
      <c r="S23" s="165">
        <v>14</v>
      </c>
      <c r="T23" s="165"/>
      <c r="U23" s="165">
        <v>1</v>
      </c>
      <c r="V23" s="165"/>
      <c r="W23" s="165">
        <v>8</v>
      </c>
      <c r="X23" s="165">
        <v>10</v>
      </c>
      <c r="Y23" s="165"/>
      <c r="Z23" s="165"/>
      <c r="AA23" s="165">
        <v>1</v>
      </c>
      <c r="AB23" s="165">
        <v>13</v>
      </c>
      <c r="AC23" s="165">
        <v>7</v>
      </c>
      <c r="AD23" s="165"/>
      <c r="AE23" s="165">
        <v>1</v>
      </c>
      <c r="AF23" s="165">
        <v>2</v>
      </c>
      <c r="AG23" s="165"/>
      <c r="AH23" s="165">
        <v>15</v>
      </c>
      <c r="AI23" s="165">
        <v>16</v>
      </c>
      <c r="AJ23" s="165">
        <v>19</v>
      </c>
      <c r="AK23" s="165">
        <v>9</v>
      </c>
      <c r="AL23" s="167">
        <v>392</v>
      </c>
      <c r="AM23" s="167">
        <v>388</v>
      </c>
      <c r="AN23" s="167">
        <v>35</v>
      </c>
      <c r="AO23" s="167">
        <v>41</v>
      </c>
      <c r="AP23" s="189" t="s">
        <v>1891</v>
      </c>
      <c r="AQ23" s="166" t="s">
        <v>1894</v>
      </c>
      <c r="AR23" s="166">
        <v>116</v>
      </c>
      <c r="AS23" s="166">
        <v>117</v>
      </c>
      <c r="AT23" s="190" t="s">
        <v>508</v>
      </c>
    </row>
    <row r="24" spans="1:46" ht="12.75">
      <c r="A24" s="174">
        <v>15</v>
      </c>
      <c r="B24" s="175" t="s">
        <v>523</v>
      </c>
      <c r="D24" s="163">
        <v>12</v>
      </c>
      <c r="E24" s="165">
        <v>16</v>
      </c>
      <c r="F24" s="165">
        <v>8</v>
      </c>
      <c r="G24" s="165">
        <v>4</v>
      </c>
      <c r="H24" s="165">
        <v>33</v>
      </c>
      <c r="I24" s="165">
        <v>26</v>
      </c>
      <c r="J24" s="165">
        <v>98</v>
      </c>
      <c r="K24" s="165">
        <v>90</v>
      </c>
      <c r="L24" s="165">
        <v>4</v>
      </c>
      <c r="M24" s="165">
        <v>11</v>
      </c>
      <c r="N24" s="165">
        <v>152</v>
      </c>
      <c r="O24" s="165">
        <v>141</v>
      </c>
      <c r="P24" s="165">
        <v>6</v>
      </c>
      <c r="Q24" s="165">
        <v>19</v>
      </c>
      <c r="R24" s="165">
        <v>14</v>
      </c>
      <c r="S24" s="165">
        <v>10</v>
      </c>
      <c r="T24" s="165"/>
      <c r="U24" s="165"/>
      <c r="V24" s="165"/>
      <c r="W24" s="165">
        <v>14</v>
      </c>
      <c r="X24" s="165">
        <v>16</v>
      </c>
      <c r="Y24" s="165"/>
      <c r="Z24" s="165"/>
      <c r="AA24" s="165"/>
      <c r="AB24" s="165">
        <v>16</v>
      </c>
      <c r="AC24" s="165">
        <v>10</v>
      </c>
      <c r="AD24" s="165"/>
      <c r="AE24" s="165">
        <v>2</v>
      </c>
      <c r="AF24" s="165"/>
      <c r="AG24" s="165"/>
      <c r="AH24" s="165">
        <v>4</v>
      </c>
      <c r="AI24" s="165">
        <v>15</v>
      </c>
      <c r="AJ24" s="165">
        <v>19</v>
      </c>
      <c r="AK24" s="165">
        <v>3</v>
      </c>
      <c r="AL24" s="167">
        <v>401</v>
      </c>
      <c r="AM24" s="167">
        <v>365</v>
      </c>
      <c r="AN24" s="167">
        <v>37</v>
      </c>
      <c r="AO24" s="167">
        <v>37</v>
      </c>
      <c r="AP24" s="189" t="s">
        <v>1891</v>
      </c>
      <c r="AQ24" s="166" t="s">
        <v>1894</v>
      </c>
      <c r="AR24" s="166">
        <v>116</v>
      </c>
      <c r="AS24" s="166">
        <v>117</v>
      </c>
      <c r="AT24" s="190" t="s">
        <v>508</v>
      </c>
    </row>
    <row r="25" spans="1:46" ht="12.75">
      <c r="A25" s="174">
        <v>16</v>
      </c>
      <c r="B25" s="175" t="s">
        <v>524</v>
      </c>
      <c r="D25" s="163">
        <v>14</v>
      </c>
      <c r="E25" s="165">
        <v>16</v>
      </c>
      <c r="F25" s="165">
        <v>15</v>
      </c>
      <c r="G25" s="165">
        <v>3</v>
      </c>
      <c r="H25" s="165">
        <v>43</v>
      </c>
      <c r="I25" s="165">
        <v>33</v>
      </c>
      <c r="J25" s="165">
        <v>111</v>
      </c>
      <c r="K25" s="165">
        <v>84</v>
      </c>
      <c r="L25" s="165">
        <v>3</v>
      </c>
      <c r="M25" s="165">
        <v>8</v>
      </c>
      <c r="N25" s="165">
        <v>171</v>
      </c>
      <c r="O25" s="165">
        <v>164</v>
      </c>
      <c r="P25" s="165">
        <v>9</v>
      </c>
      <c r="Q25" s="165">
        <v>19</v>
      </c>
      <c r="R25" s="165">
        <v>14</v>
      </c>
      <c r="S25" s="165">
        <v>10</v>
      </c>
      <c r="T25" s="165"/>
      <c r="U25" s="165"/>
      <c r="V25" s="165"/>
      <c r="W25" s="165">
        <v>16</v>
      </c>
      <c r="X25" s="165">
        <v>13</v>
      </c>
      <c r="Y25" s="165"/>
      <c r="Z25" s="165"/>
      <c r="AA25" s="165"/>
      <c r="AB25" s="165">
        <v>18</v>
      </c>
      <c r="AC25" s="165">
        <v>10</v>
      </c>
      <c r="AD25" s="165">
        <v>1</v>
      </c>
      <c r="AE25" s="165"/>
      <c r="AF25" s="165">
        <v>1</v>
      </c>
      <c r="AG25" s="165"/>
      <c r="AH25" s="165">
        <v>11</v>
      </c>
      <c r="AI25" s="165">
        <v>11</v>
      </c>
      <c r="AJ25" s="165">
        <v>25</v>
      </c>
      <c r="AK25" s="165">
        <v>7</v>
      </c>
      <c r="AL25" s="167">
        <v>459</v>
      </c>
      <c r="AM25" s="167">
        <v>391</v>
      </c>
      <c r="AN25" s="167">
        <v>52</v>
      </c>
      <c r="AO25" s="167">
        <v>37</v>
      </c>
      <c r="AP25" s="189" t="s">
        <v>1891</v>
      </c>
      <c r="AQ25" s="166" t="s">
        <v>1894</v>
      </c>
      <c r="AR25" s="166">
        <v>116</v>
      </c>
      <c r="AS25" s="166">
        <v>117</v>
      </c>
      <c r="AT25" s="190" t="s">
        <v>508</v>
      </c>
    </row>
    <row r="26" spans="1:46" ht="12.75">
      <c r="A26" s="174">
        <v>17</v>
      </c>
      <c r="B26" s="175" t="s">
        <v>525</v>
      </c>
      <c r="D26" s="163">
        <v>8</v>
      </c>
      <c r="E26" s="165">
        <v>16</v>
      </c>
      <c r="F26" s="165">
        <v>8</v>
      </c>
      <c r="G26" s="165">
        <v>2</v>
      </c>
      <c r="H26" s="165">
        <v>31</v>
      </c>
      <c r="I26" s="165">
        <v>34</v>
      </c>
      <c r="J26" s="165">
        <v>118</v>
      </c>
      <c r="K26" s="165">
        <v>135</v>
      </c>
      <c r="L26" s="165">
        <v>4</v>
      </c>
      <c r="M26" s="165">
        <v>6</v>
      </c>
      <c r="N26" s="165">
        <v>126</v>
      </c>
      <c r="O26" s="165">
        <v>160</v>
      </c>
      <c r="P26" s="165">
        <v>5</v>
      </c>
      <c r="Q26" s="165">
        <v>14</v>
      </c>
      <c r="R26" s="165">
        <v>11</v>
      </c>
      <c r="S26" s="165">
        <v>17</v>
      </c>
      <c r="T26" s="165"/>
      <c r="U26" s="165"/>
      <c r="V26" s="165"/>
      <c r="W26" s="165">
        <v>17</v>
      </c>
      <c r="X26" s="165">
        <v>20</v>
      </c>
      <c r="Y26" s="165"/>
      <c r="Z26" s="165"/>
      <c r="AA26" s="165"/>
      <c r="AB26" s="165">
        <v>13</v>
      </c>
      <c r="AC26" s="165">
        <v>9</v>
      </c>
      <c r="AD26" s="165">
        <v>1</v>
      </c>
      <c r="AE26" s="165"/>
      <c r="AF26" s="165">
        <v>1</v>
      </c>
      <c r="AG26" s="165">
        <v>2</v>
      </c>
      <c r="AH26" s="165">
        <v>7</v>
      </c>
      <c r="AI26" s="165">
        <v>8</v>
      </c>
      <c r="AJ26" s="165">
        <v>16</v>
      </c>
      <c r="AK26" s="165">
        <v>8</v>
      </c>
      <c r="AL26" s="167">
        <v>382</v>
      </c>
      <c r="AM26" s="167">
        <v>435</v>
      </c>
      <c r="AN26" s="167">
        <v>33</v>
      </c>
      <c r="AO26" s="167">
        <v>30</v>
      </c>
      <c r="AP26" s="189" t="s">
        <v>1891</v>
      </c>
      <c r="AQ26" s="166" t="s">
        <v>1894</v>
      </c>
      <c r="AR26" s="166">
        <v>116</v>
      </c>
      <c r="AS26" s="166">
        <v>117</v>
      </c>
      <c r="AT26" s="190" t="s">
        <v>508</v>
      </c>
    </row>
    <row r="27" spans="1:46" ht="12.75">
      <c r="A27" s="174">
        <v>18</v>
      </c>
      <c r="B27" s="175" t="s">
        <v>526</v>
      </c>
      <c r="D27" s="163">
        <v>12</v>
      </c>
      <c r="E27" s="165">
        <v>11</v>
      </c>
      <c r="F27" s="165">
        <v>4</v>
      </c>
      <c r="G27" s="165">
        <v>1</v>
      </c>
      <c r="H27" s="165">
        <v>18</v>
      </c>
      <c r="I27" s="165">
        <v>25</v>
      </c>
      <c r="J27" s="165">
        <v>104</v>
      </c>
      <c r="K27" s="165">
        <v>103</v>
      </c>
      <c r="L27" s="165">
        <v>5</v>
      </c>
      <c r="M27" s="165">
        <v>5</v>
      </c>
      <c r="N27" s="165">
        <v>169</v>
      </c>
      <c r="O27" s="165">
        <v>184</v>
      </c>
      <c r="P27" s="165">
        <v>8</v>
      </c>
      <c r="Q27" s="165">
        <v>13</v>
      </c>
      <c r="R27" s="165">
        <v>15</v>
      </c>
      <c r="S27" s="165">
        <v>12</v>
      </c>
      <c r="T27" s="165"/>
      <c r="U27" s="165"/>
      <c r="V27" s="165">
        <v>1</v>
      </c>
      <c r="W27" s="165">
        <v>19</v>
      </c>
      <c r="X27" s="165">
        <v>7</v>
      </c>
      <c r="Y27" s="165"/>
      <c r="Z27" s="165"/>
      <c r="AA27" s="165">
        <v>1</v>
      </c>
      <c r="AB27" s="165">
        <v>14</v>
      </c>
      <c r="AC27" s="165">
        <v>9</v>
      </c>
      <c r="AD27" s="165"/>
      <c r="AE27" s="165"/>
      <c r="AF27" s="165"/>
      <c r="AG27" s="165">
        <v>2</v>
      </c>
      <c r="AH27" s="165">
        <v>3</v>
      </c>
      <c r="AI27" s="165">
        <v>4</v>
      </c>
      <c r="AJ27" s="165">
        <v>5</v>
      </c>
      <c r="AK27" s="165">
        <v>3</v>
      </c>
      <c r="AL27" s="167">
        <v>414</v>
      </c>
      <c r="AM27" s="167">
        <v>400</v>
      </c>
      <c r="AN27" s="167">
        <v>23</v>
      </c>
      <c r="AO27" s="167">
        <v>23</v>
      </c>
      <c r="AP27" s="189" t="s">
        <v>1891</v>
      </c>
      <c r="AQ27" s="166" t="s">
        <v>1894</v>
      </c>
      <c r="AR27" s="166">
        <v>116</v>
      </c>
      <c r="AS27" s="166">
        <v>117</v>
      </c>
      <c r="AT27" s="190" t="s">
        <v>508</v>
      </c>
    </row>
    <row r="28" spans="1:46" ht="12.75">
      <c r="A28" s="174">
        <v>19</v>
      </c>
      <c r="B28" s="175" t="s">
        <v>527</v>
      </c>
      <c r="D28" s="163">
        <v>10</v>
      </c>
      <c r="E28" s="165">
        <v>14</v>
      </c>
      <c r="F28" s="165">
        <v>3</v>
      </c>
      <c r="G28" s="165">
        <v>2</v>
      </c>
      <c r="H28" s="165">
        <v>18</v>
      </c>
      <c r="I28" s="165">
        <v>23</v>
      </c>
      <c r="J28" s="165">
        <v>64</v>
      </c>
      <c r="K28" s="165">
        <v>101</v>
      </c>
      <c r="L28" s="165">
        <v>2</v>
      </c>
      <c r="M28" s="165">
        <v>3</v>
      </c>
      <c r="N28" s="165">
        <v>113</v>
      </c>
      <c r="O28" s="165">
        <v>142</v>
      </c>
      <c r="P28" s="165">
        <v>4</v>
      </c>
      <c r="Q28" s="165">
        <v>12</v>
      </c>
      <c r="R28" s="165">
        <v>7</v>
      </c>
      <c r="S28" s="165">
        <v>16</v>
      </c>
      <c r="T28" s="165"/>
      <c r="U28" s="165"/>
      <c r="V28" s="165"/>
      <c r="W28" s="165">
        <v>5</v>
      </c>
      <c r="X28" s="165">
        <v>9</v>
      </c>
      <c r="Y28" s="165"/>
      <c r="Z28" s="165"/>
      <c r="AA28" s="165"/>
      <c r="AB28" s="165">
        <v>14</v>
      </c>
      <c r="AC28" s="165">
        <v>11</v>
      </c>
      <c r="AD28" s="165"/>
      <c r="AE28" s="165"/>
      <c r="AF28" s="165"/>
      <c r="AG28" s="165"/>
      <c r="AH28" s="165">
        <v>2</v>
      </c>
      <c r="AI28" s="165">
        <v>4</v>
      </c>
      <c r="AJ28" s="165">
        <v>4</v>
      </c>
      <c r="AK28" s="165">
        <v>3</v>
      </c>
      <c r="AL28" s="167">
        <v>273</v>
      </c>
      <c r="AM28" s="167">
        <v>368</v>
      </c>
      <c r="AN28" s="167">
        <v>13</v>
      </c>
      <c r="AO28" s="167">
        <v>20</v>
      </c>
      <c r="AP28" s="189" t="s">
        <v>1891</v>
      </c>
      <c r="AQ28" s="166" t="s">
        <v>1894</v>
      </c>
      <c r="AR28" s="166">
        <v>116</v>
      </c>
      <c r="AS28" s="166">
        <v>117</v>
      </c>
      <c r="AT28" s="190" t="s">
        <v>508</v>
      </c>
    </row>
    <row r="29" spans="1:46" ht="12.75">
      <c r="A29" s="174">
        <v>20</v>
      </c>
      <c r="B29" s="175" t="s">
        <v>528</v>
      </c>
      <c r="D29" s="163">
        <v>4</v>
      </c>
      <c r="E29" s="165">
        <v>3</v>
      </c>
      <c r="F29" s="165"/>
      <c r="G29" s="165"/>
      <c r="H29" s="165"/>
      <c r="I29" s="165">
        <v>7</v>
      </c>
      <c r="J29" s="165">
        <v>61</v>
      </c>
      <c r="K29" s="165">
        <v>75</v>
      </c>
      <c r="L29" s="165">
        <v>1</v>
      </c>
      <c r="M29" s="165">
        <v>3</v>
      </c>
      <c r="N29" s="165">
        <v>92</v>
      </c>
      <c r="O29" s="165">
        <v>69</v>
      </c>
      <c r="P29" s="165">
        <v>3</v>
      </c>
      <c r="Q29" s="165">
        <v>13</v>
      </c>
      <c r="R29" s="165">
        <v>11</v>
      </c>
      <c r="S29" s="165">
        <v>20</v>
      </c>
      <c r="T29" s="165"/>
      <c r="U29" s="165"/>
      <c r="V29" s="165"/>
      <c r="W29" s="165">
        <v>10</v>
      </c>
      <c r="X29" s="165">
        <v>4</v>
      </c>
      <c r="Y29" s="165"/>
      <c r="Z29" s="165"/>
      <c r="AA29" s="165"/>
      <c r="AB29" s="165">
        <v>17</v>
      </c>
      <c r="AC29" s="165">
        <v>3</v>
      </c>
      <c r="AD29" s="165"/>
      <c r="AE29" s="165"/>
      <c r="AF29" s="165"/>
      <c r="AG29" s="165"/>
      <c r="AH29" s="165"/>
      <c r="AI29" s="165">
        <v>3</v>
      </c>
      <c r="AJ29" s="165">
        <v>2</v>
      </c>
      <c r="AK29" s="165">
        <v>2</v>
      </c>
      <c r="AL29" s="167">
        <v>224</v>
      </c>
      <c r="AM29" s="167">
        <v>213</v>
      </c>
      <c r="AN29" s="167">
        <v>6</v>
      </c>
      <c r="AO29" s="167">
        <v>18</v>
      </c>
      <c r="AP29" s="189" t="s">
        <v>1891</v>
      </c>
      <c r="AQ29" s="166" t="s">
        <v>1894</v>
      </c>
      <c r="AR29" s="166">
        <v>116</v>
      </c>
      <c r="AS29" s="166">
        <v>117</v>
      </c>
      <c r="AT29" s="190" t="s">
        <v>508</v>
      </c>
    </row>
    <row r="30" spans="1:46" ht="12.75">
      <c r="A30" s="174">
        <v>21</v>
      </c>
      <c r="B30" s="175" t="s">
        <v>529</v>
      </c>
      <c r="D30" s="163"/>
      <c r="E30" s="165">
        <v>1</v>
      </c>
      <c r="F30" s="165"/>
      <c r="G30" s="165"/>
      <c r="H30" s="165"/>
      <c r="I30" s="165"/>
      <c r="J30" s="165">
        <v>20</v>
      </c>
      <c r="K30" s="165">
        <v>38</v>
      </c>
      <c r="L30" s="165"/>
      <c r="M30" s="165"/>
      <c r="N30" s="165">
        <v>32</v>
      </c>
      <c r="O30" s="165">
        <v>32</v>
      </c>
      <c r="P30" s="165"/>
      <c r="Q30" s="165">
        <v>4</v>
      </c>
      <c r="R30" s="165">
        <v>2</v>
      </c>
      <c r="S30" s="165">
        <v>8</v>
      </c>
      <c r="T30" s="165"/>
      <c r="U30" s="165"/>
      <c r="V30" s="165"/>
      <c r="W30" s="165">
        <v>1</v>
      </c>
      <c r="X30" s="165">
        <v>4</v>
      </c>
      <c r="Y30" s="165"/>
      <c r="Z30" s="165"/>
      <c r="AA30" s="165"/>
      <c r="AB30" s="165">
        <v>12</v>
      </c>
      <c r="AC30" s="165">
        <v>3</v>
      </c>
      <c r="AD30" s="165"/>
      <c r="AE30" s="165"/>
      <c r="AF30" s="165"/>
      <c r="AG30" s="165"/>
      <c r="AH30" s="165"/>
      <c r="AI30" s="165"/>
      <c r="AJ30" s="165"/>
      <c r="AK30" s="165"/>
      <c r="AL30" s="167">
        <v>76</v>
      </c>
      <c r="AM30" s="167">
        <v>98</v>
      </c>
      <c r="AN30" s="167"/>
      <c r="AO30" s="167">
        <v>4</v>
      </c>
      <c r="AP30" s="189" t="s">
        <v>1891</v>
      </c>
      <c r="AQ30" s="166" t="s">
        <v>1894</v>
      </c>
      <c r="AR30" s="166">
        <v>116</v>
      </c>
      <c r="AS30" s="166">
        <v>117</v>
      </c>
      <c r="AT30" s="190" t="s">
        <v>508</v>
      </c>
    </row>
    <row r="31" spans="1:46" ht="12.75">
      <c r="A31" s="176">
        <v>22</v>
      </c>
      <c r="B31" s="175" t="s">
        <v>530</v>
      </c>
      <c r="D31" s="163">
        <v>1</v>
      </c>
      <c r="E31" s="165"/>
      <c r="F31" s="165">
        <v>1</v>
      </c>
      <c r="G31" s="165"/>
      <c r="H31" s="165"/>
      <c r="I31" s="165">
        <v>2</v>
      </c>
      <c r="J31" s="165">
        <v>26</v>
      </c>
      <c r="K31" s="165">
        <v>15</v>
      </c>
      <c r="L31" s="165"/>
      <c r="M31" s="165"/>
      <c r="N31" s="165">
        <v>6</v>
      </c>
      <c r="O31" s="165">
        <v>10</v>
      </c>
      <c r="P31" s="165"/>
      <c r="Q31" s="165"/>
      <c r="R31" s="165">
        <v>5</v>
      </c>
      <c r="S31" s="165">
        <v>4</v>
      </c>
      <c r="T31" s="165"/>
      <c r="U31" s="165"/>
      <c r="V31" s="165"/>
      <c r="W31" s="165">
        <v>2</v>
      </c>
      <c r="X31" s="165">
        <v>2</v>
      </c>
      <c r="Y31" s="165"/>
      <c r="Z31" s="165"/>
      <c r="AA31" s="165"/>
      <c r="AB31" s="165">
        <v>5</v>
      </c>
      <c r="AC31" s="165">
        <v>2</v>
      </c>
      <c r="AD31" s="165"/>
      <c r="AE31" s="165"/>
      <c r="AF31" s="165"/>
      <c r="AG31" s="165">
        <v>1</v>
      </c>
      <c r="AH31" s="165"/>
      <c r="AI31" s="165"/>
      <c r="AJ31" s="165"/>
      <c r="AK31" s="165"/>
      <c r="AL31" s="167">
        <v>48</v>
      </c>
      <c r="AM31" s="167">
        <v>39</v>
      </c>
      <c r="AN31" s="167">
        <v>1</v>
      </c>
      <c r="AO31" s="167"/>
      <c r="AP31" s="189" t="s">
        <v>1891</v>
      </c>
      <c r="AQ31" s="166" t="s">
        <v>1894</v>
      </c>
      <c r="AR31" s="166">
        <v>116</v>
      </c>
      <c r="AS31" s="166">
        <v>117</v>
      </c>
      <c r="AT31" s="190" t="s">
        <v>508</v>
      </c>
    </row>
    <row r="32" spans="1:46" ht="12.75">
      <c r="A32" s="176">
        <v>23</v>
      </c>
      <c r="B32" s="175" t="s">
        <v>531</v>
      </c>
      <c r="D32" s="163"/>
      <c r="E32" s="165"/>
      <c r="F32" s="165">
        <v>1</v>
      </c>
      <c r="G32" s="165">
        <v>1</v>
      </c>
      <c r="H32" s="165"/>
      <c r="I32" s="165">
        <v>1</v>
      </c>
      <c r="J32" s="165">
        <v>7</v>
      </c>
      <c r="K32" s="165">
        <v>7</v>
      </c>
      <c r="L32" s="165"/>
      <c r="M32" s="165"/>
      <c r="N32" s="165">
        <v>4</v>
      </c>
      <c r="O32" s="165">
        <v>3</v>
      </c>
      <c r="P32" s="165"/>
      <c r="Q32" s="165"/>
      <c r="R32" s="165">
        <v>1</v>
      </c>
      <c r="S32" s="165"/>
      <c r="T32" s="165"/>
      <c r="U32" s="165"/>
      <c r="V32" s="165"/>
      <c r="W32" s="165"/>
      <c r="X32" s="165"/>
      <c r="Y32" s="165"/>
      <c r="Z32" s="165"/>
      <c r="AA32" s="165">
        <v>2</v>
      </c>
      <c r="AB32" s="165">
        <v>2</v>
      </c>
      <c r="AC32" s="165">
        <v>2</v>
      </c>
      <c r="AD32" s="165"/>
      <c r="AE32" s="165"/>
      <c r="AF32" s="165"/>
      <c r="AG32" s="165"/>
      <c r="AH32" s="165"/>
      <c r="AI32" s="165"/>
      <c r="AJ32" s="165"/>
      <c r="AK32" s="165">
        <v>1</v>
      </c>
      <c r="AL32" s="167">
        <v>15</v>
      </c>
      <c r="AM32" s="167">
        <v>15</v>
      </c>
      <c r="AN32" s="167">
        <v>1</v>
      </c>
      <c r="AO32" s="167">
        <v>4</v>
      </c>
      <c r="AP32" s="189" t="s">
        <v>1891</v>
      </c>
      <c r="AQ32" s="166" t="s">
        <v>1894</v>
      </c>
      <c r="AR32" s="166">
        <v>116</v>
      </c>
      <c r="AS32" s="166">
        <v>117</v>
      </c>
      <c r="AT32" s="190" t="s">
        <v>508</v>
      </c>
    </row>
    <row r="33" spans="1:46" ht="12.75">
      <c r="A33" s="176">
        <v>24</v>
      </c>
      <c r="B33" s="175" t="s">
        <v>532</v>
      </c>
      <c r="D33" s="163">
        <v>1</v>
      </c>
      <c r="E33" s="165"/>
      <c r="F33" s="165"/>
      <c r="G33" s="165">
        <v>1</v>
      </c>
      <c r="H33" s="165"/>
      <c r="I33" s="165"/>
      <c r="J33" s="165"/>
      <c r="K33" s="165">
        <v>2</v>
      </c>
      <c r="L33" s="165"/>
      <c r="M33" s="165"/>
      <c r="N33" s="165"/>
      <c r="O33" s="165">
        <v>1</v>
      </c>
      <c r="P33" s="165"/>
      <c r="Q33" s="165">
        <v>1</v>
      </c>
      <c r="R33" s="165"/>
      <c r="S33" s="165"/>
      <c r="T33" s="165"/>
      <c r="U33" s="165"/>
      <c r="V33" s="165"/>
      <c r="W33" s="165"/>
      <c r="X33" s="165">
        <v>1</v>
      </c>
      <c r="Y33" s="165"/>
      <c r="Z33" s="165"/>
      <c r="AA33" s="165"/>
      <c r="AB33" s="165">
        <v>2</v>
      </c>
      <c r="AC33" s="165">
        <v>1</v>
      </c>
      <c r="AD33" s="165"/>
      <c r="AE33" s="165"/>
      <c r="AF33" s="165"/>
      <c r="AG33" s="165"/>
      <c r="AH33" s="165"/>
      <c r="AI33" s="165"/>
      <c r="AJ33" s="165"/>
      <c r="AK33" s="165"/>
      <c r="AL33" s="167">
        <v>4</v>
      </c>
      <c r="AM33" s="167">
        <v>6</v>
      </c>
      <c r="AN33" s="167"/>
      <c r="AO33" s="167">
        <v>2</v>
      </c>
      <c r="AP33" s="189" t="s">
        <v>1891</v>
      </c>
      <c r="AQ33" s="166" t="s">
        <v>1894</v>
      </c>
      <c r="AR33" s="166">
        <v>116</v>
      </c>
      <c r="AS33" s="166">
        <v>117</v>
      </c>
      <c r="AT33" s="190" t="s">
        <v>508</v>
      </c>
    </row>
    <row r="34" spans="1:46" ht="12.75">
      <c r="A34" s="176">
        <v>25</v>
      </c>
      <c r="B34" s="175" t="s">
        <v>533</v>
      </c>
      <c r="D34" s="163">
        <v>1</v>
      </c>
      <c r="E34" s="165"/>
      <c r="F34" s="165">
        <v>1</v>
      </c>
      <c r="G34" s="165">
        <v>1</v>
      </c>
      <c r="H34" s="165"/>
      <c r="I34" s="165"/>
      <c r="J34" s="165"/>
      <c r="K34" s="165">
        <v>1</v>
      </c>
      <c r="L34" s="165"/>
      <c r="M34" s="165"/>
      <c r="N34" s="165"/>
      <c r="O34" s="165">
        <v>1</v>
      </c>
      <c r="P34" s="165"/>
      <c r="Q34" s="165"/>
      <c r="R34" s="165"/>
      <c r="S34" s="165">
        <v>1</v>
      </c>
      <c r="T34" s="165"/>
      <c r="U34" s="165"/>
      <c r="V34" s="165"/>
      <c r="W34" s="165"/>
      <c r="X34" s="165"/>
      <c r="Y34" s="165"/>
      <c r="Z34" s="165"/>
      <c r="AA34" s="165">
        <v>1</v>
      </c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7">
        <v>3</v>
      </c>
      <c r="AM34" s="167">
        <v>3</v>
      </c>
      <c r="AN34" s="167">
        <v>1</v>
      </c>
      <c r="AO34" s="167">
        <v>2</v>
      </c>
      <c r="AP34" s="189" t="s">
        <v>1891</v>
      </c>
      <c r="AQ34" s="166" t="s">
        <v>1894</v>
      </c>
      <c r="AR34" s="166">
        <v>116</v>
      </c>
      <c r="AS34" s="166">
        <v>117</v>
      </c>
      <c r="AT34" s="190" t="s">
        <v>508</v>
      </c>
    </row>
    <row r="35" spans="1:46" ht="12.75">
      <c r="A35" s="176">
        <v>26</v>
      </c>
      <c r="B35" s="175">
        <v>1843</v>
      </c>
      <c r="D35" s="163"/>
      <c r="E35" s="165"/>
      <c r="F35" s="165"/>
      <c r="G35" s="165"/>
      <c r="H35" s="165"/>
      <c r="I35" s="165"/>
      <c r="J35" s="165"/>
      <c r="K35" s="165"/>
      <c r="L35" s="165"/>
      <c r="M35" s="165"/>
      <c r="N35" s="165">
        <v>1</v>
      </c>
      <c r="O35" s="165">
        <v>4</v>
      </c>
      <c r="P35" s="165"/>
      <c r="Q35" s="165"/>
      <c r="R35" s="165"/>
      <c r="S35" s="165"/>
      <c r="T35" s="165"/>
      <c r="U35" s="165"/>
      <c r="V35" s="165"/>
      <c r="W35" s="165"/>
      <c r="X35" s="165">
        <v>1</v>
      </c>
      <c r="Y35" s="165"/>
      <c r="Z35" s="165"/>
      <c r="AA35" s="165">
        <v>2</v>
      </c>
      <c r="AB35" s="165">
        <v>1</v>
      </c>
      <c r="AC35" s="165"/>
      <c r="AD35" s="165"/>
      <c r="AE35" s="165"/>
      <c r="AF35" s="165"/>
      <c r="AG35" s="165"/>
      <c r="AH35" s="165"/>
      <c r="AI35" s="165"/>
      <c r="AJ35" s="165"/>
      <c r="AK35" s="165">
        <v>1</v>
      </c>
      <c r="AL35" s="167">
        <v>2</v>
      </c>
      <c r="AM35" s="167">
        <v>5</v>
      </c>
      <c r="AN35" s="167"/>
      <c r="AO35" s="167">
        <v>3</v>
      </c>
      <c r="AP35" s="189" t="s">
        <v>1891</v>
      </c>
      <c r="AQ35" s="166" t="s">
        <v>1894</v>
      </c>
      <c r="AR35" s="166">
        <v>116</v>
      </c>
      <c r="AS35" s="166">
        <v>117</v>
      </c>
      <c r="AT35" s="190" t="s">
        <v>508</v>
      </c>
    </row>
    <row r="36" spans="1:46" ht="12.75">
      <c r="A36" s="176">
        <v>27</v>
      </c>
      <c r="B36" s="175">
        <v>1842</v>
      </c>
      <c r="D36" s="163"/>
      <c r="E36" s="165">
        <v>1</v>
      </c>
      <c r="F36" s="165"/>
      <c r="G36" s="165"/>
      <c r="H36" s="165"/>
      <c r="I36" s="165"/>
      <c r="J36" s="165"/>
      <c r="K36" s="165">
        <v>2</v>
      </c>
      <c r="L36" s="165"/>
      <c r="M36" s="165"/>
      <c r="N36" s="165"/>
      <c r="O36" s="165">
        <v>2</v>
      </c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>
        <v>3</v>
      </c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7"/>
      <c r="AM36" s="167">
        <v>5</v>
      </c>
      <c r="AN36" s="167"/>
      <c r="AO36" s="167">
        <v>3</v>
      </c>
      <c r="AP36" s="189" t="s">
        <v>1891</v>
      </c>
      <c r="AQ36" s="166" t="s">
        <v>1894</v>
      </c>
      <c r="AR36" s="166">
        <v>116</v>
      </c>
      <c r="AS36" s="166">
        <v>117</v>
      </c>
      <c r="AT36" s="190" t="s">
        <v>508</v>
      </c>
    </row>
    <row r="37" spans="1:46" ht="12.75">
      <c r="A37" s="176">
        <v>28</v>
      </c>
      <c r="B37" s="175" t="s">
        <v>534</v>
      </c>
      <c r="D37" s="163"/>
      <c r="E37" s="165">
        <v>1</v>
      </c>
      <c r="F37" s="165">
        <v>1</v>
      </c>
      <c r="G37" s="165"/>
      <c r="H37" s="165"/>
      <c r="I37" s="165"/>
      <c r="J37" s="165">
        <v>3</v>
      </c>
      <c r="K37" s="165">
        <v>4</v>
      </c>
      <c r="L37" s="165"/>
      <c r="M37" s="165"/>
      <c r="N37" s="165"/>
      <c r="O37" s="165">
        <v>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>
        <v>1</v>
      </c>
      <c r="AC37" s="165"/>
      <c r="AD37" s="165"/>
      <c r="AE37" s="165"/>
      <c r="AF37" s="165"/>
      <c r="AG37" s="165"/>
      <c r="AH37" s="165"/>
      <c r="AI37" s="165"/>
      <c r="AJ37" s="165"/>
      <c r="AK37" s="165"/>
      <c r="AL37" s="167">
        <v>4</v>
      </c>
      <c r="AM37" s="167">
        <v>6</v>
      </c>
      <c r="AN37" s="167">
        <v>1</v>
      </c>
      <c r="AO37" s="167"/>
      <c r="AP37" s="189" t="s">
        <v>1891</v>
      </c>
      <c r="AQ37" s="166" t="s">
        <v>1894</v>
      </c>
      <c r="AR37" s="166">
        <v>116</v>
      </c>
      <c r="AS37" s="166">
        <v>117</v>
      </c>
      <c r="AT37" s="190" t="s">
        <v>508</v>
      </c>
    </row>
    <row r="38" spans="1:46" ht="12.75">
      <c r="A38" s="176">
        <v>29</v>
      </c>
      <c r="B38" s="175" t="s">
        <v>535</v>
      </c>
      <c r="D38" s="163"/>
      <c r="E38" s="165"/>
      <c r="F38" s="165">
        <v>1</v>
      </c>
      <c r="G38" s="165"/>
      <c r="H38" s="165"/>
      <c r="I38" s="165">
        <v>1</v>
      </c>
      <c r="J38" s="165">
        <v>1</v>
      </c>
      <c r="K38" s="165"/>
      <c r="L38" s="165"/>
      <c r="M38" s="165"/>
      <c r="N38" s="165"/>
      <c r="O38" s="165">
        <v>3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>
        <v>2</v>
      </c>
      <c r="AB38" s="165"/>
      <c r="AC38" s="165"/>
      <c r="AD38" s="165"/>
      <c r="AE38" s="165"/>
      <c r="AF38" s="165"/>
      <c r="AG38" s="165"/>
      <c r="AH38" s="165"/>
      <c r="AI38" s="165"/>
      <c r="AJ38" s="165"/>
      <c r="AK38" s="165">
        <v>3</v>
      </c>
      <c r="AL38" s="167">
        <v>1</v>
      </c>
      <c r="AM38" s="167">
        <v>4</v>
      </c>
      <c r="AN38" s="167">
        <v>1</v>
      </c>
      <c r="AO38" s="167">
        <v>5</v>
      </c>
      <c r="AP38" s="189" t="s">
        <v>1891</v>
      </c>
      <c r="AQ38" s="166" t="s">
        <v>1894</v>
      </c>
      <c r="AR38" s="166">
        <v>116</v>
      </c>
      <c r="AS38" s="166">
        <v>117</v>
      </c>
      <c r="AT38" s="190" t="s">
        <v>508</v>
      </c>
    </row>
    <row r="39" spans="1:46" ht="12.75">
      <c r="A39" s="176">
        <v>30</v>
      </c>
      <c r="B39" s="175" t="s">
        <v>536</v>
      </c>
      <c r="D39" s="163"/>
      <c r="E39" s="165"/>
      <c r="F39" s="165"/>
      <c r="G39" s="165"/>
      <c r="H39" s="165"/>
      <c r="I39" s="165"/>
      <c r="J39" s="165">
        <v>1</v>
      </c>
      <c r="K39" s="165">
        <v>1</v>
      </c>
      <c r="L39" s="165"/>
      <c r="M39" s="165"/>
      <c r="N39" s="165"/>
      <c r="O39" s="165">
        <v>1</v>
      </c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7">
        <v>1</v>
      </c>
      <c r="AM39" s="167">
        <v>2</v>
      </c>
      <c r="AN39" s="167"/>
      <c r="AO39" s="167"/>
      <c r="AP39" s="189" t="s">
        <v>1891</v>
      </c>
      <c r="AQ39" s="166" t="s">
        <v>1894</v>
      </c>
      <c r="AR39" s="166">
        <v>116</v>
      </c>
      <c r="AS39" s="166">
        <v>117</v>
      </c>
      <c r="AT39" s="190" t="s">
        <v>508</v>
      </c>
    </row>
    <row r="40" spans="1:46" ht="12.75">
      <c r="A40" s="176">
        <v>31</v>
      </c>
      <c r="B40" s="175">
        <v>1838</v>
      </c>
      <c r="D40" s="163"/>
      <c r="E40" s="165"/>
      <c r="F40" s="165"/>
      <c r="G40" s="165"/>
      <c r="H40" s="165"/>
      <c r="I40" s="165"/>
      <c r="J40" s="165"/>
      <c r="K40" s="165">
        <v>3</v>
      </c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>
        <v>1</v>
      </c>
      <c r="AB40" s="165"/>
      <c r="AC40" s="165"/>
      <c r="AD40" s="165"/>
      <c r="AE40" s="165"/>
      <c r="AF40" s="165"/>
      <c r="AG40" s="165">
        <v>1</v>
      </c>
      <c r="AH40" s="165"/>
      <c r="AI40" s="165"/>
      <c r="AJ40" s="165"/>
      <c r="AK40" s="165"/>
      <c r="AL40" s="167"/>
      <c r="AM40" s="167">
        <v>4</v>
      </c>
      <c r="AN40" s="167"/>
      <c r="AO40" s="167">
        <v>1</v>
      </c>
      <c r="AP40" s="189" t="s">
        <v>1891</v>
      </c>
      <c r="AQ40" s="166" t="s">
        <v>1894</v>
      </c>
      <c r="AR40" s="166">
        <v>116</v>
      </c>
      <c r="AS40" s="166">
        <v>117</v>
      </c>
      <c r="AT40" s="190" t="s">
        <v>508</v>
      </c>
    </row>
    <row r="41" spans="1:46" ht="12.75">
      <c r="A41" s="176">
        <v>32</v>
      </c>
      <c r="B41" s="175">
        <v>1837</v>
      </c>
      <c r="D41" s="163"/>
      <c r="E41" s="165"/>
      <c r="F41" s="165"/>
      <c r="G41" s="165"/>
      <c r="H41" s="165"/>
      <c r="I41" s="165"/>
      <c r="J41" s="165"/>
      <c r="K41" s="165">
        <v>1</v>
      </c>
      <c r="L41" s="165"/>
      <c r="M41" s="165"/>
      <c r="N41" s="165"/>
      <c r="O41" s="165">
        <v>1</v>
      </c>
      <c r="P41" s="165"/>
      <c r="Q41" s="165"/>
      <c r="R41" s="165"/>
      <c r="S41" s="165">
        <v>1</v>
      </c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7"/>
      <c r="AM41" s="167">
        <v>3</v>
      </c>
      <c r="AN41" s="167"/>
      <c r="AO41" s="167"/>
      <c r="AP41" s="189" t="s">
        <v>1891</v>
      </c>
      <c r="AQ41" s="166" t="s">
        <v>1894</v>
      </c>
      <c r="AR41" s="166">
        <v>116</v>
      </c>
      <c r="AS41" s="166">
        <v>117</v>
      </c>
      <c r="AT41" s="190" t="s">
        <v>508</v>
      </c>
    </row>
    <row r="42" spans="1:46" ht="12.75">
      <c r="A42" s="176">
        <v>33</v>
      </c>
      <c r="B42" s="175" t="s">
        <v>537</v>
      </c>
      <c r="D42" s="163"/>
      <c r="E42" s="165"/>
      <c r="F42" s="165"/>
      <c r="G42" s="165"/>
      <c r="H42" s="165"/>
      <c r="I42" s="165"/>
      <c r="J42" s="165"/>
      <c r="K42" s="165">
        <v>1</v>
      </c>
      <c r="L42" s="165"/>
      <c r="M42" s="165"/>
      <c r="N42" s="165">
        <v>1</v>
      </c>
      <c r="O42" s="165">
        <v>1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>
        <v>1</v>
      </c>
      <c r="AJ42" s="165"/>
      <c r="AK42" s="165"/>
      <c r="AL42" s="167">
        <v>1</v>
      </c>
      <c r="AM42" s="167">
        <v>3</v>
      </c>
      <c r="AN42" s="167"/>
      <c r="AO42" s="167"/>
      <c r="AP42" s="189" t="s">
        <v>1891</v>
      </c>
      <c r="AQ42" s="166" t="s">
        <v>1894</v>
      </c>
      <c r="AR42" s="166">
        <v>116</v>
      </c>
      <c r="AS42" s="166">
        <v>117</v>
      </c>
      <c r="AT42" s="190" t="s">
        <v>508</v>
      </c>
    </row>
    <row r="43" spans="1:46" ht="12.75">
      <c r="A43" s="176">
        <v>34</v>
      </c>
      <c r="B43" s="175">
        <v>1835</v>
      </c>
      <c r="D43" s="163"/>
      <c r="E43" s="165"/>
      <c r="F43" s="165">
        <v>1</v>
      </c>
      <c r="G43" s="165"/>
      <c r="H43" s="165"/>
      <c r="I43" s="165"/>
      <c r="J43" s="165"/>
      <c r="K43" s="165">
        <v>1</v>
      </c>
      <c r="L43" s="165"/>
      <c r="M43" s="165"/>
      <c r="N43" s="165">
        <v>1</v>
      </c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7">
        <v>1</v>
      </c>
      <c r="AM43" s="167">
        <v>1</v>
      </c>
      <c r="AN43" s="167">
        <v>1</v>
      </c>
      <c r="AO43" s="167"/>
      <c r="AP43" s="189" t="s">
        <v>1891</v>
      </c>
      <c r="AQ43" s="166" t="s">
        <v>1894</v>
      </c>
      <c r="AR43" s="166">
        <v>116</v>
      </c>
      <c r="AS43" s="166">
        <v>117</v>
      </c>
      <c r="AT43" s="190" t="s">
        <v>508</v>
      </c>
    </row>
    <row r="44" spans="1:46" ht="12.75">
      <c r="A44" s="176">
        <v>35</v>
      </c>
      <c r="B44" s="175">
        <v>1834</v>
      </c>
      <c r="D44" s="163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>
        <v>1</v>
      </c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7"/>
      <c r="AM44" s="167">
        <v>1</v>
      </c>
      <c r="AN44" s="167"/>
      <c r="AO44" s="167"/>
      <c r="AP44" s="189" t="s">
        <v>1891</v>
      </c>
      <c r="AQ44" s="166" t="s">
        <v>1894</v>
      </c>
      <c r="AR44" s="166">
        <v>116</v>
      </c>
      <c r="AS44" s="166">
        <v>117</v>
      </c>
      <c r="AT44" s="190" t="s">
        <v>508</v>
      </c>
    </row>
    <row r="45" spans="1:46" ht="12.75">
      <c r="A45" s="176">
        <v>36</v>
      </c>
      <c r="B45" s="175">
        <v>1833</v>
      </c>
      <c r="D45" s="163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>
        <v>2</v>
      </c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7"/>
      <c r="AM45" s="167"/>
      <c r="AN45" s="167"/>
      <c r="AO45" s="167">
        <v>2</v>
      </c>
      <c r="AP45" s="189" t="s">
        <v>1891</v>
      </c>
      <c r="AQ45" s="166" t="s">
        <v>1894</v>
      </c>
      <c r="AR45" s="166">
        <v>116</v>
      </c>
      <c r="AS45" s="166">
        <v>117</v>
      </c>
      <c r="AT45" s="190" t="s">
        <v>508</v>
      </c>
    </row>
    <row r="46" spans="1:46" ht="12.75">
      <c r="A46" s="176">
        <v>37</v>
      </c>
      <c r="B46" s="175">
        <v>1832</v>
      </c>
      <c r="D46" s="163"/>
      <c r="E46" s="165"/>
      <c r="F46" s="165"/>
      <c r="G46" s="165"/>
      <c r="H46" s="165"/>
      <c r="I46" s="165"/>
      <c r="J46" s="165"/>
      <c r="K46" s="165">
        <v>1</v>
      </c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7"/>
      <c r="AM46" s="167">
        <v>1</v>
      </c>
      <c r="AN46" s="167"/>
      <c r="AO46" s="167"/>
      <c r="AP46" s="189" t="s">
        <v>1891</v>
      </c>
      <c r="AQ46" s="166" t="s">
        <v>1894</v>
      </c>
      <c r="AR46" s="166">
        <v>116</v>
      </c>
      <c r="AS46" s="166">
        <v>117</v>
      </c>
      <c r="AT46" s="190" t="s">
        <v>508</v>
      </c>
    </row>
    <row r="47" spans="1:46" ht="12.75">
      <c r="A47" s="176">
        <v>38</v>
      </c>
      <c r="B47" s="175">
        <v>1831</v>
      </c>
      <c r="D47" s="163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>
        <v>1</v>
      </c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7"/>
      <c r="AM47" s="167"/>
      <c r="AN47" s="167"/>
      <c r="AO47" s="167">
        <v>1</v>
      </c>
      <c r="AP47" s="189" t="s">
        <v>1891</v>
      </c>
      <c r="AQ47" s="166" t="s">
        <v>1894</v>
      </c>
      <c r="AR47" s="166">
        <v>116</v>
      </c>
      <c r="AS47" s="166">
        <v>117</v>
      </c>
      <c r="AT47" s="190" t="s">
        <v>508</v>
      </c>
    </row>
    <row r="48" spans="1:46" ht="12.75">
      <c r="A48" s="176">
        <v>39</v>
      </c>
      <c r="B48" s="175" t="s">
        <v>538</v>
      </c>
      <c r="D48" s="163"/>
      <c r="E48" s="165"/>
      <c r="F48" s="165"/>
      <c r="G48" s="165"/>
      <c r="H48" s="165"/>
      <c r="I48" s="165"/>
      <c r="J48" s="165"/>
      <c r="K48" s="165">
        <v>2</v>
      </c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7"/>
      <c r="AM48" s="167">
        <v>2</v>
      </c>
      <c r="AN48" s="167"/>
      <c r="AO48" s="167"/>
      <c r="AP48" s="189" t="s">
        <v>1891</v>
      </c>
      <c r="AQ48" s="166" t="s">
        <v>1894</v>
      </c>
      <c r="AR48" s="166">
        <v>116</v>
      </c>
      <c r="AS48" s="166">
        <v>117</v>
      </c>
      <c r="AT48" s="190" t="s">
        <v>508</v>
      </c>
    </row>
    <row r="49" spans="1:46" ht="12.75">
      <c r="A49" s="176">
        <v>40</v>
      </c>
      <c r="B49" s="175">
        <v>1829</v>
      </c>
      <c r="D49" s="163"/>
      <c r="E49" s="165"/>
      <c r="F49" s="165"/>
      <c r="G49" s="165"/>
      <c r="H49" s="165"/>
      <c r="I49" s="165"/>
      <c r="J49" s="165">
        <v>1</v>
      </c>
      <c r="K49" s="165"/>
      <c r="L49" s="165"/>
      <c r="M49" s="165"/>
      <c r="N49" s="165">
        <v>1</v>
      </c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>
        <v>2</v>
      </c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7">
        <v>2</v>
      </c>
      <c r="AM49" s="167"/>
      <c r="AN49" s="167"/>
      <c r="AO49" s="167">
        <v>2</v>
      </c>
      <c r="AP49" s="189" t="s">
        <v>1891</v>
      </c>
      <c r="AQ49" s="166" t="s">
        <v>1894</v>
      </c>
      <c r="AR49" s="166">
        <v>116</v>
      </c>
      <c r="AS49" s="166">
        <v>117</v>
      </c>
      <c r="AT49" s="190" t="s">
        <v>508</v>
      </c>
    </row>
    <row r="50" spans="1:46" ht="12.75">
      <c r="A50" s="176">
        <v>41</v>
      </c>
      <c r="B50" s="175">
        <v>1828</v>
      </c>
      <c r="D50" s="163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>
        <v>1</v>
      </c>
      <c r="Y50" s="165"/>
      <c r="Z50" s="165"/>
      <c r="AA50" s="165">
        <v>1</v>
      </c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7"/>
      <c r="AM50" s="167">
        <v>1</v>
      </c>
      <c r="AN50" s="167"/>
      <c r="AO50" s="167">
        <v>1</v>
      </c>
      <c r="AP50" s="189" t="s">
        <v>1891</v>
      </c>
      <c r="AQ50" s="166" t="s">
        <v>1894</v>
      </c>
      <c r="AR50" s="166">
        <v>116</v>
      </c>
      <c r="AS50" s="166">
        <v>117</v>
      </c>
      <c r="AT50" s="190" t="s">
        <v>508</v>
      </c>
    </row>
    <row r="51" spans="1:46" ht="12.75">
      <c r="A51" s="176">
        <v>42</v>
      </c>
      <c r="B51" s="175">
        <v>1827</v>
      </c>
      <c r="D51" s="163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>
        <v>1</v>
      </c>
      <c r="P51" s="165"/>
      <c r="Q51" s="165"/>
      <c r="R51" s="165"/>
      <c r="S51" s="165"/>
      <c r="T51" s="165"/>
      <c r="U51" s="165"/>
      <c r="V51" s="165"/>
      <c r="W51" s="165"/>
      <c r="X51" s="165">
        <v>1</v>
      </c>
      <c r="Y51" s="165"/>
      <c r="Z51" s="165"/>
      <c r="AA51" s="165">
        <v>1</v>
      </c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7"/>
      <c r="AM51" s="167">
        <v>2</v>
      </c>
      <c r="AN51" s="167"/>
      <c r="AO51" s="167">
        <v>1</v>
      </c>
      <c r="AP51" s="189" t="s">
        <v>1891</v>
      </c>
      <c r="AQ51" s="166" t="s">
        <v>1894</v>
      </c>
      <c r="AR51" s="166">
        <v>118</v>
      </c>
      <c r="AS51" s="166">
        <v>119</v>
      </c>
      <c r="AT51" s="190" t="s">
        <v>539</v>
      </c>
    </row>
    <row r="52" spans="1:46" ht="12.75">
      <c r="A52" s="176">
        <v>43</v>
      </c>
      <c r="B52" s="175">
        <v>1826</v>
      </c>
      <c r="D52" s="163"/>
      <c r="E52" s="165"/>
      <c r="F52" s="165"/>
      <c r="G52" s="165"/>
      <c r="H52" s="165"/>
      <c r="I52" s="165"/>
      <c r="J52" s="165"/>
      <c r="K52" s="165">
        <v>1</v>
      </c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>
        <v>1</v>
      </c>
      <c r="Y52" s="165"/>
      <c r="Z52" s="165"/>
      <c r="AA52" s="165">
        <v>1</v>
      </c>
      <c r="AB52" s="165"/>
      <c r="AC52" s="165"/>
      <c r="AD52" s="165"/>
      <c r="AE52" s="165"/>
      <c r="AF52" s="165"/>
      <c r="AG52" s="165">
        <v>1</v>
      </c>
      <c r="AH52" s="165"/>
      <c r="AI52" s="165">
        <v>1</v>
      </c>
      <c r="AJ52" s="165"/>
      <c r="AK52" s="165"/>
      <c r="AL52" s="167"/>
      <c r="AM52" s="167">
        <v>4</v>
      </c>
      <c r="AN52" s="167"/>
      <c r="AO52" s="167">
        <v>1</v>
      </c>
      <c r="AP52" s="189" t="s">
        <v>1891</v>
      </c>
      <c r="AQ52" s="166" t="s">
        <v>1894</v>
      </c>
      <c r="AR52" s="166">
        <v>118</v>
      </c>
      <c r="AS52" s="166">
        <v>119</v>
      </c>
      <c r="AT52" s="190" t="s">
        <v>539</v>
      </c>
    </row>
    <row r="53" spans="1:46" ht="12.75">
      <c r="A53" s="176">
        <v>44</v>
      </c>
      <c r="B53" s="175" t="s">
        <v>540</v>
      </c>
      <c r="D53" s="163"/>
      <c r="E53" s="165"/>
      <c r="F53" s="165"/>
      <c r="G53" s="165"/>
      <c r="H53" s="165"/>
      <c r="I53" s="165"/>
      <c r="J53" s="165">
        <v>1</v>
      </c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>
        <v>2</v>
      </c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7">
        <v>1</v>
      </c>
      <c r="AM53" s="167"/>
      <c r="AN53" s="167"/>
      <c r="AO53" s="167">
        <v>2</v>
      </c>
      <c r="AP53" s="189" t="s">
        <v>1891</v>
      </c>
      <c r="AQ53" s="166" t="s">
        <v>1894</v>
      </c>
      <c r="AR53" s="166">
        <v>118</v>
      </c>
      <c r="AS53" s="166">
        <v>119</v>
      </c>
      <c r="AT53" s="190" t="s">
        <v>539</v>
      </c>
    </row>
    <row r="54" spans="1:46" ht="12.75">
      <c r="A54" s="176">
        <v>45</v>
      </c>
      <c r="B54" s="175">
        <v>1824</v>
      </c>
      <c r="D54" s="163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>
        <v>1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7"/>
      <c r="AM54" s="167"/>
      <c r="AN54" s="167"/>
      <c r="AO54" s="167">
        <v>1</v>
      </c>
      <c r="AP54" s="189" t="s">
        <v>1891</v>
      </c>
      <c r="AQ54" s="166" t="s">
        <v>1894</v>
      </c>
      <c r="AR54" s="166">
        <v>118</v>
      </c>
      <c r="AS54" s="166">
        <v>119</v>
      </c>
      <c r="AT54" s="190" t="s">
        <v>539</v>
      </c>
    </row>
    <row r="55" spans="1:46" ht="12.75">
      <c r="A55" s="176">
        <v>47</v>
      </c>
      <c r="B55" s="175">
        <v>1822</v>
      </c>
      <c r="D55" s="163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>
        <v>1</v>
      </c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7"/>
      <c r="AM55" s="167"/>
      <c r="AN55" s="167"/>
      <c r="AO55" s="167">
        <v>1</v>
      </c>
      <c r="AP55" s="189" t="s">
        <v>1891</v>
      </c>
      <c r="AQ55" s="166" t="s">
        <v>1894</v>
      </c>
      <c r="AR55" s="166">
        <v>118</v>
      </c>
      <c r="AS55" s="166">
        <v>119</v>
      </c>
      <c r="AT55" s="190" t="s">
        <v>539</v>
      </c>
    </row>
    <row r="56" spans="1:46" ht="12.75">
      <c r="A56" s="176">
        <v>49</v>
      </c>
      <c r="B56" s="175">
        <v>1820</v>
      </c>
      <c r="D56" s="163"/>
      <c r="E56" s="165"/>
      <c r="F56" s="165"/>
      <c r="G56" s="165"/>
      <c r="H56" s="165"/>
      <c r="I56" s="165">
        <v>1</v>
      </c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7"/>
      <c r="AM56" s="167">
        <v>1</v>
      </c>
      <c r="AN56" s="167"/>
      <c r="AO56" s="167"/>
      <c r="AP56" s="189" t="s">
        <v>1891</v>
      </c>
      <c r="AQ56" s="166" t="s">
        <v>1894</v>
      </c>
      <c r="AR56" s="166">
        <v>118</v>
      </c>
      <c r="AS56" s="166">
        <v>119</v>
      </c>
      <c r="AT56" s="190" t="s">
        <v>539</v>
      </c>
    </row>
    <row r="57" spans="1:46" ht="12.75">
      <c r="A57" s="176">
        <v>50</v>
      </c>
      <c r="B57" s="175">
        <v>1818</v>
      </c>
      <c r="D57" s="163"/>
      <c r="E57" s="165"/>
      <c r="F57" s="165"/>
      <c r="G57" s="165"/>
      <c r="H57" s="165"/>
      <c r="I57" s="165"/>
      <c r="J57" s="165"/>
      <c r="K57" s="165">
        <v>1</v>
      </c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7"/>
      <c r="AM57" s="167">
        <v>1</v>
      </c>
      <c r="AN57" s="167"/>
      <c r="AO57" s="167"/>
      <c r="AP57" s="189" t="s">
        <v>1891</v>
      </c>
      <c r="AQ57" s="166" t="s">
        <v>1894</v>
      </c>
      <c r="AR57" s="166">
        <v>118</v>
      </c>
      <c r="AS57" s="166">
        <v>119</v>
      </c>
      <c r="AT57" s="190" t="s">
        <v>539</v>
      </c>
    </row>
    <row r="58" spans="1:46" ht="12.75">
      <c r="A58" s="176">
        <v>52</v>
      </c>
      <c r="B58" s="175">
        <v>1817</v>
      </c>
      <c r="D58" s="163"/>
      <c r="E58" s="165"/>
      <c r="F58" s="165"/>
      <c r="G58" s="165"/>
      <c r="H58" s="165"/>
      <c r="I58" s="165"/>
      <c r="J58" s="165"/>
      <c r="K58" s="165">
        <v>1</v>
      </c>
      <c r="L58" s="165"/>
      <c r="M58" s="165"/>
      <c r="N58" s="165"/>
      <c r="O58" s="165">
        <v>1</v>
      </c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7"/>
      <c r="AM58" s="167">
        <v>2</v>
      </c>
      <c r="AN58" s="167"/>
      <c r="AO58" s="167"/>
      <c r="AP58" s="189" t="s">
        <v>1891</v>
      </c>
      <c r="AQ58" s="166" t="s">
        <v>1894</v>
      </c>
      <c r="AR58" s="166">
        <v>118</v>
      </c>
      <c r="AS58" s="166">
        <v>119</v>
      </c>
      <c r="AT58" s="190" t="s">
        <v>539</v>
      </c>
    </row>
    <row r="59" spans="1:46" ht="12.75">
      <c r="A59" s="176">
        <v>53</v>
      </c>
      <c r="B59" s="175">
        <v>1816</v>
      </c>
      <c r="D59" s="163"/>
      <c r="E59" s="165"/>
      <c r="F59" s="165"/>
      <c r="G59" s="165"/>
      <c r="H59" s="165"/>
      <c r="I59" s="165"/>
      <c r="J59" s="165"/>
      <c r="K59" s="165">
        <v>2</v>
      </c>
      <c r="L59" s="165"/>
      <c r="M59" s="165"/>
      <c r="N59" s="165"/>
      <c r="O59" s="165">
        <v>1</v>
      </c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7"/>
      <c r="AM59" s="167">
        <v>3</v>
      </c>
      <c r="AN59" s="167"/>
      <c r="AO59" s="167"/>
      <c r="AP59" s="189" t="s">
        <v>1891</v>
      </c>
      <c r="AQ59" s="166" t="s">
        <v>1894</v>
      </c>
      <c r="AR59" s="166">
        <v>118</v>
      </c>
      <c r="AS59" s="166">
        <v>119</v>
      </c>
      <c r="AT59" s="190" t="s">
        <v>539</v>
      </c>
    </row>
    <row r="60" spans="1:46" ht="12.75">
      <c r="A60" s="176">
        <v>55</v>
      </c>
      <c r="B60" s="175">
        <v>1814</v>
      </c>
      <c r="D60" s="163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>
        <v>1</v>
      </c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7"/>
      <c r="AM60" s="167">
        <v>1</v>
      </c>
      <c r="AN60" s="167"/>
      <c r="AO60" s="167"/>
      <c r="AP60" s="189" t="s">
        <v>1891</v>
      </c>
      <c r="AQ60" s="166" t="s">
        <v>1894</v>
      </c>
      <c r="AR60" s="166">
        <v>118</v>
      </c>
      <c r="AS60" s="166">
        <v>119</v>
      </c>
      <c r="AT60" s="190" t="s">
        <v>539</v>
      </c>
    </row>
    <row r="61" spans="1:46" ht="12.75">
      <c r="A61" s="176">
        <v>56</v>
      </c>
      <c r="B61" s="175">
        <v>1813</v>
      </c>
      <c r="D61" s="163"/>
      <c r="E61" s="165"/>
      <c r="F61" s="165"/>
      <c r="G61" s="165"/>
      <c r="H61" s="165"/>
      <c r="I61" s="165"/>
      <c r="J61" s="165"/>
      <c r="K61" s="165">
        <v>1</v>
      </c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7"/>
      <c r="AM61" s="167">
        <v>1</v>
      </c>
      <c r="AN61" s="167"/>
      <c r="AO61" s="167"/>
      <c r="AP61" s="189" t="s">
        <v>1891</v>
      </c>
      <c r="AQ61" s="166" t="s">
        <v>1894</v>
      </c>
      <c r="AR61" s="166">
        <v>118</v>
      </c>
      <c r="AS61" s="166">
        <v>119</v>
      </c>
      <c r="AT61" s="190" t="s">
        <v>539</v>
      </c>
    </row>
    <row r="62" spans="1:46" ht="12.75">
      <c r="A62" s="176">
        <v>58</v>
      </c>
      <c r="B62" s="175">
        <v>1811</v>
      </c>
      <c r="D62" s="163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>
        <v>1</v>
      </c>
      <c r="P62" s="165"/>
      <c r="Q62" s="165"/>
      <c r="R62" s="165"/>
      <c r="S62" s="165"/>
      <c r="T62" s="165"/>
      <c r="U62" s="165"/>
      <c r="V62" s="165"/>
      <c r="W62" s="165"/>
      <c r="X62" s="165">
        <v>1</v>
      </c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7"/>
      <c r="AM62" s="167">
        <v>2</v>
      </c>
      <c r="AN62" s="167"/>
      <c r="AO62" s="167"/>
      <c r="AP62" s="189" t="s">
        <v>1891</v>
      </c>
      <c r="AQ62" s="166" t="s">
        <v>1894</v>
      </c>
      <c r="AR62" s="166">
        <v>118</v>
      </c>
      <c r="AS62" s="166">
        <v>119</v>
      </c>
      <c r="AT62" s="190" t="s">
        <v>539</v>
      </c>
    </row>
    <row r="63" spans="1:46" ht="12.75">
      <c r="A63" s="176">
        <v>59</v>
      </c>
      <c r="B63" s="175">
        <v>1809</v>
      </c>
      <c r="D63" s="163"/>
      <c r="E63" s="165"/>
      <c r="F63" s="165"/>
      <c r="G63" s="165"/>
      <c r="H63" s="165"/>
      <c r="I63" s="165">
        <v>1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7"/>
      <c r="AM63" s="167">
        <v>1</v>
      </c>
      <c r="AN63" s="167"/>
      <c r="AO63" s="167"/>
      <c r="AP63" s="189" t="s">
        <v>1891</v>
      </c>
      <c r="AQ63" s="166" t="s">
        <v>1894</v>
      </c>
      <c r="AR63" s="166">
        <v>118</v>
      </c>
      <c r="AS63" s="166">
        <v>119</v>
      </c>
      <c r="AT63" s="190" t="s">
        <v>539</v>
      </c>
    </row>
    <row r="64" spans="1:46" ht="12.75">
      <c r="A64" s="176">
        <v>60</v>
      </c>
      <c r="B64" s="175">
        <v>1808</v>
      </c>
      <c r="D64" s="163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>
        <v>1</v>
      </c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7"/>
      <c r="AM64" s="167"/>
      <c r="AN64" s="167"/>
      <c r="AO64" s="167">
        <v>1</v>
      </c>
      <c r="AP64" s="189" t="s">
        <v>1891</v>
      </c>
      <c r="AQ64" s="166" t="s">
        <v>1894</v>
      </c>
      <c r="AR64" s="166">
        <v>118</v>
      </c>
      <c r="AS64" s="166">
        <v>119</v>
      </c>
      <c r="AT64" s="190" t="s">
        <v>539</v>
      </c>
    </row>
    <row r="65" spans="1:46" ht="12.75">
      <c r="A65" s="176">
        <v>61</v>
      </c>
      <c r="B65" s="175" t="s">
        <v>541</v>
      </c>
      <c r="D65" s="163"/>
      <c r="E65" s="165"/>
      <c r="F65" s="165"/>
      <c r="G65" s="165"/>
      <c r="H65" s="165"/>
      <c r="I65" s="165"/>
      <c r="J65" s="165"/>
      <c r="K65" s="165">
        <v>1</v>
      </c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7"/>
      <c r="AM65" s="167">
        <v>1</v>
      </c>
      <c r="AN65" s="167"/>
      <c r="AO65" s="167"/>
      <c r="AP65" s="189" t="s">
        <v>1891</v>
      </c>
      <c r="AQ65" s="166" t="s">
        <v>1894</v>
      </c>
      <c r="AR65" s="166">
        <v>118</v>
      </c>
      <c r="AS65" s="166">
        <v>119</v>
      </c>
      <c r="AT65" s="190" t="s">
        <v>539</v>
      </c>
    </row>
    <row r="66" spans="1:46" ht="12.75">
      <c r="A66" s="176">
        <v>62</v>
      </c>
      <c r="B66" s="175">
        <v>1806</v>
      </c>
      <c r="D66" s="163"/>
      <c r="E66" s="165"/>
      <c r="F66" s="165"/>
      <c r="G66" s="165"/>
      <c r="H66" s="165"/>
      <c r="I66" s="165"/>
      <c r="J66" s="165"/>
      <c r="K66" s="165">
        <v>1</v>
      </c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>
        <v>1</v>
      </c>
      <c r="AJ66" s="165"/>
      <c r="AK66" s="165"/>
      <c r="AL66" s="167"/>
      <c r="AM66" s="167">
        <v>2</v>
      </c>
      <c r="AN66" s="167"/>
      <c r="AO66" s="167"/>
      <c r="AP66" s="189" t="s">
        <v>1891</v>
      </c>
      <c r="AQ66" s="166" t="s">
        <v>1894</v>
      </c>
      <c r="AR66" s="166">
        <v>118</v>
      </c>
      <c r="AS66" s="166">
        <v>119</v>
      </c>
      <c r="AT66" s="190" t="s">
        <v>539</v>
      </c>
    </row>
    <row r="67" spans="1:46" ht="12.75">
      <c r="A67" s="176">
        <v>63</v>
      </c>
      <c r="B67" s="175">
        <v>1802</v>
      </c>
      <c r="D67" s="163"/>
      <c r="E67" s="165"/>
      <c r="F67" s="165"/>
      <c r="G67" s="165"/>
      <c r="H67" s="165"/>
      <c r="I67" s="165"/>
      <c r="J67" s="165">
        <v>1</v>
      </c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7">
        <v>1</v>
      </c>
      <c r="AM67" s="167"/>
      <c r="AN67" s="167"/>
      <c r="AO67" s="167"/>
      <c r="AP67" s="189" t="s">
        <v>1891</v>
      </c>
      <c r="AQ67" s="166" t="s">
        <v>1894</v>
      </c>
      <c r="AR67" s="166">
        <v>118</v>
      </c>
      <c r="AS67" s="166">
        <v>119</v>
      </c>
      <c r="AT67" s="190" t="s">
        <v>539</v>
      </c>
    </row>
    <row r="68" spans="1:46" ht="12.75">
      <c r="A68" s="176">
        <v>67</v>
      </c>
      <c r="B68" s="175">
        <v>1801</v>
      </c>
      <c r="D68" s="163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>
        <v>1</v>
      </c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7"/>
      <c r="AM68" s="167">
        <v>1</v>
      </c>
      <c r="AN68" s="167"/>
      <c r="AO68" s="167"/>
      <c r="AP68" s="189" t="s">
        <v>1891</v>
      </c>
      <c r="AQ68" s="166" t="s">
        <v>1894</v>
      </c>
      <c r="AR68" s="166">
        <v>118</v>
      </c>
      <c r="AS68" s="166">
        <v>119</v>
      </c>
      <c r="AT68" s="190" t="s">
        <v>539</v>
      </c>
    </row>
    <row r="69" spans="1:46" ht="12.75">
      <c r="A69" s="176">
        <v>68</v>
      </c>
      <c r="B69" s="175">
        <v>1800</v>
      </c>
      <c r="D69" s="163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7"/>
      <c r="AM69" s="167"/>
      <c r="AN69" s="167"/>
      <c r="AO69" s="167"/>
      <c r="AP69" s="189" t="s">
        <v>1891</v>
      </c>
      <c r="AQ69" s="166" t="s">
        <v>1894</v>
      </c>
      <c r="AR69" s="166">
        <v>118</v>
      </c>
      <c r="AS69" s="166">
        <v>119</v>
      </c>
      <c r="AT69" s="190" t="s">
        <v>539</v>
      </c>
    </row>
    <row r="70" spans="1:46" ht="12.75">
      <c r="A70" s="176">
        <v>70</v>
      </c>
      <c r="B70" s="175">
        <v>1799</v>
      </c>
      <c r="D70" s="163"/>
      <c r="E70" s="165"/>
      <c r="F70" s="165"/>
      <c r="G70" s="165"/>
      <c r="H70" s="165"/>
      <c r="I70" s="165"/>
      <c r="J70" s="165"/>
      <c r="K70" s="165">
        <v>1</v>
      </c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>
        <v>1</v>
      </c>
      <c r="AJ70" s="165"/>
      <c r="AK70" s="165"/>
      <c r="AL70" s="167"/>
      <c r="AM70" s="167">
        <v>2</v>
      </c>
      <c r="AN70" s="167"/>
      <c r="AO70" s="167"/>
      <c r="AP70" s="189" t="s">
        <v>1891</v>
      </c>
      <c r="AQ70" s="166" t="s">
        <v>1894</v>
      </c>
      <c r="AR70" s="166">
        <v>118</v>
      </c>
      <c r="AS70" s="166">
        <v>119</v>
      </c>
      <c r="AT70" s="190" t="s">
        <v>539</v>
      </c>
    </row>
    <row r="71" spans="1:46" ht="12.75">
      <c r="A71" s="176">
        <v>71</v>
      </c>
      <c r="B71" s="175">
        <v>1798</v>
      </c>
      <c r="D71" s="163"/>
      <c r="E71" s="165"/>
      <c r="F71" s="165"/>
      <c r="G71" s="165"/>
      <c r="H71" s="165"/>
      <c r="I71" s="165"/>
      <c r="J71" s="165"/>
      <c r="K71" s="165"/>
      <c r="L71" s="165"/>
      <c r="M71" s="165"/>
      <c r="N71" s="165">
        <v>1</v>
      </c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7">
        <v>1</v>
      </c>
      <c r="AM71" s="167"/>
      <c r="AN71" s="167"/>
      <c r="AO71" s="167"/>
      <c r="AP71" s="189" t="s">
        <v>1891</v>
      </c>
      <c r="AQ71" s="166" t="s">
        <v>1894</v>
      </c>
      <c r="AR71" s="166">
        <v>118</v>
      </c>
      <c r="AS71" s="166">
        <v>119</v>
      </c>
      <c r="AT71" s="190" t="s">
        <v>539</v>
      </c>
    </row>
    <row r="72" spans="1:46" ht="12.75">
      <c r="A72" s="176">
        <v>72</v>
      </c>
      <c r="B72" s="175" t="s">
        <v>542</v>
      </c>
      <c r="D72" s="163"/>
      <c r="E72" s="165"/>
      <c r="F72" s="165"/>
      <c r="G72" s="165"/>
      <c r="H72" s="165"/>
      <c r="I72" s="165"/>
      <c r="J72" s="165"/>
      <c r="K72" s="165">
        <v>1</v>
      </c>
      <c r="L72" s="165"/>
      <c r="M72" s="165"/>
      <c r="N72" s="165"/>
      <c r="O72" s="165">
        <v>1</v>
      </c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7"/>
      <c r="AM72" s="167">
        <v>2</v>
      </c>
      <c r="AN72" s="167"/>
      <c r="AO72" s="167"/>
      <c r="AP72" s="189" t="s">
        <v>1891</v>
      </c>
      <c r="AQ72" s="166" t="s">
        <v>1894</v>
      </c>
      <c r="AR72" s="166">
        <v>118</v>
      </c>
      <c r="AS72" s="166">
        <v>119</v>
      </c>
      <c r="AT72" s="190" t="s">
        <v>539</v>
      </c>
    </row>
    <row r="73" spans="1:46" ht="12.75">
      <c r="A73" s="176">
        <v>73</v>
      </c>
      <c r="B73" s="175">
        <v>1796</v>
      </c>
      <c r="D73" s="163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>
        <v>1</v>
      </c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7"/>
      <c r="AM73" s="167">
        <v>1</v>
      </c>
      <c r="AN73" s="167"/>
      <c r="AO73" s="167"/>
      <c r="AP73" s="189" t="s">
        <v>1891</v>
      </c>
      <c r="AQ73" s="166" t="s">
        <v>1894</v>
      </c>
      <c r="AR73" s="166">
        <v>118</v>
      </c>
      <c r="AS73" s="166">
        <v>119</v>
      </c>
      <c r="AT73" s="190" t="s">
        <v>539</v>
      </c>
    </row>
    <row r="74" spans="1:46" ht="12.75">
      <c r="A74" s="176">
        <v>74</v>
      </c>
      <c r="B74" s="175">
        <v>1795</v>
      </c>
      <c r="D74" s="163"/>
      <c r="E74" s="165"/>
      <c r="F74" s="165"/>
      <c r="G74" s="165"/>
      <c r="H74" s="165"/>
      <c r="I74" s="165"/>
      <c r="J74" s="165"/>
      <c r="K74" s="165">
        <v>1</v>
      </c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7"/>
      <c r="AM74" s="167">
        <v>1</v>
      </c>
      <c r="AN74" s="167"/>
      <c r="AO74" s="167"/>
      <c r="AP74" s="189" t="s">
        <v>1891</v>
      </c>
      <c r="AQ74" s="166" t="s">
        <v>1894</v>
      </c>
      <c r="AR74" s="166">
        <v>118</v>
      </c>
      <c r="AS74" s="166">
        <v>119</v>
      </c>
      <c r="AT74" s="190" t="s">
        <v>539</v>
      </c>
    </row>
    <row r="75" spans="1:46" ht="12.75">
      <c r="A75" s="176">
        <v>75</v>
      </c>
      <c r="B75" s="175">
        <v>1794</v>
      </c>
      <c r="D75" s="163"/>
      <c r="E75" s="165"/>
      <c r="F75" s="165"/>
      <c r="G75" s="165"/>
      <c r="H75" s="165"/>
      <c r="I75" s="165">
        <v>1</v>
      </c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7"/>
      <c r="AM75" s="167">
        <v>1</v>
      </c>
      <c r="AN75" s="167"/>
      <c r="AO75" s="167"/>
      <c r="AP75" s="189" t="s">
        <v>1891</v>
      </c>
      <c r="AQ75" s="166" t="s">
        <v>1894</v>
      </c>
      <c r="AR75" s="166">
        <v>118</v>
      </c>
      <c r="AS75" s="166">
        <v>119</v>
      </c>
      <c r="AT75" s="190" t="s">
        <v>539</v>
      </c>
    </row>
    <row r="76" spans="1:46" ht="12.75">
      <c r="A76" s="176">
        <v>77</v>
      </c>
      <c r="B76" s="175">
        <v>1792</v>
      </c>
      <c r="D76" s="163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>
        <v>1</v>
      </c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7"/>
      <c r="AM76" s="167">
        <v>1</v>
      </c>
      <c r="AN76" s="167"/>
      <c r="AO76" s="167"/>
      <c r="AP76" s="189" t="s">
        <v>1891</v>
      </c>
      <c r="AQ76" s="166" t="s">
        <v>1894</v>
      </c>
      <c r="AR76" s="166">
        <v>118</v>
      </c>
      <c r="AS76" s="166">
        <v>119</v>
      </c>
      <c r="AT76" s="190" t="s">
        <v>539</v>
      </c>
    </row>
    <row r="77" spans="1:46" ht="12.75">
      <c r="A77" s="176">
        <v>82</v>
      </c>
      <c r="B77" s="175">
        <v>1787</v>
      </c>
      <c r="D77" s="163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>
        <v>1</v>
      </c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7"/>
      <c r="AM77" s="167">
        <v>1</v>
      </c>
      <c r="AN77" s="167"/>
      <c r="AO77" s="167"/>
      <c r="AP77" s="189" t="s">
        <v>1891</v>
      </c>
      <c r="AQ77" s="166" t="s">
        <v>1894</v>
      </c>
      <c r="AR77" s="166">
        <v>118</v>
      </c>
      <c r="AS77" s="166">
        <v>119</v>
      </c>
      <c r="AT77" s="190" t="s">
        <v>539</v>
      </c>
    </row>
    <row r="78" spans="1:46" ht="12.75">
      <c r="A78" s="165" t="s">
        <v>1923</v>
      </c>
      <c r="B78" s="164"/>
      <c r="D78" s="163"/>
      <c r="E78" s="165"/>
      <c r="F78" s="165"/>
      <c r="G78" s="165"/>
      <c r="H78" s="165"/>
      <c r="I78" s="165"/>
      <c r="J78" s="165"/>
      <c r="K78" s="165">
        <v>1</v>
      </c>
      <c r="L78" s="165">
        <v>3</v>
      </c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7"/>
      <c r="AM78" s="167">
        <v>2</v>
      </c>
      <c r="AN78" s="167">
        <v>3</v>
      </c>
      <c r="AO78" s="167"/>
      <c r="AP78" s="189" t="s">
        <v>1891</v>
      </c>
      <c r="AQ78" s="166" t="s">
        <v>1894</v>
      </c>
      <c r="AR78" s="166">
        <v>118</v>
      </c>
      <c r="AS78" s="166">
        <v>119</v>
      </c>
      <c r="AT78" s="190" t="s">
        <v>539</v>
      </c>
    </row>
    <row r="79" spans="1:46" s="158" customFormat="1" ht="13.5" thickBot="1">
      <c r="A79" s="170" t="s">
        <v>1945</v>
      </c>
      <c r="B79" s="171"/>
      <c r="C79" s="156"/>
      <c r="D79" s="177">
        <f aca="true" t="shared" si="0" ref="D79:AO79">SUM(D9:D78)</f>
        <v>181</v>
      </c>
      <c r="E79" s="170">
        <f t="shared" si="0"/>
        <v>205</v>
      </c>
      <c r="F79" s="170">
        <f t="shared" si="0"/>
        <v>80</v>
      </c>
      <c r="G79" s="170">
        <f t="shared" si="0"/>
        <v>37</v>
      </c>
      <c r="H79" s="170">
        <f t="shared" si="0"/>
        <v>391</v>
      </c>
      <c r="I79" s="170">
        <f t="shared" si="0"/>
        <v>412</v>
      </c>
      <c r="J79" s="170">
        <f t="shared" si="0"/>
        <v>1256</v>
      </c>
      <c r="K79" s="170">
        <f t="shared" si="0"/>
        <v>1322</v>
      </c>
      <c r="L79" s="170">
        <f t="shared" si="0"/>
        <v>60</v>
      </c>
      <c r="M79" s="170">
        <f t="shared" si="0"/>
        <v>106</v>
      </c>
      <c r="N79" s="170">
        <f t="shared" si="0"/>
        <v>1615</v>
      </c>
      <c r="O79" s="170">
        <f t="shared" si="0"/>
        <v>1602</v>
      </c>
      <c r="P79" s="170">
        <f t="shared" si="0"/>
        <v>79</v>
      </c>
      <c r="Q79" s="170">
        <f t="shared" si="0"/>
        <v>179</v>
      </c>
      <c r="R79" s="170">
        <f t="shared" si="0"/>
        <v>152</v>
      </c>
      <c r="S79" s="170">
        <f t="shared" si="0"/>
        <v>160</v>
      </c>
      <c r="T79" s="170">
        <f t="shared" si="0"/>
        <v>0</v>
      </c>
      <c r="U79" s="170">
        <f t="shared" si="0"/>
        <v>1</v>
      </c>
      <c r="V79" s="170">
        <f t="shared" si="0"/>
        <v>7</v>
      </c>
      <c r="W79" s="170">
        <f t="shared" si="0"/>
        <v>156</v>
      </c>
      <c r="X79" s="170">
        <f t="shared" si="0"/>
        <v>137</v>
      </c>
      <c r="Y79" s="170">
        <f t="shared" si="0"/>
        <v>1</v>
      </c>
      <c r="Z79" s="170">
        <f t="shared" si="0"/>
        <v>1</v>
      </c>
      <c r="AA79" s="170">
        <f t="shared" si="0"/>
        <v>26</v>
      </c>
      <c r="AB79" s="170">
        <f t="shared" si="0"/>
        <v>192</v>
      </c>
      <c r="AC79" s="170">
        <f t="shared" si="0"/>
        <v>123</v>
      </c>
      <c r="AD79" s="170">
        <f t="shared" si="0"/>
        <v>10</v>
      </c>
      <c r="AE79" s="170">
        <f t="shared" si="0"/>
        <v>7</v>
      </c>
      <c r="AF79" s="170">
        <f t="shared" si="0"/>
        <v>10</v>
      </c>
      <c r="AG79" s="170">
        <f t="shared" si="0"/>
        <v>13</v>
      </c>
      <c r="AH79" s="170">
        <f t="shared" si="0"/>
        <v>125</v>
      </c>
      <c r="AI79" s="170">
        <f t="shared" si="0"/>
        <v>129</v>
      </c>
      <c r="AJ79" s="170">
        <f t="shared" si="0"/>
        <v>207</v>
      </c>
      <c r="AK79" s="170">
        <f t="shared" si="0"/>
        <v>79</v>
      </c>
      <c r="AL79" s="170">
        <f t="shared" si="0"/>
        <v>4713</v>
      </c>
      <c r="AM79" s="170">
        <f t="shared" si="0"/>
        <v>4643</v>
      </c>
      <c r="AN79" s="170">
        <f t="shared" si="0"/>
        <v>433</v>
      </c>
      <c r="AO79" s="170">
        <f t="shared" si="0"/>
        <v>427</v>
      </c>
      <c r="AP79" s="191" t="s">
        <v>1891</v>
      </c>
      <c r="AQ79" s="168" t="s">
        <v>1894</v>
      </c>
      <c r="AR79" s="168">
        <v>118</v>
      </c>
      <c r="AS79" s="168">
        <v>119</v>
      </c>
      <c r="AT79" s="169" t="s">
        <v>539</v>
      </c>
    </row>
    <row r="80" spans="2:46" ht="12.75">
      <c r="B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7"/>
      <c r="AM80" s="167"/>
      <c r="AN80" s="167"/>
      <c r="AO80" s="167"/>
      <c r="AP80" s="183"/>
      <c r="AQ80" s="166"/>
      <c r="AR80" s="166"/>
      <c r="AS80" s="166"/>
      <c r="AT80" s="166"/>
    </row>
    <row r="81" spans="1:46" ht="12.75">
      <c r="A81" s="165"/>
      <c r="B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7"/>
      <c r="AM81" s="167"/>
      <c r="AN81" s="167"/>
      <c r="AO81" s="167"/>
      <c r="AP81" s="183"/>
      <c r="AQ81" s="166"/>
      <c r="AR81" s="166"/>
      <c r="AS81" s="166"/>
      <c r="AT81" s="166"/>
    </row>
    <row r="82" spans="1:46" ht="12.75">
      <c r="A82" s="165"/>
      <c r="B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7"/>
      <c r="AM82" s="167"/>
      <c r="AN82" s="167"/>
      <c r="AO82" s="167"/>
      <c r="AP82" s="183"/>
      <c r="AQ82" s="166"/>
      <c r="AR82" s="166"/>
      <c r="AS82" s="166"/>
      <c r="AT82" s="166"/>
    </row>
    <row r="83" spans="1:46" ht="12.75">
      <c r="A83" s="165"/>
      <c r="B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7"/>
      <c r="AM83" s="167"/>
      <c r="AN83" s="167"/>
      <c r="AO83" s="167"/>
      <c r="AP83" s="183"/>
      <c r="AQ83" s="166"/>
      <c r="AR83" s="166"/>
      <c r="AS83" s="166"/>
      <c r="AT83" s="166"/>
    </row>
    <row r="84" spans="1:46" ht="12.75">
      <c r="A84" s="165"/>
      <c r="B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7"/>
      <c r="AM84" s="167"/>
      <c r="AN84" s="167"/>
      <c r="AO84" s="167"/>
      <c r="AP84" s="183"/>
      <c r="AQ84" s="166"/>
      <c r="AR84" s="166"/>
      <c r="AS84" s="166"/>
      <c r="AT84" s="166"/>
    </row>
    <row r="85" spans="1:46" ht="12.75">
      <c r="A85" s="165"/>
      <c r="B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7"/>
      <c r="AM85" s="167"/>
      <c r="AN85" s="167"/>
      <c r="AO85" s="167"/>
      <c r="AP85" s="183"/>
      <c r="AQ85" s="166"/>
      <c r="AR85" s="166"/>
      <c r="AS85" s="166"/>
      <c r="AT85" s="166"/>
    </row>
    <row r="86" spans="1:46" ht="12.75">
      <c r="A86" s="165"/>
      <c r="B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7"/>
      <c r="AM86" s="167"/>
      <c r="AN86" s="167"/>
      <c r="AO86" s="167"/>
      <c r="AP86" s="183"/>
      <c r="AQ86" s="166"/>
      <c r="AR86" s="166"/>
      <c r="AS86" s="166"/>
      <c r="AT86" s="166"/>
    </row>
    <row r="87" spans="1:46" ht="12.75">
      <c r="A87" s="165"/>
      <c r="B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7"/>
      <c r="AM87" s="167"/>
      <c r="AN87" s="167"/>
      <c r="AO87" s="167"/>
      <c r="AP87" s="183"/>
      <c r="AQ87" s="166"/>
      <c r="AR87" s="166"/>
      <c r="AS87" s="166"/>
      <c r="AT87" s="166"/>
    </row>
    <row r="88" spans="1:46" ht="12.75">
      <c r="A88" s="165"/>
      <c r="B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7"/>
      <c r="AM88" s="167"/>
      <c r="AN88" s="167"/>
      <c r="AO88" s="167"/>
      <c r="AP88" s="183"/>
      <c r="AQ88" s="166"/>
      <c r="AR88" s="166"/>
      <c r="AS88" s="166"/>
      <c r="AT88" s="166"/>
    </row>
    <row r="89" spans="1:46" ht="12.75">
      <c r="A89" s="165"/>
      <c r="B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7"/>
      <c r="AM89" s="167"/>
      <c r="AN89" s="167"/>
      <c r="AO89" s="167"/>
      <c r="AP89" s="183"/>
      <c r="AQ89" s="166"/>
      <c r="AR89" s="166"/>
      <c r="AS89" s="166"/>
      <c r="AT89" s="166"/>
    </row>
    <row r="90" spans="1:46" ht="12.75">
      <c r="A90" s="165"/>
      <c r="B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7"/>
      <c r="AM90" s="167"/>
      <c r="AN90" s="167"/>
      <c r="AO90" s="167"/>
      <c r="AP90" s="183"/>
      <c r="AQ90" s="166"/>
      <c r="AR90" s="166"/>
      <c r="AS90" s="166"/>
      <c r="AT90" s="166"/>
    </row>
    <row r="91" spans="1:46" ht="12.75">
      <c r="A91" s="165"/>
      <c r="B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7"/>
      <c r="AM91" s="167"/>
      <c r="AN91" s="167"/>
      <c r="AO91" s="167"/>
      <c r="AP91" s="183"/>
      <c r="AQ91" s="166"/>
      <c r="AR91" s="166"/>
      <c r="AS91" s="166"/>
      <c r="AT91" s="166"/>
    </row>
    <row r="92" spans="1:46" ht="12.75">
      <c r="A92" s="165"/>
      <c r="B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7"/>
      <c r="AM92" s="167"/>
      <c r="AN92" s="167"/>
      <c r="AO92" s="167"/>
      <c r="AP92" s="183"/>
      <c r="AQ92" s="166"/>
      <c r="AR92" s="166"/>
      <c r="AS92" s="166"/>
      <c r="AT92" s="166"/>
    </row>
    <row r="93" spans="1:46" ht="12.75">
      <c r="A93" s="165"/>
      <c r="B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7"/>
      <c r="AM93" s="167"/>
      <c r="AN93" s="167"/>
      <c r="AO93" s="167"/>
      <c r="AP93" s="183"/>
      <c r="AQ93" s="166"/>
      <c r="AR93" s="166"/>
      <c r="AS93" s="166"/>
      <c r="AT93" s="166"/>
    </row>
    <row r="94" spans="1:46" ht="12.75">
      <c r="A94" s="165"/>
      <c r="B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7"/>
      <c r="AM94" s="167"/>
      <c r="AN94" s="167"/>
      <c r="AO94" s="167"/>
      <c r="AP94" s="183"/>
      <c r="AQ94" s="166"/>
      <c r="AR94" s="166"/>
      <c r="AS94" s="166"/>
      <c r="AT94" s="166"/>
    </row>
    <row r="95" spans="1:46" ht="12.75">
      <c r="A95" s="165"/>
      <c r="B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7"/>
      <c r="AM95" s="167"/>
      <c r="AN95" s="167"/>
      <c r="AO95" s="167"/>
      <c r="AP95" s="183"/>
      <c r="AQ95" s="166"/>
      <c r="AR95" s="166"/>
      <c r="AS95" s="166"/>
      <c r="AT95" s="166"/>
    </row>
    <row r="96" spans="1:46" ht="12.75">
      <c r="A96" s="165"/>
      <c r="B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7"/>
      <c r="AM96" s="167"/>
      <c r="AN96" s="167"/>
      <c r="AO96" s="167"/>
      <c r="AP96" s="183"/>
      <c r="AQ96" s="166"/>
      <c r="AR96" s="166"/>
      <c r="AS96" s="166"/>
      <c r="AT96" s="166"/>
    </row>
    <row r="97" spans="1:46" ht="12.75">
      <c r="A97" s="165"/>
      <c r="B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7"/>
      <c r="AM97" s="167"/>
      <c r="AN97" s="167"/>
      <c r="AO97" s="167"/>
      <c r="AP97" s="183"/>
      <c r="AQ97" s="166"/>
      <c r="AR97" s="166"/>
      <c r="AS97" s="166"/>
      <c r="AT97" s="166"/>
    </row>
    <row r="98" spans="1:46" ht="12.75">
      <c r="A98" s="165"/>
      <c r="B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7"/>
      <c r="AM98" s="167"/>
      <c r="AN98" s="167"/>
      <c r="AO98" s="167"/>
      <c r="AP98" s="183"/>
      <c r="AQ98" s="166"/>
      <c r="AR98" s="166"/>
      <c r="AS98" s="166"/>
      <c r="AT98" s="166"/>
    </row>
    <row r="99" spans="1:46" ht="12.75">
      <c r="A99" s="165"/>
      <c r="B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7"/>
      <c r="AM99" s="167"/>
      <c r="AN99" s="167"/>
      <c r="AO99" s="167"/>
      <c r="AP99" s="183"/>
      <c r="AQ99" s="166"/>
      <c r="AR99" s="166"/>
      <c r="AS99" s="166"/>
      <c r="AT99" s="166"/>
    </row>
    <row r="100" spans="1:46" ht="12.75">
      <c r="A100" s="165"/>
      <c r="B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7"/>
      <c r="AM100" s="167"/>
      <c r="AN100" s="167"/>
      <c r="AO100" s="167"/>
      <c r="AP100" s="183"/>
      <c r="AQ100" s="166"/>
      <c r="AR100" s="166"/>
      <c r="AS100" s="166"/>
      <c r="AT100" s="166"/>
    </row>
    <row r="101" spans="1:46" ht="12.75">
      <c r="A101" s="165"/>
      <c r="B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7"/>
      <c r="AM101" s="167"/>
      <c r="AN101" s="167"/>
      <c r="AO101" s="167"/>
      <c r="AP101" s="183"/>
      <c r="AQ101" s="166"/>
      <c r="AR101" s="166"/>
      <c r="AS101" s="166"/>
      <c r="AT101" s="166"/>
    </row>
    <row r="102" spans="1:46" ht="12.75">
      <c r="A102" s="165"/>
      <c r="B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7"/>
      <c r="AM102" s="167"/>
      <c r="AN102" s="167"/>
      <c r="AO102" s="167"/>
      <c r="AP102" s="183"/>
      <c r="AQ102" s="166"/>
      <c r="AR102" s="166"/>
      <c r="AS102" s="166"/>
      <c r="AT102" s="166"/>
    </row>
    <row r="103" spans="1:46" ht="12.75">
      <c r="A103" s="165"/>
      <c r="B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7"/>
      <c r="AM103" s="167"/>
      <c r="AN103" s="167"/>
      <c r="AO103" s="167"/>
      <c r="AP103" s="183"/>
      <c r="AQ103" s="166"/>
      <c r="AR103" s="166"/>
      <c r="AS103" s="166"/>
      <c r="AT103" s="166"/>
    </row>
    <row r="104" spans="1:46" ht="12.75">
      <c r="A104" s="165"/>
      <c r="B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7"/>
      <c r="AM104" s="167"/>
      <c r="AN104" s="167"/>
      <c r="AO104" s="167"/>
      <c r="AP104" s="183"/>
      <c r="AQ104" s="166"/>
      <c r="AR104" s="166"/>
      <c r="AS104" s="166"/>
      <c r="AT104" s="166"/>
    </row>
    <row r="105" spans="1:46" ht="12.75">
      <c r="A105" s="165"/>
      <c r="B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7"/>
      <c r="AM105" s="167"/>
      <c r="AN105" s="167"/>
      <c r="AO105" s="167"/>
      <c r="AP105" s="183"/>
      <c r="AQ105" s="166"/>
      <c r="AR105" s="166"/>
      <c r="AS105" s="166"/>
      <c r="AT105" s="166"/>
    </row>
    <row r="106" spans="1:46" ht="12.75">
      <c r="A106" s="165"/>
      <c r="B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7"/>
      <c r="AM106" s="167"/>
      <c r="AN106" s="167"/>
      <c r="AO106" s="167"/>
      <c r="AP106" s="183"/>
      <c r="AQ106" s="166"/>
      <c r="AR106" s="166"/>
      <c r="AS106" s="166"/>
      <c r="AT106" s="166"/>
    </row>
    <row r="107" spans="1:46" ht="12.75">
      <c r="A107" s="165"/>
      <c r="B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7"/>
      <c r="AM107" s="167"/>
      <c r="AN107" s="167"/>
      <c r="AO107" s="167"/>
      <c r="AP107" s="183"/>
      <c r="AQ107" s="166"/>
      <c r="AR107" s="166"/>
      <c r="AS107" s="166"/>
      <c r="AT107" s="166"/>
    </row>
    <row r="108" spans="1:46" ht="12.75">
      <c r="A108" s="165"/>
      <c r="B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7"/>
      <c r="AM108" s="167"/>
      <c r="AN108" s="167"/>
      <c r="AO108" s="167"/>
      <c r="AP108" s="183"/>
      <c r="AQ108" s="166"/>
      <c r="AR108" s="166"/>
      <c r="AS108" s="166"/>
      <c r="AT108" s="166"/>
    </row>
    <row r="109" spans="1:46" ht="12.75">
      <c r="A109" s="165"/>
      <c r="B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7"/>
      <c r="AM109" s="167"/>
      <c r="AN109" s="167"/>
      <c r="AO109" s="167"/>
      <c r="AP109" s="183"/>
      <c r="AQ109" s="166"/>
      <c r="AR109" s="166"/>
      <c r="AS109" s="166"/>
      <c r="AT109" s="166"/>
    </row>
    <row r="110" spans="1:46" ht="12.75">
      <c r="A110" s="165"/>
      <c r="B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7"/>
      <c r="AM110" s="167"/>
      <c r="AN110" s="167"/>
      <c r="AO110" s="167"/>
      <c r="AP110" s="183"/>
      <c r="AQ110" s="166"/>
      <c r="AR110" s="166"/>
      <c r="AS110" s="166"/>
      <c r="AT110" s="166"/>
    </row>
    <row r="111" spans="1:46" ht="12.75">
      <c r="A111" s="165"/>
      <c r="B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7"/>
      <c r="AM111" s="167"/>
      <c r="AN111" s="167"/>
      <c r="AO111" s="167"/>
      <c r="AP111" s="183"/>
      <c r="AQ111" s="166"/>
      <c r="AR111" s="166"/>
      <c r="AS111" s="166"/>
      <c r="AT111" s="166"/>
    </row>
    <row r="112" spans="1:46" ht="12.75">
      <c r="A112" s="165"/>
      <c r="B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7"/>
      <c r="AM112" s="167"/>
      <c r="AN112" s="167"/>
      <c r="AO112" s="167"/>
      <c r="AP112" s="183"/>
      <c r="AQ112" s="166"/>
      <c r="AR112" s="166"/>
      <c r="AS112" s="166"/>
      <c r="AT112" s="166"/>
    </row>
    <row r="113" spans="1:46" ht="12.75">
      <c r="A113" s="165"/>
      <c r="B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7"/>
      <c r="AM113" s="167"/>
      <c r="AN113" s="167"/>
      <c r="AO113" s="167"/>
      <c r="AP113" s="183"/>
      <c r="AQ113" s="166"/>
      <c r="AR113" s="166"/>
      <c r="AS113" s="166"/>
      <c r="AT113" s="166"/>
    </row>
    <row r="114" spans="1:46" ht="12.75">
      <c r="A114" s="165"/>
      <c r="B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7"/>
      <c r="AM114" s="167"/>
      <c r="AN114" s="167"/>
      <c r="AO114" s="167"/>
      <c r="AP114" s="183"/>
      <c r="AQ114" s="166"/>
      <c r="AR114" s="166"/>
      <c r="AS114" s="166"/>
      <c r="AT114" s="166"/>
    </row>
    <row r="115" spans="1:46" ht="12.75">
      <c r="A115" s="165"/>
      <c r="B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7"/>
      <c r="AM115" s="167"/>
      <c r="AN115" s="167"/>
      <c r="AO115" s="167"/>
      <c r="AP115" s="183"/>
      <c r="AQ115" s="166"/>
      <c r="AR115" s="166"/>
      <c r="AS115" s="166"/>
      <c r="AT115" s="166"/>
    </row>
    <row r="116" spans="1:46" ht="12.75">
      <c r="A116" s="165"/>
      <c r="B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7"/>
      <c r="AM116" s="167"/>
      <c r="AN116" s="167"/>
      <c r="AO116" s="167"/>
      <c r="AP116" s="183"/>
      <c r="AQ116" s="166"/>
      <c r="AR116" s="166"/>
      <c r="AS116" s="166"/>
      <c r="AT116" s="166"/>
    </row>
    <row r="117" spans="1:46" ht="12.75">
      <c r="A117" s="165"/>
      <c r="B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7"/>
      <c r="AM117" s="167"/>
      <c r="AN117" s="167"/>
      <c r="AO117" s="167"/>
      <c r="AP117" s="183"/>
      <c r="AQ117" s="166"/>
      <c r="AR117" s="166"/>
      <c r="AS117" s="166"/>
      <c r="AT117" s="166"/>
    </row>
  </sheetData>
  <mergeCells count="40">
    <mergeCell ref="AH3:AK4"/>
    <mergeCell ref="AH5:AI6"/>
    <mergeCell ref="AJ5:AK6"/>
    <mergeCell ref="AL3:AO4"/>
    <mergeCell ref="AL5:AM6"/>
    <mergeCell ref="AN5:AO6"/>
    <mergeCell ref="AB3:AC4"/>
    <mergeCell ref="AB5:AC6"/>
    <mergeCell ref="AD3:AG4"/>
    <mergeCell ref="AD5:AG5"/>
    <mergeCell ref="AD6:AE6"/>
    <mergeCell ref="AF6:AG6"/>
    <mergeCell ref="W5:Z5"/>
    <mergeCell ref="AA5:AA6"/>
    <mergeCell ref="W6:X6"/>
    <mergeCell ref="Y6:Z6"/>
    <mergeCell ref="R5:S6"/>
    <mergeCell ref="T3:V4"/>
    <mergeCell ref="T5:U5"/>
    <mergeCell ref="V5:V6"/>
    <mergeCell ref="H5:I6"/>
    <mergeCell ref="W3:AA4"/>
    <mergeCell ref="N3:Q4"/>
    <mergeCell ref="R3:S4"/>
    <mergeCell ref="H3:I4"/>
    <mergeCell ref="J3:M4"/>
    <mergeCell ref="J5:K6"/>
    <mergeCell ref="L5:M6"/>
    <mergeCell ref="N5:O6"/>
    <mergeCell ref="P5:Q6"/>
    <mergeCell ref="A3:A7"/>
    <mergeCell ref="B3:B7"/>
    <mergeCell ref="AT3:AT7"/>
    <mergeCell ref="AP3:AP7"/>
    <mergeCell ref="AQ3:AQ7"/>
    <mergeCell ref="AR3:AR7"/>
    <mergeCell ref="AS3:AS7"/>
    <mergeCell ref="D3:G4"/>
    <mergeCell ref="D5:E6"/>
    <mergeCell ref="F5:G6"/>
  </mergeCells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7109375" style="0" customWidth="1"/>
    <col min="3" max="3" width="13.00390625" style="0" customWidth="1"/>
    <col min="4" max="4" width="14.421875" style="0" customWidth="1"/>
    <col min="5" max="5" width="11.8515625" style="0" customWidth="1"/>
    <col min="7" max="7" width="9.140625" style="29" customWidth="1"/>
    <col min="10" max="10" width="9.140625" style="29" customWidth="1"/>
    <col min="11" max="11" width="4.8515625" style="29" customWidth="1"/>
    <col min="12" max="12" width="6.421875" style="29" customWidth="1"/>
    <col min="13" max="13" width="4.421875" style="29" customWidth="1"/>
    <col min="14" max="14" width="4.57421875" style="29" customWidth="1"/>
    <col min="15" max="15" width="5.140625" style="29" customWidth="1"/>
    <col min="16" max="16" width="7.7109375" style="29" customWidth="1"/>
  </cols>
  <sheetData>
    <row r="1" spans="1:16" s="10" customFormat="1" ht="13.5" thickBot="1">
      <c r="A1" s="138" t="s">
        <v>543</v>
      </c>
      <c r="B1" s="21"/>
      <c r="C1" s="21"/>
      <c r="D1" s="21"/>
      <c r="E1" s="21"/>
      <c r="F1" s="21"/>
      <c r="G1" s="68"/>
      <c r="H1" s="21"/>
      <c r="I1" s="21"/>
      <c r="J1" s="68"/>
      <c r="K1" s="68"/>
      <c r="L1" s="68"/>
      <c r="M1" s="68"/>
      <c r="N1" s="68"/>
      <c r="O1" s="68"/>
      <c r="P1" s="70"/>
    </row>
    <row r="2" ht="13.5" thickBot="1"/>
    <row r="3" spans="1:16" ht="12.75">
      <c r="A3" s="254" t="s">
        <v>1889</v>
      </c>
      <c r="B3" s="10"/>
      <c r="C3" s="239" t="s">
        <v>1898</v>
      </c>
      <c r="D3" s="230"/>
      <c r="E3" s="230"/>
      <c r="F3" s="230"/>
      <c r="G3" s="230" t="s">
        <v>544</v>
      </c>
      <c r="H3" s="230" t="s">
        <v>545</v>
      </c>
      <c r="I3" s="230"/>
      <c r="J3" s="228"/>
      <c r="K3" s="221" t="s">
        <v>1885</v>
      </c>
      <c r="L3" s="221" t="s">
        <v>1886</v>
      </c>
      <c r="M3" s="221" t="s">
        <v>1887</v>
      </c>
      <c r="N3" s="211" t="s">
        <v>1888</v>
      </c>
      <c r="O3" s="221" t="s">
        <v>1889</v>
      </c>
      <c r="P3" s="218" t="s">
        <v>1890</v>
      </c>
    </row>
    <row r="4" spans="1:16" ht="12.75">
      <c r="A4" s="255"/>
      <c r="B4" s="10"/>
      <c r="C4" s="240"/>
      <c r="D4" s="232"/>
      <c r="E4" s="232"/>
      <c r="F4" s="232"/>
      <c r="G4" s="232"/>
      <c r="H4" s="232"/>
      <c r="I4" s="232"/>
      <c r="J4" s="229"/>
      <c r="K4" s="216"/>
      <c r="L4" s="216"/>
      <c r="M4" s="216"/>
      <c r="N4" s="212"/>
      <c r="O4" s="216"/>
      <c r="P4" s="219"/>
    </row>
    <row r="5" spans="1:16" ht="12.75">
      <c r="A5" s="255"/>
      <c r="B5" s="10"/>
      <c r="C5" s="240" t="s">
        <v>546</v>
      </c>
      <c r="D5" s="232" t="s">
        <v>547</v>
      </c>
      <c r="E5" s="232" t="s">
        <v>548</v>
      </c>
      <c r="F5" s="232" t="s">
        <v>549</v>
      </c>
      <c r="G5" s="232"/>
      <c r="H5" s="232" t="s">
        <v>1975</v>
      </c>
      <c r="I5" s="232" t="s">
        <v>1976</v>
      </c>
      <c r="J5" s="229" t="s">
        <v>1945</v>
      </c>
      <c r="K5" s="216"/>
      <c r="L5" s="216"/>
      <c r="M5" s="216"/>
      <c r="N5" s="212"/>
      <c r="O5" s="216"/>
      <c r="P5" s="219"/>
    </row>
    <row r="6" spans="1:16" ht="24" customHeight="1" thickBot="1">
      <c r="A6" s="256"/>
      <c r="B6" s="10"/>
      <c r="C6" s="241"/>
      <c r="D6" s="233"/>
      <c r="E6" s="233"/>
      <c r="F6" s="233"/>
      <c r="G6" s="233"/>
      <c r="H6" s="233"/>
      <c r="I6" s="233"/>
      <c r="J6" s="220"/>
      <c r="K6" s="217"/>
      <c r="L6" s="217"/>
      <c r="M6" s="217"/>
      <c r="N6" s="213"/>
      <c r="O6" s="217"/>
      <c r="P6" s="210"/>
    </row>
    <row r="7" spans="1:10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6" ht="12.75">
      <c r="A8" s="23" t="s">
        <v>2063</v>
      </c>
      <c r="B8" s="10"/>
      <c r="C8" s="12">
        <v>40</v>
      </c>
      <c r="D8" s="14">
        <v>9</v>
      </c>
      <c r="E8" s="14"/>
      <c r="F8" s="14"/>
      <c r="G8" s="14">
        <f aca="true" t="shared" si="0" ref="G8:G18">SUM(C8:F8)</f>
        <v>49</v>
      </c>
      <c r="H8" s="14">
        <v>345</v>
      </c>
      <c r="I8" s="14">
        <v>742</v>
      </c>
      <c r="J8" s="14">
        <f aca="true" t="shared" si="1" ref="J8:J18">SUM(H8:I8)</f>
        <v>1087</v>
      </c>
      <c r="K8" s="192" t="s">
        <v>1891</v>
      </c>
      <c r="L8" s="51" t="s">
        <v>1894</v>
      </c>
      <c r="M8" s="51">
        <v>120</v>
      </c>
      <c r="N8" s="51">
        <v>121</v>
      </c>
      <c r="O8" s="51" t="s">
        <v>1948</v>
      </c>
      <c r="P8" s="66" t="s">
        <v>550</v>
      </c>
    </row>
    <row r="9" spans="1:16" ht="12.75">
      <c r="A9" s="24" t="s">
        <v>2044</v>
      </c>
      <c r="B9" s="10"/>
      <c r="C9" s="15">
        <v>21</v>
      </c>
      <c r="D9" s="17">
        <v>9</v>
      </c>
      <c r="E9" s="17"/>
      <c r="F9" s="17">
        <v>8</v>
      </c>
      <c r="G9" s="17">
        <f t="shared" si="0"/>
        <v>38</v>
      </c>
      <c r="H9" s="17">
        <v>383</v>
      </c>
      <c r="I9" s="17">
        <v>709</v>
      </c>
      <c r="J9" s="17">
        <f t="shared" si="1"/>
        <v>1092</v>
      </c>
      <c r="K9" s="28" t="s">
        <v>1891</v>
      </c>
      <c r="L9" s="30" t="s">
        <v>1894</v>
      </c>
      <c r="M9" s="30">
        <v>120</v>
      </c>
      <c r="N9" s="30">
        <v>121</v>
      </c>
      <c r="O9" s="30" t="s">
        <v>1997</v>
      </c>
      <c r="P9" s="31" t="s">
        <v>550</v>
      </c>
    </row>
    <row r="10" spans="1:16" ht="12.75">
      <c r="A10" s="24" t="s">
        <v>2045</v>
      </c>
      <c r="B10" s="10"/>
      <c r="C10" s="15">
        <v>44</v>
      </c>
      <c r="D10" s="17">
        <v>36</v>
      </c>
      <c r="E10" s="17">
        <v>2</v>
      </c>
      <c r="F10" s="17">
        <v>62</v>
      </c>
      <c r="G10" s="17">
        <f t="shared" si="0"/>
        <v>144</v>
      </c>
      <c r="H10" s="17">
        <v>1633</v>
      </c>
      <c r="I10" s="17">
        <v>2993</v>
      </c>
      <c r="J10" s="17">
        <f t="shared" si="1"/>
        <v>4626</v>
      </c>
      <c r="K10" s="28" t="s">
        <v>1891</v>
      </c>
      <c r="L10" s="30" t="s">
        <v>1894</v>
      </c>
      <c r="M10" s="30">
        <v>120</v>
      </c>
      <c r="N10" s="30">
        <v>121</v>
      </c>
      <c r="O10" s="30" t="s">
        <v>1892</v>
      </c>
      <c r="P10" s="31" t="s">
        <v>550</v>
      </c>
    </row>
    <row r="11" spans="1:16" ht="12.75">
      <c r="A11" s="24" t="s">
        <v>2046</v>
      </c>
      <c r="B11" s="10"/>
      <c r="C11" s="15">
        <v>79</v>
      </c>
      <c r="D11" s="17">
        <v>22</v>
      </c>
      <c r="E11" s="17">
        <v>1</v>
      </c>
      <c r="F11" s="17">
        <v>65</v>
      </c>
      <c r="G11" s="17">
        <f t="shared" si="0"/>
        <v>167</v>
      </c>
      <c r="H11" s="17">
        <v>1502</v>
      </c>
      <c r="I11" s="17">
        <v>3266</v>
      </c>
      <c r="J11" s="17">
        <f t="shared" si="1"/>
        <v>4768</v>
      </c>
      <c r="K11" s="28" t="s">
        <v>1891</v>
      </c>
      <c r="L11" s="30" t="s">
        <v>1894</v>
      </c>
      <c r="M11" s="30">
        <v>120</v>
      </c>
      <c r="N11" s="30">
        <v>121</v>
      </c>
      <c r="O11" s="30" t="s">
        <v>2054</v>
      </c>
      <c r="P11" s="31" t="s">
        <v>550</v>
      </c>
    </row>
    <row r="12" spans="1:16" ht="12.75">
      <c r="A12" s="24" t="s">
        <v>2047</v>
      </c>
      <c r="B12" s="10"/>
      <c r="C12" s="15">
        <v>35</v>
      </c>
      <c r="D12" s="17">
        <v>3</v>
      </c>
      <c r="E12" s="17"/>
      <c r="F12" s="17">
        <v>4</v>
      </c>
      <c r="G12" s="17">
        <f t="shared" si="0"/>
        <v>42</v>
      </c>
      <c r="H12" s="17">
        <v>428</v>
      </c>
      <c r="I12" s="17">
        <v>502</v>
      </c>
      <c r="J12" s="17">
        <f t="shared" si="1"/>
        <v>930</v>
      </c>
      <c r="K12" s="28" t="s">
        <v>1891</v>
      </c>
      <c r="L12" s="30" t="s">
        <v>1894</v>
      </c>
      <c r="M12" s="30">
        <v>120</v>
      </c>
      <c r="N12" s="30">
        <v>121</v>
      </c>
      <c r="O12" s="30" t="s">
        <v>2055</v>
      </c>
      <c r="P12" s="31" t="s">
        <v>550</v>
      </c>
    </row>
    <row r="13" spans="1:16" ht="12.75">
      <c r="A13" s="24" t="s">
        <v>2048</v>
      </c>
      <c r="B13" s="10"/>
      <c r="C13" s="15">
        <v>12</v>
      </c>
      <c r="D13" s="17">
        <v>8</v>
      </c>
      <c r="E13" s="17"/>
      <c r="F13" s="17"/>
      <c r="G13" s="17">
        <f t="shared" si="0"/>
        <v>20</v>
      </c>
      <c r="H13" s="17">
        <v>279</v>
      </c>
      <c r="I13" s="17">
        <v>373</v>
      </c>
      <c r="J13" s="17">
        <f t="shared" si="1"/>
        <v>652</v>
      </c>
      <c r="K13" s="28" t="s">
        <v>1891</v>
      </c>
      <c r="L13" s="30" t="s">
        <v>1894</v>
      </c>
      <c r="M13" s="30">
        <v>120</v>
      </c>
      <c r="N13" s="30">
        <v>121</v>
      </c>
      <c r="O13" s="30" t="s">
        <v>2056</v>
      </c>
      <c r="P13" s="31" t="s">
        <v>550</v>
      </c>
    </row>
    <row r="14" spans="1:16" ht="12.75">
      <c r="A14" s="24" t="s">
        <v>2049</v>
      </c>
      <c r="B14" s="10"/>
      <c r="C14" s="15">
        <v>58</v>
      </c>
      <c r="D14" s="17">
        <v>3</v>
      </c>
      <c r="E14" s="17"/>
      <c r="F14" s="17"/>
      <c r="G14" s="17">
        <f t="shared" si="0"/>
        <v>61</v>
      </c>
      <c r="H14" s="17">
        <v>780</v>
      </c>
      <c r="I14" s="17">
        <v>1166</v>
      </c>
      <c r="J14" s="17">
        <f t="shared" si="1"/>
        <v>1946</v>
      </c>
      <c r="K14" s="28" t="s">
        <v>1891</v>
      </c>
      <c r="L14" s="30" t="s">
        <v>1894</v>
      </c>
      <c r="M14" s="30">
        <v>120</v>
      </c>
      <c r="N14" s="30">
        <v>121</v>
      </c>
      <c r="O14" s="30" t="s">
        <v>2057</v>
      </c>
      <c r="P14" s="31" t="s">
        <v>550</v>
      </c>
    </row>
    <row r="15" spans="1:16" ht="12.75">
      <c r="A15" s="24" t="s">
        <v>2050</v>
      </c>
      <c r="B15" s="10"/>
      <c r="C15" s="15">
        <v>19</v>
      </c>
      <c r="D15" s="17">
        <v>1</v>
      </c>
      <c r="E15" s="17"/>
      <c r="F15" s="17">
        <v>12</v>
      </c>
      <c r="G15" s="17">
        <f t="shared" si="0"/>
        <v>32</v>
      </c>
      <c r="H15" s="17">
        <v>305</v>
      </c>
      <c r="I15" s="17">
        <v>588</v>
      </c>
      <c r="J15" s="17">
        <f t="shared" si="1"/>
        <v>893</v>
      </c>
      <c r="K15" s="28" t="s">
        <v>1891</v>
      </c>
      <c r="L15" s="30" t="s">
        <v>1894</v>
      </c>
      <c r="M15" s="30">
        <v>120</v>
      </c>
      <c r="N15" s="30">
        <v>121</v>
      </c>
      <c r="O15" s="30" t="s">
        <v>2058</v>
      </c>
      <c r="P15" s="31" t="s">
        <v>550</v>
      </c>
    </row>
    <row r="16" spans="1:16" ht="12.75">
      <c r="A16" s="24" t="s">
        <v>2051</v>
      </c>
      <c r="B16" s="10"/>
      <c r="C16" s="15">
        <v>100</v>
      </c>
      <c r="D16" s="17">
        <v>2</v>
      </c>
      <c r="E16" s="17">
        <v>13</v>
      </c>
      <c r="F16" s="17"/>
      <c r="G16" s="17">
        <f t="shared" si="0"/>
        <v>115</v>
      </c>
      <c r="H16" s="17">
        <v>717</v>
      </c>
      <c r="I16" s="17">
        <v>1122</v>
      </c>
      <c r="J16" s="17">
        <f t="shared" si="1"/>
        <v>1839</v>
      </c>
      <c r="K16" s="28" t="s">
        <v>1891</v>
      </c>
      <c r="L16" s="30" t="s">
        <v>1894</v>
      </c>
      <c r="M16" s="30">
        <v>120</v>
      </c>
      <c r="N16" s="30">
        <v>121</v>
      </c>
      <c r="O16" s="30" t="s">
        <v>2059</v>
      </c>
      <c r="P16" s="31" t="s">
        <v>550</v>
      </c>
    </row>
    <row r="17" spans="1:16" ht="12.75">
      <c r="A17" s="24" t="s">
        <v>2052</v>
      </c>
      <c r="B17" s="10"/>
      <c r="C17" s="15"/>
      <c r="D17" s="17"/>
      <c r="E17" s="17">
        <v>26</v>
      </c>
      <c r="F17" s="17"/>
      <c r="G17" s="17">
        <f t="shared" si="0"/>
        <v>26</v>
      </c>
      <c r="H17" s="17">
        <v>214</v>
      </c>
      <c r="I17" s="17">
        <v>257</v>
      </c>
      <c r="J17" s="17">
        <f t="shared" si="1"/>
        <v>471</v>
      </c>
      <c r="K17" s="28" t="s">
        <v>1891</v>
      </c>
      <c r="L17" s="30" t="s">
        <v>1894</v>
      </c>
      <c r="M17" s="30">
        <v>120</v>
      </c>
      <c r="N17" s="30">
        <v>121</v>
      </c>
      <c r="O17" s="30" t="s">
        <v>2060</v>
      </c>
      <c r="P17" s="31" t="s">
        <v>550</v>
      </c>
    </row>
    <row r="18" spans="1:16" ht="12.75">
      <c r="A18" s="24" t="s">
        <v>2053</v>
      </c>
      <c r="B18" s="10"/>
      <c r="C18" s="15">
        <v>14</v>
      </c>
      <c r="D18" s="17">
        <v>2</v>
      </c>
      <c r="E18" s="17"/>
      <c r="F18" s="17">
        <v>7</v>
      </c>
      <c r="G18" s="17">
        <f t="shared" si="0"/>
        <v>23</v>
      </c>
      <c r="H18" s="17">
        <v>180</v>
      </c>
      <c r="I18" s="17">
        <v>247</v>
      </c>
      <c r="J18" s="17">
        <f t="shared" si="1"/>
        <v>427</v>
      </c>
      <c r="K18" s="28" t="s">
        <v>1891</v>
      </c>
      <c r="L18" s="30" t="s">
        <v>1894</v>
      </c>
      <c r="M18" s="30">
        <v>120</v>
      </c>
      <c r="N18" s="30">
        <v>121</v>
      </c>
      <c r="O18" s="30" t="s">
        <v>1940</v>
      </c>
      <c r="P18" s="31" t="s">
        <v>550</v>
      </c>
    </row>
    <row r="19" spans="1:16" s="29" customFormat="1" ht="13.5" thickBot="1">
      <c r="A19" s="25" t="s">
        <v>1945</v>
      </c>
      <c r="B19" s="10"/>
      <c r="C19" s="18">
        <f aca="true" t="shared" si="2" ref="C19:J19">SUM(C8:C18)</f>
        <v>422</v>
      </c>
      <c r="D19" s="20">
        <f t="shared" si="2"/>
        <v>95</v>
      </c>
      <c r="E19" s="20">
        <f t="shared" si="2"/>
        <v>42</v>
      </c>
      <c r="F19" s="20">
        <f t="shared" si="2"/>
        <v>158</v>
      </c>
      <c r="G19" s="20">
        <f t="shared" si="2"/>
        <v>717</v>
      </c>
      <c r="H19" s="20">
        <f t="shared" si="2"/>
        <v>6766</v>
      </c>
      <c r="I19" s="20">
        <f t="shared" si="2"/>
        <v>11965</v>
      </c>
      <c r="J19" s="20">
        <f t="shared" si="2"/>
        <v>18731</v>
      </c>
      <c r="K19" s="33" t="s">
        <v>1891</v>
      </c>
      <c r="L19" s="34" t="s">
        <v>1894</v>
      </c>
      <c r="M19" s="34">
        <v>120</v>
      </c>
      <c r="N19" s="34">
        <v>121</v>
      </c>
      <c r="O19" s="34"/>
      <c r="P19" s="67" t="s">
        <v>550</v>
      </c>
    </row>
    <row r="21" spans="1:16" ht="12.75">
      <c r="A21" s="54"/>
      <c r="B21" s="54"/>
      <c r="C21" s="54"/>
      <c r="D21" s="54"/>
      <c r="E21" s="54"/>
      <c r="F21" s="54"/>
      <c r="G21" s="30"/>
      <c r="H21" s="54"/>
      <c r="I21" s="54"/>
      <c r="J21" s="30"/>
      <c r="K21" s="30"/>
      <c r="L21" s="30"/>
      <c r="M21" s="30"/>
      <c r="N21" s="30"/>
      <c r="O21" s="30"/>
      <c r="P21" s="30"/>
    </row>
    <row r="22" spans="1:16" ht="12.75">
      <c r="A22" s="54"/>
      <c r="B22" s="54"/>
      <c r="C22" s="54"/>
      <c r="D22" s="54"/>
      <c r="E22" s="54"/>
      <c r="F22" s="54"/>
      <c r="G22" s="30"/>
      <c r="H22" s="54"/>
      <c r="I22" s="54"/>
      <c r="J22" s="30"/>
      <c r="K22" s="30"/>
      <c r="L22" s="30"/>
      <c r="M22" s="30"/>
      <c r="N22" s="30"/>
      <c r="O22" s="30"/>
      <c r="P22" s="30"/>
    </row>
    <row r="23" spans="1:16" ht="12.75">
      <c r="A23" s="54"/>
      <c r="B23" s="54"/>
      <c r="C23" s="54"/>
      <c r="D23" s="54"/>
      <c r="E23" s="54"/>
      <c r="F23" s="54"/>
      <c r="G23" s="30"/>
      <c r="H23" s="54"/>
      <c r="I23" s="54"/>
      <c r="J23" s="30"/>
      <c r="K23" s="30"/>
      <c r="L23" s="30"/>
      <c r="M23" s="30"/>
      <c r="N23" s="30"/>
      <c r="O23" s="30"/>
      <c r="P23" s="30"/>
    </row>
    <row r="24" spans="1:16" ht="12.75">
      <c r="A24" s="54"/>
      <c r="B24" s="54"/>
      <c r="C24" s="54"/>
      <c r="D24" s="54"/>
      <c r="E24" s="54"/>
      <c r="F24" s="54"/>
      <c r="G24" s="30"/>
      <c r="H24" s="54"/>
      <c r="I24" s="54"/>
      <c r="J24" s="30"/>
      <c r="K24" s="30"/>
      <c r="L24" s="30"/>
      <c r="M24" s="30"/>
      <c r="N24" s="30"/>
      <c r="O24" s="30"/>
      <c r="P24" s="30"/>
    </row>
  </sheetData>
  <mergeCells count="17">
    <mergeCell ref="A3:A6"/>
    <mergeCell ref="O3:O6"/>
    <mergeCell ref="P3:P6"/>
    <mergeCell ref="K3:K6"/>
    <mergeCell ref="L3:L6"/>
    <mergeCell ref="M3:M6"/>
    <mergeCell ref="N3:N6"/>
    <mergeCell ref="C3:F4"/>
    <mergeCell ref="C5:C6"/>
    <mergeCell ref="D5:D6"/>
    <mergeCell ref="E5:E6"/>
    <mergeCell ref="F5:F6"/>
    <mergeCell ref="G3:G6"/>
    <mergeCell ref="H3:J4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1.28125" style="147" customWidth="1"/>
    <col min="3" max="3" width="3.140625" style="0" customWidth="1"/>
    <col min="5" max="5" width="12.421875" style="0" customWidth="1"/>
    <col min="7" max="7" width="12.28125" style="0" customWidth="1"/>
    <col min="9" max="9" width="12.28125" style="0" customWidth="1"/>
    <col min="11" max="11" width="12.57421875" style="0" customWidth="1"/>
    <col min="12" max="12" width="5.140625" style="29" customWidth="1"/>
    <col min="13" max="13" width="6.57421875" style="29" customWidth="1"/>
    <col min="14" max="14" width="5.8515625" style="29" customWidth="1"/>
    <col min="15" max="15" width="4.8515625" style="29" customWidth="1"/>
    <col min="16" max="16" width="9.8515625" style="29" customWidth="1"/>
  </cols>
  <sheetData>
    <row r="1" spans="1:16" s="10" customFormat="1" ht="13.5" thickBot="1">
      <c r="A1" s="138" t="s">
        <v>1932</v>
      </c>
      <c r="B1" s="100"/>
      <c r="C1" s="21"/>
      <c r="D1" s="21"/>
      <c r="E1" s="21"/>
      <c r="F1" s="21"/>
      <c r="G1" s="21"/>
      <c r="H1" s="21"/>
      <c r="I1" s="21"/>
      <c r="J1" s="21"/>
      <c r="K1" s="21"/>
      <c r="L1" s="68"/>
      <c r="M1" s="68"/>
      <c r="N1" s="68"/>
      <c r="O1" s="68"/>
      <c r="P1" s="70"/>
    </row>
    <row r="2" ht="13.5" thickBot="1"/>
    <row r="3" spans="1:16" ht="12.75" customHeight="1">
      <c r="A3" s="239" t="s">
        <v>1893</v>
      </c>
      <c r="B3" s="228" t="s">
        <v>1926</v>
      </c>
      <c r="D3" s="251" t="s">
        <v>551</v>
      </c>
      <c r="E3" s="291"/>
      <c r="F3" s="230" t="s">
        <v>552</v>
      </c>
      <c r="G3" s="230"/>
      <c r="H3" s="291" t="s">
        <v>553</v>
      </c>
      <c r="I3" s="291"/>
      <c r="J3" s="291" t="s">
        <v>554</v>
      </c>
      <c r="K3" s="292"/>
      <c r="L3" s="245" t="s">
        <v>1885</v>
      </c>
      <c r="M3" s="248" t="s">
        <v>1886</v>
      </c>
      <c r="N3" s="248" t="s">
        <v>1887</v>
      </c>
      <c r="O3" s="222" t="s">
        <v>1888</v>
      </c>
      <c r="P3" s="242" t="s">
        <v>1890</v>
      </c>
    </row>
    <row r="4" spans="1:16" ht="12.75">
      <c r="A4" s="240"/>
      <c r="B4" s="229"/>
      <c r="D4" s="252"/>
      <c r="E4" s="263"/>
      <c r="F4" s="232"/>
      <c r="G4" s="232"/>
      <c r="H4" s="263"/>
      <c r="I4" s="263"/>
      <c r="J4" s="263"/>
      <c r="K4" s="293"/>
      <c r="L4" s="246"/>
      <c r="M4" s="249"/>
      <c r="N4" s="249"/>
      <c r="O4" s="223"/>
      <c r="P4" s="243"/>
    </row>
    <row r="5" spans="1:16" ht="12.75">
      <c r="A5" s="240"/>
      <c r="B5" s="229"/>
      <c r="D5" s="240" t="s">
        <v>1898</v>
      </c>
      <c r="E5" s="232" t="s">
        <v>555</v>
      </c>
      <c r="F5" s="232" t="s">
        <v>1898</v>
      </c>
      <c r="G5" s="232" t="s">
        <v>555</v>
      </c>
      <c r="H5" s="232" t="s">
        <v>1898</v>
      </c>
      <c r="I5" s="232" t="s">
        <v>555</v>
      </c>
      <c r="J5" s="232" t="s">
        <v>1898</v>
      </c>
      <c r="K5" s="234" t="s">
        <v>555</v>
      </c>
      <c r="L5" s="246"/>
      <c r="M5" s="249"/>
      <c r="N5" s="249"/>
      <c r="O5" s="223"/>
      <c r="P5" s="243"/>
    </row>
    <row r="6" spans="1:16" ht="33" customHeight="1" thickBot="1">
      <c r="A6" s="241"/>
      <c r="B6" s="220"/>
      <c r="D6" s="241"/>
      <c r="E6" s="233"/>
      <c r="F6" s="233"/>
      <c r="G6" s="233"/>
      <c r="H6" s="233"/>
      <c r="I6" s="233"/>
      <c r="J6" s="233"/>
      <c r="K6" s="235"/>
      <c r="L6" s="247"/>
      <c r="M6" s="250"/>
      <c r="N6" s="250"/>
      <c r="O6" s="224"/>
      <c r="P6" s="244"/>
    </row>
    <row r="7" ht="13.5" thickBot="1">
      <c r="A7" s="193"/>
    </row>
    <row r="8" spans="1:16" ht="12.75">
      <c r="A8" s="194" t="s">
        <v>1900</v>
      </c>
      <c r="B8" s="148" t="s">
        <v>494</v>
      </c>
      <c r="D8" s="50">
        <v>2809</v>
      </c>
      <c r="E8" s="48">
        <v>721.9</v>
      </c>
      <c r="F8" s="48">
        <v>1200</v>
      </c>
      <c r="G8" s="48">
        <v>721.1</v>
      </c>
      <c r="H8" s="48">
        <v>592</v>
      </c>
      <c r="I8" s="48">
        <v>836.18</v>
      </c>
      <c r="J8" s="48">
        <v>386</v>
      </c>
      <c r="K8" s="48">
        <v>767.4</v>
      </c>
      <c r="L8" s="192" t="s">
        <v>1891</v>
      </c>
      <c r="M8" s="51" t="s">
        <v>1894</v>
      </c>
      <c r="N8" s="51">
        <v>120</v>
      </c>
      <c r="O8" s="51">
        <v>121</v>
      </c>
      <c r="P8" s="66" t="s">
        <v>550</v>
      </c>
    </row>
    <row r="9" spans="1:16" ht="12.75">
      <c r="A9" s="125"/>
      <c r="B9" s="127" t="s">
        <v>495</v>
      </c>
      <c r="D9" s="57">
        <v>3667</v>
      </c>
      <c r="E9" s="54">
        <v>658.7</v>
      </c>
      <c r="F9" s="54">
        <v>2036</v>
      </c>
      <c r="G9" s="54">
        <v>692.1</v>
      </c>
      <c r="H9" s="54">
        <v>552</v>
      </c>
      <c r="I9" s="54">
        <v>757.2</v>
      </c>
      <c r="J9" s="54">
        <v>1862</v>
      </c>
      <c r="K9" s="54">
        <v>682.8</v>
      </c>
      <c r="L9" s="28" t="s">
        <v>1891</v>
      </c>
      <c r="M9" s="30" t="s">
        <v>1894</v>
      </c>
      <c r="N9" s="30">
        <v>120</v>
      </c>
      <c r="O9" s="30">
        <v>121</v>
      </c>
      <c r="P9" s="31" t="s">
        <v>550</v>
      </c>
    </row>
    <row r="10" spans="1:16" ht="25.5">
      <c r="A10" s="125" t="s">
        <v>556</v>
      </c>
      <c r="B10" s="127" t="s">
        <v>494</v>
      </c>
      <c r="D10" s="57">
        <v>720</v>
      </c>
      <c r="E10" s="54">
        <v>186.09</v>
      </c>
      <c r="F10" s="54">
        <v>225</v>
      </c>
      <c r="G10" s="54">
        <v>135.2</v>
      </c>
      <c r="H10" s="54">
        <v>71</v>
      </c>
      <c r="I10" s="54">
        <v>100.28</v>
      </c>
      <c r="J10" s="54">
        <v>52</v>
      </c>
      <c r="K10" s="54">
        <v>103.38</v>
      </c>
      <c r="L10" s="28" t="s">
        <v>1891</v>
      </c>
      <c r="M10" s="30" t="s">
        <v>1894</v>
      </c>
      <c r="N10" s="30">
        <v>120</v>
      </c>
      <c r="O10" s="30">
        <v>121</v>
      </c>
      <c r="P10" s="31" t="s">
        <v>550</v>
      </c>
    </row>
    <row r="11" spans="1:16" ht="12.75">
      <c r="A11" s="125"/>
      <c r="B11" s="127" t="s">
        <v>495</v>
      </c>
      <c r="D11" s="57">
        <v>1311</v>
      </c>
      <c r="E11" s="54">
        <v>235.5</v>
      </c>
      <c r="F11" s="54">
        <v>437</v>
      </c>
      <c r="G11" s="54">
        <v>149</v>
      </c>
      <c r="H11" s="54">
        <v>113</v>
      </c>
      <c r="I11" s="54">
        <v>155.01</v>
      </c>
      <c r="J11" s="54">
        <v>432</v>
      </c>
      <c r="K11" s="54">
        <v>158.41</v>
      </c>
      <c r="L11" s="28" t="s">
        <v>1891</v>
      </c>
      <c r="M11" s="30" t="s">
        <v>1894</v>
      </c>
      <c r="N11" s="30">
        <v>120</v>
      </c>
      <c r="O11" s="30">
        <v>121</v>
      </c>
      <c r="P11" s="31" t="s">
        <v>550</v>
      </c>
    </row>
    <row r="12" spans="1:16" ht="25.5">
      <c r="A12" s="125" t="s">
        <v>1902</v>
      </c>
      <c r="B12" s="127" t="s">
        <v>494</v>
      </c>
      <c r="D12" s="57">
        <v>276</v>
      </c>
      <c r="E12" s="54">
        <v>70.9</v>
      </c>
      <c r="F12" s="54">
        <v>160</v>
      </c>
      <c r="G12" s="54">
        <v>96.2</v>
      </c>
      <c r="H12" s="54">
        <v>33</v>
      </c>
      <c r="I12" s="54">
        <v>46.6</v>
      </c>
      <c r="J12" s="54">
        <v>46</v>
      </c>
      <c r="K12" s="54">
        <v>91.45</v>
      </c>
      <c r="L12" s="28" t="s">
        <v>1891</v>
      </c>
      <c r="M12" s="30" t="s">
        <v>1894</v>
      </c>
      <c r="N12" s="30">
        <v>120</v>
      </c>
      <c r="O12" s="30">
        <v>121</v>
      </c>
      <c r="P12" s="31" t="s">
        <v>550</v>
      </c>
    </row>
    <row r="13" spans="1:16" ht="12.75">
      <c r="A13" s="125"/>
      <c r="B13" s="127" t="s">
        <v>495</v>
      </c>
      <c r="D13" s="57">
        <v>515</v>
      </c>
      <c r="E13" s="54">
        <v>92.5</v>
      </c>
      <c r="F13" s="54">
        <v>404</v>
      </c>
      <c r="G13" s="54">
        <v>137</v>
      </c>
      <c r="H13" s="54">
        <v>49</v>
      </c>
      <c r="I13" s="54">
        <v>67.22</v>
      </c>
      <c r="J13" s="54">
        <v>372</v>
      </c>
      <c r="K13" s="54">
        <v>136.41</v>
      </c>
      <c r="L13" s="28" t="s">
        <v>1891</v>
      </c>
      <c r="M13" s="30" t="s">
        <v>1894</v>
      </c>
      <c r="N13" s="30">
        <v>120</v>
      </c>
      <c r="O13" s="30">
        <v>121</v>
      </c>
      <c r="P13" s="31" t="s">
        <v>550</v>
      </c>
    </row>
    <row r="14" spans="1:16" ht="25.5">
      <c r="A14" s="125" t="s">
        <v>557</v>
      </c>
      <c r="B14" s="127" t="s">
        <v>494</v>
      </c>
      <c r="D14" s="57">
        <v>3</v>
      </c>
      <c r="E14" s="54">
        <v>0.77</v>
      </c>
      <c r="F14" s="54"/>
      <c r="G14" s="54"/>
      <c r="H14" s="54"/>
      <c r="I14" s="54"/>
      <c r="J14" s="54"/>
      <c r="K14" s="54"/>
      <c r="L14" s="28" t="s">
        <v>1891</v>
      </c>
      <c r="M14" s="30" t="s">
        <v>1894</v>
      </c>
      <c r="N14" s="30">
        <v>120</v>
      </c>
      <c r="O14" s="30">
        <v>121</v>
      </c>
      <c r="P14" s="31" t="s">
        <v>550</v>
      </c>
    </row>
    <row r="15" spans="1:16" ht="12.75">
      <c r="A15" s="193"/>
      <c r="B15" s="127" t="s">
        <v>495</v>
      </c>
      <c r="D15" s="57">
        <v>1</v>
      </c>
      <c r="E15" s="54">
        <v>0.18</v>
      </c>
      <c r="F15" s="54">
        <v>1</v>
      </c>
      <c r="G15" s="54">
        <v>0.3</v>
      </c>
      <c r="H15" s="54"/>
      <c r="I15" s="54"/>
      <c r="J15" s="54">
        <v>2</v>
      </c>
      <c r="K15" s="54">
        <v>0.73</v>
      </c>
      <c r="L15" s="28" t="s">
        <v>1891</v>
      </c>
      <c r="M15" s="30" t="s">
        <v>1894</v>
      </c>
      <c r="N15" s="30">
        <v>120</v>
      </c>
      <c r="O15" s="30">
        <v>121</v>
      </c>
      <c r="P15" s="31" t="s">
        <v>550</v>
      </c>
    </row>
    <row r="16" spans="1:16" ht="25.5">
      <c r="A16" s="125" t="s">
        <v>558</v>
      </c>
      <c r="B16" s="127" t="s">
        <v>494</v>
      </c>
      <c r="D16" s="57"/>
      <c r="E16" s="54"/>
      <c r="F16" s="54">
        <v>2</v>
      </c>
      <c r="G16" s="54">
        <v>1.2</v>
      </c>
      <c r="H16" s="54"/>
      <c r="I16" s="54"/>
      <c r="J16" s="54"/>
      <c r="K16" s="54"/>
      <c r="L16" s="28" t="s">
        <v>1891</v>
      </c>
      <c r="M16" s="30" t="s">
        <v>1894</v>
      </c>
      <c r="N16" s="30">
        <v>120</v>
      </c>
      <c r="O16" s="30">
        <v>121</v>
      </c>
      <c r="P16" s="31" t="s">
        <v>550</v>
      </c>
    </row>
    <row r="17" spans="1:16" ht="12.75">
      <c r="A17" s="125"/>
      <c r="B17" s="127" t="s">
        <v>495</v>
      </c>
      <c r="D17" s="57">
        <v>1</v>
      </c>
      <c r="E17" s="54">
        <v>0.18</v>
      </c>
      <c r="F17" s="54">
        <v>1</v>
      </c>
      <c r="G17" s="54">
        <v>0.3</v>
      </c>
      <c r="H17" s="54">
        <v>1</v>
      </c>
      <c r="I17" s="54">
        <v>1.37</v>
      </c>
      <c r="J17" s="54">
        <v>1</v>
      </c>
      <c r="K17" s="54">
        <v>0.37</v>
      </c>
      <c r="L17" s="28" t="s">
        <v>1891</v>
      </c>
      <c r="M17" s="30" t="s">
        <v>1894</v>
      </c>
      <c r="N17" s="30">
        <v>120</v>
      </c>
      <c r="O17" s="30">
        <v>121</v>
      </c>
      <c r="P17" s="31" t="s">
        <v>550</v>
      </c>
    </row>
    <row r="18" spans="1:16" ht="12.75">
      <c r="A18" s="125" t="s">
        <v>1904</v>
      </c>
      <c r="B18" s="127" t="s">
        <v>494</v>
      </c>
      <c r="D18" s="57">
        <v>54</v>
      </c>
      <c r="E18" s="54">
        <v>13.88</v>
      </c>
      <c r="F18" s="54">
        <v>57</v>
      </c>
      <c r="G18" s="54">
        <v>34.3</v>
      </c>
      <c r="H18" s="54">
        <v>10</v>
      </c>
      <c r="I18" s="54">
        <v>14.12</v>
      </c>
      <c r="J18" s="54">
        <v>16</v>
      </c>
      <c r="K18" s="54">
        <v>31.8</v>
      </c>
      <c r="L18" s="28" t="s">
        <v>1891</v>
      </c>
      <c r="M18" s="30" t="s">
        <v>1894</v>
      </c>
      <c r="N18" s="30">
        <v>120</v>
      </c>
      <c r="O18" s="30">
        <v>121</v>
      </c>
      <c r="P18" s="31" t="s">
        <v>550</v>
      </c>
    </row>
    <row r="19" spans="1:16" ht="12.75">
      <c r="A19" s="125"/>
      <c r="B19" s="127" t="s">
        <v>495</v>
      </c>
      <c r="D19" s="57">
        <v>39</v>
      </c>
      <c r="E19" s="54">
        <v>7.01</v>
      </c>
      <c r="F19" s="54">
        <v>44</v>
      </c>
      <c r="G19" s="54">
        <v>15</v>
      </c>
      <c r="H19" s="54">
        <v>12</v>
      </c>
      <c r="I19" s="54">
        <v>16.46</v>
      </c>
      <c r="J19" s="54">
        <v>48</v>
      </c>
      <c r="K19" s="54">
        <v>17.6</v>
      </c>
      <c r="L19" s="28" t="s">
        <v>1891</v>
      </c>
      <c r="M19" s="30" t="s">
        <v>1894</v>
      </c>
      <c r="N19" s="30">
        <v>120</v>
      </c>
      <c r="O19" s="30">
        <v>121</v>
      </c>
      <c r="P19" s="31" t="s">
        <v>550</v>
      </c>
    </row>
    <row r="20" spans="1:16" ht="12.75">
      <c r="A20" s="125" t="s">
        <v>559</v>
      </c>
      <c r="B20" s="127" t="s">
        <v>494</v>
      </c>
      <c r="D20" s="57">
        <v>1</v>
      </c>
      <c r="E20" s="54">
        <v>0.26</v>
      </c>
      <c r="F20" s="54">
        <v>1</v>
      </c>
      <c r="G20" s="54">
        <v>0.6</v>
      </c>
      <c r="H20" s="54"/>
      <c r="I20" s="54"/>
      <c r="J20" s="54">
        <v>1</v>
      </c>
      <c r="K20" s="54">
        <v>1.99</v>
      </c>
      <c r="L20" s="28" t="s">
        <v>1891</v>
      </c>
      <c r="M20" s="30" t="s">
        <v>1894</v>
      </c>
      <c r="N20" s="30">
        <v>120</v>
      </c>
      <c r="O20" s="30">
        <v>121</v>
      </c>
      <c r="P20" s="31" t="s">
        <v>550</v>
      </c>
    </row>
    <row r="21" spans="1:16" ht="12.75">
      <c r="A21" s="125"/>
      <c r="B21" s="127" t="s">
        <v>495</v>
      </c>
      <c r="D21" s="57"/>
      <c r="E21" s="54"/>
      <c r="F21" s="54"/>
      <c r="G21" s="54"/>
      <c r="H21" s="54"/>
      <c r="I21" s="54"/>
      <c r="J21" s="54"/>
      <c r="K21" s="54"/>
      <c r="L21" s="28" t="s">
        <v>1891</v>
      </c>
      <c r="M21" s="30" t="s">
        <v>1894</v>
      </c>
      <c r="N21" s="30">
        <v>120</v>
      </c>
      <c r="O21" s="30">
        <v>121</v>
      </c>
      <c r="P21" s="31" t="s">
        <v>550</v>
      </c>
    </row>
    <row r="22" spans="1:16" ht="12.75">
      <c r="A22" s="125" t="s">
        <v>1905</v>
      </c>
      <c r="B22" s="127" t="s">
        <v>494</v>
      </c>
      <c r="D22" s="57">
        <v>11</v>
      </c>
      <c r="E22" s="54">
        <v>2.83</v>
      </c>
      <c r="F22" s="54">
        <v>11</v>
      </c>
      <c r="G22" s="54">
        <v>6.6</v>
      </c>
      <c r="H22" s="54"/>
      <c r="I22" s="54"/>
      <c r="J22" s="54"/>
      <c r="K22" s="54"/>
      <c r="L22" s="28" t="s">
        <v>1891</v>
      </c>
      <c r="M22" s="30" t="s">
        <v>1894</v>
      </c>
      <c r="N22" s="30">
        <v>120</v>
      </c>
      <c r="O22" s="30">
        <v>121</v>
      </c>
      <c r="P22" s="31" t="s">
        <v>550</v>
      </c>
    </row>
    <row r="23" spans="1:16" ht="12.75">
      <c r="A23" s="125"/>
      <c r="B23" s="127" t="s">
        <v>495</v>
      </c>
      <c r="D23" s="57">
        <v>26</v>
      </c>
      <c r="E23" s="54">
        <v>4.67</v>
      </c>
      <c r="F23" s="54">
        <v>15</v>
      </c>
      <c r="G23" s="54">
        <v>5.1</v>
      </c>
      <c r="H23" s="54">
        <v>1</v>
      </c>
      <c r="I23" s="54">
        <v>1.37</v>
      </c>
      <c r="J23" s="54">
        <v>5</v>
      </c>
      <c r="K23" s="54">
        <v>1.84</v>
      </c>
      <c r="L23" s="28" t="s">
        <v>1891</v>
      </c>
      <c r="M23" s="30" t="s">
        <v>1894</v>
      </c>
      <c r="N23" s="30">
        <v>120</v>
      </c>
      <c r="O23" s="30">
        <v>121</v>
      </c>
      <c r="P23" s="31" t="s">
        <v>550</v>
      </c>
    </row>
    <row r="24" spans="1:16" ht="12.75">
      <c r="A24" s="125" t="s">
        <v>1907</v>
      </c>
      <c r="B24" s="127" t="s">
        <v>494</v>
      </c>
      <c r="D24" s="57">
        <v>1</v>
      </c>
      <c r="E24" s="54">
        <v>0.26</v>
      </c>
      <c r="F24" s="54">
        <v>2</v>
      </c>
      <c r="G24" s="54">
        <v>1.2</v>
      </c>
      <c r="H24" s="54"/>
      <c r="I24" s="54"/>
      <c r="J24" s="54">
        <v>1</v>
      </c>
      <c r="K24" s="54">
        <v>1.99</v>
      </c>
      <c r="L24" s="28" t="s">
        <v>1891</v>
      </c>
      <c r="M24" s="30" t="s">
        <v>1894</v>
      </c>
      <c r="N24" s="30">
        <v>120</v>
      </c>
      <c r="O24" s="30">
        <v>121</v>
      </c>
      <c r="P24" s="31" t="s">
        <v>550</v>
      </c>
    </row>
    <row r="25" spans="1:16" ht="12.75">
      <c r="A25" s="125"/>
      <c r="B25" s="127" t="s">
        <v>495</v>
      </c>
      <c r="D25" s="57">
        <v>2</v>
      </c>
      <c r="E25" s="54">
        <v>0.36</v>
      </c>
      <c r="F25" s="54">
        <v>1</v>
      </c>
      <c r="G25" s="54">
        <v>0.3</v>
      </c>
      <c r="H25" s="54"/>
      <c r="I25" s="54"/>
      <c r="J25" s="54">
        <v>2</v>
      </c>
      <c r="K25" s="54">
        <v>0.73</v>
      </c>
      <c r="L25" s="28" t="s">
        <v>1891</v>
      </c>
      <c r="M25" s="30" t="s">
        <v>1894</v>
      </c>
      <c r="N25" s="30">
        <v>120</v>
      </c>
      <c r="O25" s="30">
        <v>121</v>
      </c>
      <c r="P25" s="31" t="s">
        <v>550</v>
      </c>
    </row>
    <row r="26" spans="1:16" ht="12.75">
      <c r="A26" s="125" t="s">
        <v>560</v>
      </c>
      <c r="B26" s="127" t="s">
        <v>494</v>
      </c>
      <c r="D26" s="57">
        <v>1</v>
      </c>
      <c r="E26" s="54">
        <v>0.26</v>
      </c>
      <c r="F26" s="54">
        <v>2</v>
      </c>
      <c r="G26" s="54">
        <v>1.2</v>
      </c>
      <c r="H26" s="54"/>
      <c r="I26" s="54"/>
      <c r="J26" s="54">
        <v>1</v>
      </c>
      <c r="K26" s="54">
        <v>1.99</v>
      </c>
      <c r="L26" s="28" t="s">
        <v>1891</v>
      </c>
      <c r="M26" s="30" t="s">
        <v>1894</v>
      </c>
      <c r="N26" s="30">
        <v>120</v>
      </c>
      <c r="O26" s="30">
        <v>121</v>
      </c>
      <c r="P26" s="31" t="s">
        <v>550</v>
      </c>
    </row>
    <row r="27" spans="1:16" ht="12.75">
      <c r="A27" s="125"/>
      <c r="B27" s="127" t="s">
        <v>495</v>
      </c>
      <c r="D27" s="57"/>
      <c r="E27" s="54"/>
      <c r="F27" s="54"/>
      <c r="G27" s="54"/>
      <c r="H27" s="54"/>
      <c r="I27" s="54"/>
      <c r="J27" s="54">
        <v>1</v>
      </c>
      <c r="K27" s="54">
        <v>0.37</v>
      </c>
      <c r="L27" s="28" t="s">
        <v>1891</v>
      </c>
      <c r="M27" s="30" t="s">
        <v>1894</v>
      </c>
      <c r="N27" s="30">
        <v>120</v>
      </c>
      <c r="O27" s="30">
        <v>121</v>
      </c>
      <c r="P27" s="31" t="s">
        <v>550</v>
      </c>
    </row>
    <row r="28" spans="1:16" ht="12.75">
      <c r="A28" s="125" t="s">
        <v>561</v>
      </c>
      <c r="B28" s="127" t="s">
        <v>494</v>
      </c>
      <c r="D28" s="57">
        <v>2</v>
      </c>
      <c r="E28" s="54">
        <v>0.51</v>
      </c>
      <c r="F28" s="54">
        <v>1</v>
      </c>
      <c r="G28" s="54">
        <v>0.6</v>
      </c>
      <c r="H28" s="54"/>
      <c r="I28" s="54"/>
      <c r="J28" s="54"/>
      <c r="K28" s="54"/>
      <c r="L28" s="28" t="s">
        <v>1891</v>
      </c>
      <c r="M28" s="30" t="s">
        <v>1894</v>
      </c>
      <c r="N28" s="30">
        <v>120</v>
      </c>
      <c r="O28" s="30">
        <v>121</v>
      </c>
      <c r="P28" s="31" t="s">
        <v>550</v>
      </c>
    </row>
    <row r="29" spans="1:16" ht="12.75">
      <c r="A29" s="125"/>
      <c r="B29" s="127" t="s">
        <v>495</v>
      </c>
      <c r="D29" s="57"/>
      <c r="E29" s="54"/>
      <c r="F29" s="54">
        <v>1</v>
      </c>
      <c r="G29" s="54">
        <v>0.3</v>
      </c>
      <c r="H29" s="54"/>
      <c r="I29" s="54"/>
      <c r="J29" s="54"/>
      <c r="K29" s="54"/>
      <c r="L29" s="28" t="s">
        <v>1891</v>
      </c>
      <c r="M29" s="30" t="s">
        <v>1894</v>
      </c>
      <c r="N29" s="30">
        <v>120</v>
      </c>
      <c r="O29" s="30">
        <v>121</v>
      </c>
      <c r="P29" s="31" t="s">
        <v>550</v>
      </c>
    </row>
    <row r="30" spans="1:16" ht="12.75">
      <c r="A30" s="125" t="s">
        <v>562</v>
      </c>
      <c r="B30" s="127" t="s">
        <v>494</v>
      </c>
      <c r="D30" s="57"/>
      <c r="E30" s="54"/>
      <c r="F30" s="54"/>
      <c r="G30" s="54"/>
      <c r="H30" s="54"/>
      <c r="I30" s="54"/>
      <c r="J30" s="54"/>
      <c r="K30" s="54"/>
      <c r="L30" s="28" t="s">
        <v>1891</v>
      </c>
      <c r="M30" s="30" t="s">
        <v>1894</v>
      </c>
      <c r="N30" s="30">
        <v>120</v>
      </c>
      <c r="O30" s="30">
        <v>121</v>
      </c>
      <c r="P30" s="31" t="s">
        <v>550</v>
      </c>
    </row>
    <row r="31" spans="1:16" ht="12.75">
      <c r="A31" s="125"/>
      <c r="B31" s="127" t="s">
        <v>495</v>
      </c>
      <c r="D31" s="57"/>
      <c r="E31" s="54"/>
      <c r="F31" s="54">
        <v>1</v>
      </c>
      <c r="G31" s="54">
        <v>0.3</v>
      </c>
      <c r="H31" s="54"/>
      <c r="I31" s="54"/>
      <c r="J31" s="54"/>
      <c r="K31" s="54"/>
      <c r="L31" s="28" t="s">
        <v>1891</v>
      </c>
      <c r="M31" s="30" t="s">
        <v>1894</v>
      </c>
      <c r="N31" s="30">
        <v>120</v>
      </c>
      <c r="O31" s="30">
        <v>121</v>
      </c>
      <c r="P31" s="31" t="s">
        <v>550</v>
      </c>
    </row>
    <row r="32" spans="1:16" ht="12.75">
      <c r="A32" s="125" t="s">
        <v>1908</v>
      </c>
      <c r="B32" s="127" t="s">
        <v>494</v>
      </c>
      <c r="D32" s="57">
        <v>1</v>
      </c>
      <c r="E32" s="54">
        <v>0.26</v>
      </c>
      <c r="F32" s="54">
        <v>1</v>
      </c>
      <c r="G32" s="54">
        <v>0.6</v>
      </c>
      <c r="H32" s="54"/>
      <c r="I32" s="54"/>
      <c r="J32" s="54"/>
      <c r="K32" s="54"/>
      <c r="L32" s="28" t="s">
        <v>1891</v>
      </c>
      <c r="M32" s="30" t="s">
        <v>1894</v>
      </c>
      <c r="N32" s="30">
        <v>120</v>
      </c>
      <c r="O32" s="30">
        <v>121</v>
      </c>
      <c r="P32" s="31" t="s">
        <v>550</v>
      </c>
    </row>
    <row r="33" spans="1:16" ht="12.75">
      <c r="A33" s="125"/>
      <c r="B33" s="127" t="s">
        <v>495</v>
      </c>
      <c r="D33" s="57"/>
      <c r="E33" s="54"/>
      <c r="F33" s="54">
        <v>1</v>
      </c>
      <c r="G33" s="54">
        <v>0.3</v>
      </c>
      <c r="H33" s="54"/>
      <c r="I33" s="54"/>
      <c r="J33" s="54">
        <v>1</v>
      </c>
      <c r="K33" s="54">
        <v>0.37</v>
      </c>
      <c r="L33" s="28" t="s">
        <v>1891</v>
      </c>
      <c r="M33" s="30" t="s">
        <v>1894</v>
      </c>
      <c r="N33" s="30">
        <v>120</v>
      </c>
      <c r="O33" s="30">
        <v>121</v>
      </c>
      <c r="P33" s="31" t="s">
        <v>550</v>
      </c>
    </row>
    <row r="34" spans="1:16" ht="25.5">
      <c r="A34" s="125" t="s">
        <v>563</v>
      </c>
      <c r="B34" s="127" t="s">
        <v>494</v>
      </c>
      <c r="D34" s="57">
        <v>3</v>
      </c>
      <c r="E34" s="54">
        <v>0.77</v>
      </c>
      <c r="F34" s="54"/>
      <c r="G34" s="54"/>
      <c r="H34" s="54"/>
      <c r="I34" s="54"/>
      <c r="J34" s="54"/>
      <c r="K34" s="54"/>
      <c r="L34" s="28" t="s">
        <v>1891</v>
      </c>
      <c r="M34" s="30" t="s">
        <v>1894</v>
      </c>
      <c r="N34" s="30">
        <v>120</v>
      </c>
      <c r="O34" s="30">
        <v>121</v>
      </c>
      <c r="P34" s="31" t="s">
        <v>550</v>
      </c>
    </row>
    <row r="35" spans="1:16" ht="12.75">
      <c r="A35" s="125"/>
      <c r="B35" s="127" t="s">
        <v>495</v>
      </c>
      <c r="D35" s="57">
        <v>1</v>
      </c>
      <c r="E35" s="54">
        <v>0.18</v>
      </c>
      <c r="F35" s="54"/>
      <c r="G35" s="54"/>
      <c r="H35" s="54"/>
      <c r="I35" s="54"/>
      <c r="J35" s="54"/>
      <c r="K35" s="54"/>
      <c r="L35" s="28" t="s">
        <v>1891</v>
      </c>
      <c r="M35" s="30" t="s">
        <v>1894</v>
      </c>
      <c r="N35" s="30">
        <v>120</v>
      </c>
      <c r="O35" s="30">
        <v>121</v>
      </c>
      <c r="P35" s="31" t="s">
        <v>550</v>
      </c>
    </row>
    <row r="36" spans="1:16" ht="12.75">
      <c r="A36" s="125" t="s">
        <v>564</v>
      </c>
      <c r="B36" s="127" t="s">
        <v>494</v>
      </c>
      <c r="D36" s="57">
        <v>2</v>
      </c>
      <c r="E36" s="54">
        <v>0.51</v>
      </c>
      <c r="F36" s="54">
        <v>2</v>
      </c>
      <c r="G36" s="54">
        <v>1.2</v>
      </c>
      <c r="H36" s="54"/>
      <c r="I36" s="54"/>
      <c r="J36" s="54"/>
      <c r="K36" s="54"/>
      <c r="L36" s="28" t="s">
        <v>1891</v>
      </c>
      <c r="M36" s="30" t="s">
        <v>1894</v>
      </c>
      <c r="N36" s="30">
        <v>120</v>
      </c>
      <c r="O36" s="30">
        <v>121</v>
      </c>
      <c r="P36" s="31" t="s">
        <v>550</v>
      </c>
    </row>
    <row r="37" spans="1:16" ht="12.75">
      <c r="A37" s="125"/>
      <c r="B37" s="127" t="s">
        <v>495</v>
      </c>
      <c r="D37" s="57"/>
      <c r="E37" s="54"/>
      <c r="F37" s="54"/>
      <c r="G37" s="54"/>
      <c r="H37" s="54"/>
      <c r="I37" s="54"/>
      <c r="J37" s="54"/>
      <c r="K37" s="54"/>
      <c r="L37" s="28" t="s">
        <v>1891</v>
      </c>
      <c r="M37" s="30" t="s">
        <v>1894</v>
      </c>
      <c r="N37" s="30">
        <v>120</v>
      </c>
      <c r="O37" s="30">
        <v>121</v>
      </c>
      <c r="P37" s="31" t="s">
        <v>550</v>
      </c>
    </row>
    <row r="38" spans="1:16" ht="12.75">
      <c r="A38" s="125" t="s">
        <v>1910</v>
      </c>
      <c r="B38" s="127" t="s">
        <v>494</v>
      </c>
      <c r="D38" s="57">
        <v>2</v>
      </c>
      <c r="E38" s="54">
        <v>0.51</v>
      </c>
      <c r="F38" s="54"/>
      <c r="G38" s="54"/>
      <c r="H38" s="54"/>
      <c r="I38" s="54"/>
      <c r="J38" s="54"/>
      <c r="K38" s="54"/>
      <c r="L38" s="28" t="s">
        <v>1891</v>
      </c>
      <c r="M38" s="30" t="s">
        <v>1894</v>
      </c>
      <c r="N38" s="30">
        <v>120</v>
      </c>
      <c r="O38" s="30">
        <v>121</v>
      </c>
      <c r="P38" s="31" t="s">
        <v>550</v>
      </c>
    </row>
    <row r="39" spans="1:16" ht="12.75">
      <c r="A39" s="125"/>
      <c r="B39" s="127" t="s">
        <v>495</v>
      </c>
      <c r="D39" s="57">
        <v>1</v>
      </c>
      <c r="E39" s="54">
        <v>0.18</v>
      </c>
      <c r="F39" s="54"/>
      <c r="G39" s="54"/>
      <c r="H39" s="54"/>
      <c r="I39" s="54"/>
      <c r="J39" s="54"/>
      <c r="K39" s="54"/>
      <c r="L39" s="28" t="s">
        <v>1891</v>
      </c>
      <c r="M39" s="30" t="s">
        <v>1894</v>
      </c>
      <c r="N39" s="30">
        <v>120</v>
      </c>
      <c r="O39" s="30">
        <v>121</v>
      </c>
      <c r="P39" s="31" t="s">
        <v>550</v>
      </c>
    </row>
    <row r="40" spans="1:16" ht="12.75">
      <c r="A40" s="125" t="s">
        <v>1923</v>
      </c>
      <c r="B40" s="127" t="s">
        <v>494</v>
      </c>
      <c r="D40" s="57">
        <v>5</v>
      </c>
      <c r="E40" s="54">
        <v>1.29</v>
      </c>
      <c r="F40" s="54"/>
      <c r="G40" s="54"/>
      <c r="H40" s="54">
        <v>2</v>
      </c>
      <c r="I40" s="54">
        <v>2.82</v>
      </c>
      <c r="J40" s="54"/>
      <c r="K40" s="54"/>
      <c r="L40" s="28" t="s">
        <v>1891</v>
      </c>
      <c r="M40" s="30" t="s">
        <v>1894</v>
      </c>
      <c r="N40" s="30">
        <v>120</v>
      </c>
      <c r="O40" s="30">
        <v>121</v>
      </c>
      <c r="P40" s="31" t="s">
        <v>550</v>
      </c>
    </row>
    <row r="41" spans="1:16" ht="13.5" thickBot="1">
      <c r="A41" s="195"/>
      <c r="B41" s="149" t="s">
        <v>495</v>
      </c>
      <c r="D41" s="69">
        <v>3</v>
      </c>
      <c r="E41" s="64">
        <v>0.54</v>
      </c>
      <c r="F41" s="64"/>
      <c r="G41" s="64"/>
      <c r="H41" s="64">
        <v>1</v>
      </c>
      <c r="I41" s="64">
        <v>1.37</v>
      </c>
      <c r="J41" s="64">
        <v>1</v>
      </c>
      <c r="K41" s="64">
        <v>0.37</v>
      </c>
      <c r="L41" s="33" t="s">
        <v>1891</v>
      </c>
      <c r="M41" s="34" t="s">
        <v>1894</v>
      </c>
      <c r="N41" s="34">
        <v>120</v>
      </c>
      <c r="O41" s="34">
        <v>121</v>
      </c>
      <c r="P41" s="67" t="s">
        <v>550</v>
      </c>
    </row>
    <row r="43" spans="2:16" ht="12.75">
      <c r="B43" s="122"/>
      <c r="C43" s="54"/>
      <c r="D43" s="54"/>
      <c r="E43" s="54"/>
      <c r="F43" s="54"/>
      <c r="G43" s="54"/>
      <c r="H43" s="54"/>
      <c r="I43" s="54"/>
      <c r="J43" s="54"/>
      <c r="K43" s="54"/>
      <c r="L43" s="30"/>
      <c r="M43" s="30"/>
      <c r="N43" s="30"/>
      <c r="O43" s="30"/>
      <c r="P43" s="30"/>
    </row>
    <row r="44" spans="2:16" ht="12.75">
      <c r="B44" s="122"/>
      <c r="C44" s="54"/>
      <c r="D44" s="54"/>
      <c r="E44" s="54"/>
      <c r="F44" s="54"/>
      <c r="G44" s="54"/>
      <c r="H44" s="54"/>
      <c r="I44" s="54"/>
      <c r="J44" s="54"/>
      <c r="K44" s="54"/>
      <c r="L44" s="30"/>
      <c r="M44" s="30"/>
      <c r="N44" s="30"/>
      <c r="O44" s="30"/>
      <c r="P44" s="30"/>
    </row>
    <row r="45" spans="2:16" ht="12.75">
      <c r="B45" s="122"/>
      <c r="C45" s="54"/>
      <c r="D45" s="54"/>
      <c r="E45" s="54"/>
      <c r="F45" s="54"/>
      <c r="G45" s="54"/>
      <c r="H45" s="54"/>
      <c r="I45" s="54"/>
      <c r="J45" s="54"/>
      <c r="K45" s="54"/>
      <c r="L45" s="30"/>
      <c r="M45" s="30"/>
      <c r="N45" s="30"/>
      <c r="O45" s="30"/>
      <c r="P45" s="30"/>
    </row>
    <row r="46" spans="2:16" ht="12.75">
      <c r="B46" s="122"/>
      <c r="C46" s="54"/>
      <c r="D46" s="54"/>
      <c r="E46" s="54"/>
      <c r="F46" s="54"/>
      <c r="G46" s="54"/>
      <c r="H46" s="54"/>
      <c r="I46" s="54"/>
      <c r="J46" s="54"/>
      <c r="K46" s="54"/>
      <c r="L46" s="30"/>
      <c r="M46" s="30"/>
      <c r="N46" s="30"/>
      <c r="O46" s="30"/>
      <c r="P46" s="30"/>
    </row>
  </sheetData>
  <mergeCells count="19">
    <mergeCell ref="K5:K6"/>
    <mergeCell ref="B3:B6"/>
    <mergeCell ref="P3:P6"/>
    <mergeCell ref="L3:L6"/>
    <mergeCell ref="M3:M6"/>
    <mergeCell ref="N3:N6"/>
    <mergeCell ref="O3:O6"/>
    <mergeCell ref="D3:E4"/>
    <mergeCell ref="F3:G4"/>
    <mergeCell ref="A3:A6"/>
    <mergeCell ref="H3:I4"/>
    <mergeCell ref="J3:K4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57421875" style="147" customWidth="1"/>
    <col min="3" max="3" width="3.140625" style="0" customWidth="1"/>
    <col min="4" max="4" width="10.28125" style="0" customWidth="1"/>
    <col min="5" max="5" width="12.421875" style="0" customWidth="1"/>
    <col min="6" max="6" width="10.140625" style="0" customWidth="1"/>
    <col min="7" max="7" width="12.00390625" style="0" customWidth="1"/>
    <col min="8" max="8" width="10.140625" style="0" customWidth="1"/>
    <col min="9" max="9" width="12.00390625" style="0" customWidth="1"/>
    <col min="11" max="11" width="12.7109375" style="0" customWidth="1"/>
    <col min="12" max="12" width="4.421875" style="199" customWidth="1"/>
    <col min="13" max="13" width="5.7109375" style="199" customWidth="1"/>
    <col min="14" max="14" width="5.421875" style="199" customWidth="1"/>
    <col min="15" max="15" width="4.57421875" style="199" customWidth="1"/>
    <col min="16" max="16" width="9.421875" style="199" customWidth="1"/>
  </cols>
  <sheetData>
    <row r="1" spans="1:16" s="10" customFormat="1" ht="13.5" thickBot="1">
      <c r="A1" s="138" t="s">
        <v>565</v>
      </c>
      <c r="B1" s="196"/>
      <c r="C1" s="21"/>
      <c r="D1" s="21"/>
      <c r="E1" s="21"/>
      <c r="F1" s="21"/>
      <c r="G1" s="21"/>
      <c r="H1" s="21"/>
      <c r="I1" s="21"/>
      <c r="J1" s="21"/>
      <c r="K1" s="21"/>
      <c r="L1" s="197"/>
      <c r="M1" s="197"/>
      <c r="N1" s="197"/>
      <c r="O1" s="197"/>
      <c r="P1" s="198"/>
    </row>
    <row r="2" ht="13.5" thickBot="1"/>
    <row r="3" spans="1:16" ht="12.75" customHeight="1">
      <c r="A3" s="239" t="s">
        <v>1911</v>
      </c>
      <c r="B3" s="228" t="s">
        <v>1926</v>
      </c>
      <c r="D3" s="251" t="s">
        <v>551</v>
      </c>
      <c r="E3" s="291"/>
      <c r="F3" s="230" t="s">
        <v>552</v>
      </c>
      <c r="G3" s="230"/>
      <c r="H3" s="291" t="s">
        <v>553</v>
      </c>
      <c r="I3" s="291"/>
      <c r="J3" s="291" t="s">
        <v>554</v>
      </c>
      <c r="K3" s="292"/>
      <c r="L3" s="245" t="s">
        <v>1885</v>
      </c>
      <c r="M3" s="248" t="s">
        <v>1886</v>
      </c>
      <c r="N3" s="248" t="s">
        <v>1887</v>
      </c>
      <c r="O3" s="222" t="s">
        <v>1888</v>
      </c>
      <c r="P3" s="242" t="s">
        <v>1890</v>
      </c>
    </row>
    <row r="4" spans="1:16" ht="12.75">
      <c r="A4" s="240"/>
      <c r="B4" s="229"/>
      <c r="D4" s="252"/>
      <c r="E4" s="263"/>
      <c r="F4" s="232"/>
      <c r="G4" s="232"/>
      <c r="H4" s="263"/>
      <c r="I4" s="263"/>
      <c r="J4" s="263"/>
      <c r="K4" s="293"/>
      <c r="L4" s="246"/>
      <c r="M4" s="249"/>
      <c r="N4" s="249"/>
      <c r="O4" s="223"/>
      <c r="P4" s="243"/>
    </row>
    <row r="5" spans="1:16" ht="12.75">
      <c r="A5" s="240"/>
      <c r="B5" s="229"/>
      <c r="D5" s="240" t="s">
        <v>1898</v>
      </c>
      <c r="E5" s="232" t="s">
        <v>555</v>
      </c>
      <c r="F5" s="232" t="s">
        <v>1898</v>
      </c>
      <c r="G5" s="232" t="s">
        <v>555</v>
      </c>
      <c r="H5" s="232" t="s">
        <v>1898</v>
      </c>
      <c r="I5" s="232" t="s">
        <v>555</v>
      </c>
      <c r="J5" s="232" t="s">
        <v>1898</v>
      </c>
      <c r="K5" s="234" t="s">
        <v>555</v>
      </c>
      <c r="L5" s="246"/>
      <c r="M5" s="249"/>
      <c r="N5" s="249"/>
      <c r="O5" s="223"/>
      <c r="P5" s="243"/>
    </row>
    <row r="6" spans="1:16" ht="33" customHeight="1" thickBot="1">
      <c r="A6" s="241"/>
      <c r="B6" s="220"/>
      <c r="D6" s="241"/>
      <c r="E6" s="233"/>
      <c r="F6" s="233"/>
      <c r="G6" s="233"/>
      <c r="H6" s="233"/>
      <c r="I6" s="233"/>
      <c r="J6" s="233"/>
      <c r="K6" s="235"/>
      <c r="L6" s="247"/>
      <c r="M6" s="250"/>
      <c r="N6" s="250"/>
      <c r="O6" s="224"/>
      <c r="P6" s="244"/>
    </row>
    <row r="7" ht="13.5" thickBot="1"/>
    <row r="8" spans="1:16" ht="12.75">
      <c r="A8" s="50" t="s">
        <v>566</v>
      </c>
      <c r="B8" s="148" t="s">
        <v>494</v>
      </c>
      <c r="D8" s="50">
        <v>2675</v>
      </c>
      <c r="E8" s="48">
        <v>687.48</v>
      </c>
      <c r="F8" s="48">
        <v>773</v>
      </c>
      <c r="G8" s="48">
        <v>464.6</v>
      </c>
      <c r="H8" s="48">
        <v>557</v>
      </c>
      <c r="I8" s="48">
        <v>786.73</v>
      </c>
      <c r="J8" s="48">
        <v>342</v>
      </c>
      <c r="K8" s="48">
        <v>679.92</v>
      </c>
      <c r="L8" s="1" t="s">
        <v>1891</v>
      </c>
      <c r="M8" s="2" t="s">
        <v>1894</v>
      </c>
      <c r="N8" s="2">
        <v>120</v>
      </c>
      <c r="O8" s="2">
        <v>121</v>
      </c>
      <c r="P8" s="3" t="s">
        <v>550</v>
      </c>
    </row>
    <row r="9" spans="1:16" ht="12.75">
      <c r="A9" s="57"/>
      <c r="B9" s="127" t="s">
        <v>495</v>
      </c>
      <c r="D9" s="57">
        <v>3701</v>
      </c>
      <c r="E9" s="54">
        <v>664.8</v>
      </c>
      <c r="F9" s="54">
        <v>1468</v>
      </c>
      <c r="G9" s="54">
        <v>499</v>
      </c>
      <c r="H9" s="54">
        <v>589</v>
      </c>
      <c r="I9" s="54">
        <v>807.96</v>
      </c>
      <c r="J9" s="54">
        <v>1636</v>
      </c>
      <c r="K9" s="54">
        <v>599.92</v>
      </c>
      <c r="L9" s="4" t="s">
        <v>1891</v>
      </c>
      <c r="M9" s="5" t="s">
        <v>1894</v>
      </c>
      <c r="N9" s="5">
        <v>120</v>
      </c>
      <c r="O9" s="5">
        <v>121</v>
      </c>
      <c r="P9" s="6" t="s">
        <v>550</v>
      </c>
    </row>
    <row r="10" spans="1:16" ht="12.75">
      <c r="A10" s="57" t="s">
        <v>567</v>
      </c>
      <c r="B10" s="127" t="s">
        <v>494</v>
      </c>
      <c r="D10" s="57">
        <v>22</v>
      </c>
      <c r="E10" s="54">
        <v>5.65</v>
      </c>
      <c r="F10" s="54">
        <v>11</v>
      </c>
      <c r="G10" s="54">
        <v>6.6</v>
      </c>
      <c r="H10" s="54"/>
      <c r="I10" s="54"/>
      <c r="J10" s="54">
        <v>19</v>
      </c>
      <c r="K10" s="54">
        <v>37.77</v>
      </c>
      <c r="L10" s="4" t="s">
        <v>1891</v>
      </c>
      <c r="M10" s="5" t="s">
        <v>1894</v>
      </c>
      <c r="N10" s="5">
        <v>120</v>
      </c>
      <c r="O10" s="5">
        <v>121</v>
      </c>
      <c r="P10" s="6" t="s">
        <v>550</v>
      </c>
    </row>
    <row r="11" spans="1:16" ht="12.75">
      <c r="A11" s="57"/>
      <c r="B11" s="127" t="s">
        <v>495</v>
      </c>
      <c r="D11" s="57">
        <v>16</v>
      </c>
      <c r="E11" s="54">
        <v>2.87</v>
      </c>
      <c r="F11" s="54">
        <v>20</v>
      </c>
      <c r="G11" s="54">
        <v>6.8</v>
      </c>
      <c r="H11" s="54"/>
      <c r="I11" s="54"/>
      <c r="J11" s="54">
        <v>48</v>
      </c>
      <c r="K11" s="54">
        <v>17.6</v>
      </c>
      <c r="L11" s="4" t="s">
        <v>1891</v>
      </c>
      <c r="M11" s="5" t="s">
        <v>1894</v>
      </c>
      <c r="N11" s="5">
        <v>120</v>
      </c>
      <c r="O11" s="5">
        <v>121</v>
      </c>
      <c r="P11" s="6" t="s">
        <v>550</v>
      </c>
    </row>
    <row r="12" spans="1:16" ht="12.75">
      <c r="A12" s="57" t="s">
        <v>568</v>
      </c>
      <c r="B12" s="127" t="s">
        <v>494</v>
      </c>
      <c r="D12" s="57">
        <v>2</v>
      </c>
      <c r="E12" s="54">
        <v>0.51</v>
      </c>
      <c r="F12" s="54">
        <v>3</v>
      </c>
      <c r="G12" s="54">
        <v>1.8</v>
      </c>
      <c r="H12" s="54"/>
      <c r="I12" s="54"/>
      <c r="J12" s="54">
        <v>7</v>
      </c>
      <c r="K12" s="54">
        <v>13.92</v>
      </c>
      <c r="L12" s="4" t="s">
        <v>1891</v>
      </c>
      <c r="M12" s="5" t="s">
        <v>1894</v>
      </c>
      <c r="N12" s="5">
        <v>120</v>
      </c>
      <c r="O12" s="5">
        <v>121</v>
      </c>
      <c r="P12" s="6" t="s">
        <v>550</v>
      </c>
    </row>
    <row r="13" spans="1:16" ht="12.75">
      <c r="A13" s="57"/>
      <c r="B13" s="127" t="s">
        <v>495</v>
      </c>
      <c r="D13" s="57">
        <v>3</v>
      </c>
      <c r="E13" s="54">
        <v>0.54</v>
      </c>
      <c r="F13" s="54">
        <v>2</v>
      </c>
      <c r="G13" s="54">
        <v>0.7</v>
      </c>
      <c r="H13" s="54">
        <v>1</v>
      </c>
      <c r="I13" s="54">
        <v>1.37</v>
      </c>
      <c r="J13" s="54">
        <v>33</v>
      </c>
      <c r="K13" s="54">
        <v>12.1</v>
      </c>
      <c r="L13" s="4" t="s">
        <v>1891</v>
      </c>
      <c r="M13" s="5" t="s">
        <v>1894</v>
      </c>
      <c r="N13" s="5">
        <v>120</v>
      </c>
      <c r="O13" s="5">
        <v>121</v>
      </c>
      <c r="P13" s="6" t="s">
        <v>550</v>
      </c>
    </row>
    <row r="14" spans="1:16" ht="12.75">
      <c r="A14" s="57" t="s">
        <v>483</v>
      </c>
      <c r="B14" s="127" t="s">
        <v>494</v>
      </c>
      <c r="D14" s="57">
        <v>41</v>
      </c>
      <c r="E14" s="54">
        <v>10.54</v>
      </c>
      <c r="F14" s="54">
        <v>11</v>
      </c>
      <c r="G14" s="54">
        <v>6.6</v>
      </c>
      <c r="H14" s="54"/>
      <c r="I14" s="54"/>
      <c r="J14" s="54">
        <v>11</v>
      </c>
      <c r="K14" s="54">
        <v>21.87</v>
      </c>
      <c r="L14" s="4" t="s">
        <v>1891</v>
      </c>
      <c r="M14" s="5" t="s">
        <v>1894</v>
      </c>
      <c r="N14" s="5">
        <v>120</v>
      </c>
      <c r="O14" s="5">
        <v>121</v>
      </c>
      <c r="P14" s="6" t="s">
        <v>550</v>
      </c>
    </row>
    <row r="15" spans="1:16" ht="12.75">
      <c r="A15" s="57"/>
      <c r="B15" s="127" t="s">
        <v>495</v>
      </c>
      <c r="D15" s="57">
        <v>59</v>
      </c>
      <c r="E15" s="54">
        <v>10.6</v>
      </c>
      <c r="F15" s="54">
        <v>11</v>
      </c>
      <c r="G15" s="54">
        <v>3.7</v>
      </c>
      <c r="H15" s="54">
        <v>1</v>
      </c>
      <c r="I15" s="54">
        <v>1.37</v>
      </c>
      <c r="J15" s="54">
        <v>51</v>
      </c>
      <c r="K15" s="54">
        <v>18.7</v>
      </c>
      <c r="L15" s="4" t="s">
        <v>1891</v>
      </c>
      <c r="M15" s="5" t="s">
        <v>1894</v>
      </c>
      <c r="N15" s="5">
        <v>120</v>
      </c>
      <c r="O15" s="5">
        <v>121</v>
      </c>
      <c r="P15" s="6" t="s">
        <v>550</v>
      </c>
    </row>
    <row r="16" spans="1:16" ht="12.75">
      <c r="A16" s="57" t="s">
        <v>1916</v>
      </c>
      <c r="B16" s="127" t="s">
        <v>494</v>
      </c>
      <c r="D16" s="57">
        <v>33</v>
      </c>
      <c r="E16" s="54">
        <v>8.48</v>
      </c>
      <c r="F16" s="54"/>
      <c r="G16" s="54"/>
      <c r="H16" s="54">
        <v>3</v>
      </c>
      <c r="I16" s="54">
        <v>4.24</v>
      </c>
      <c r="J16" s="54">
        <v>3</v>
      </c>
      <c r="K16" s="54">
        <v>5.96</v>
      </c>
      <c r="L16" s="4" t="s">
        <v>1891</v>
      </c>
      <c r="M16" s="5" t="s">
        <v>1894</v>
      </c>
      <c r="N16" s="5">
        <v>120</v>
      </c>
      <c r="O16" s="5">
        <v>121</v>
      </c>
      <c r="P16" s="6" t="s">
        <v>550</v>
      </c>
    </row>
    <row r="17" spans="1:16" ht="12.75">
      <c r="A17" s="57"/>
      <c r="B17" s="127" t="s">
        <v>495</v>
      </c>
      <c r="D17" s="57">
        <v>33</v>
      </c>
      <c r="E17" s="54">
        <v>5.93</v>
      </c>
      <c r="F17" s="54">
        <v>21</v>
      </c>
      <c r="G17" s="54">
        <v>7.1</v>
      </c>
      <c r="H17" s="54">
        <v>3</v>
      </c>
      <c r="I17" s="54">
        <v>4.11</v>
      </c>
      <c r="J17" s="54">
        <v>94</v>
      </c>
      <c r="K17" s="54">
        <v>34.47</v>
      </c>
      <c r="L17" s="4" t="s">
        <v>1891</v>
      </c>
      <c r="M17" s="5" t="s">
        <v>1894</v>
      </c>
      <c r="N17" s="5">
        <v>120</v>
      </c>
      <c r="O17" s="5">
        <v>121</v>
      </c>
      <c r="P17" s="6" t="s">
        <v>550</v>
      </c>
    </row>
    <row r="18" spans="1:16" ht="12.75">
      <c r="A18" s="57" t="s">
        <v>569</v>
      </c>
      <c r="B18" s="127" t="s">
        <v>494</v>
      </c>
      <c r="D18" s="57">
        <v>101</v>
      </c>
      <c r="E18" s="54">
        <v>25.96</v>
      </c>
      <c r="F18" s="54">
        <v>123</v>
      </c>
      <c r="G18" s="54">
        <v>73.9</v>
      </c>
      <c r="H18" s="54">
        <v>36</v>
      </c>
      <c r="I18" s="54">
        <v>50.85</v>
      </c>
      <c r="J18" s="54">
        <v>31</v>
      </c>
      <c r="K18" s="54">
        <v>61.63</v>
      </c>
      <c r="L18" s="4" t="s">
        <v>1891</v>
      </c>
      <c r="M18" s="5" t="s">
        <v>1894</v>
      </c>
      <c r="N18" s="5">
        <v>120</v>
      </c>
      <c r="O18" s="5">
        <v>121</v>
      </c>
      <c r="P18" s="6" t="s">
        <v>550</v>
      </c>
    </row>
    <row r="19" spans="1:16" ht="12.75">
      <c r="A19" s="57"/>
      <c r="B19" s="127" t="s">
        <v>495</v>
      </c>
      <c r="D19" s="57">
        <v>65</v>
      </c>
      <c r="E19" s="54">
        <v>11.68</v>
      </c>
      <c r="F19" s="54">
        <v>212</v>
      </c>
      <c r="G19" s="54">
        <v>72.1</v>
      </c>
      <c r="H19" s="54">
        <v>39</v>
      </c>
      <c r="I19" s="54">
        <v>53.5</v>
      </c>
      <c r="J19" s="54">
        <v>219</v>
      </c>
      <c r="K19" s="54">
        <v>80.31</v>
      </c>
      <c r="L19" s="4" t="s">
        <v>1891</v>
      </c>
      <c r="M19" s="5" t="s">
        <v>1894</v>
      </c>
      <c r="N19" s="5">
        <v>120</v>
      </c>
      <c r="O19" s="5">
        <v>121</v>
      </c>
      <c r="P19" s="6" t="s">
        <v>550</v>
      </c>
    </row>
    <row r="20" spans="1:16" ht="12.75">
      <c r="A20" s="57" t="s">
        <v>570</v>
      </c>
      <c r="B20" s="127" t="s">
        <v>494</v>
      </c>
      <c r="D20" s="57">
        <v>5</v>
      </c>
      <c r="E20" s="54">
        <v>1.29</v>
      </c>
      <c r="F20" s="54">
        <v>24</v>
      </c>
      <c r="G20" s="54">
        <v>14.4</v>
      </c>
      <c r="H20" s="54">
        <v>17</v>
      </c>
      <c r="I20" s="54">
        <v>24.01</v>
      </c>
      <c r="J20" s="54">
        <v>1</v>
      </c>
      <c r="K20" s="54">
        <v>1.99</v>
      </c>
      <c r="L20" s="4" t="s">
        <v>1891</v>
      </c>
      <c r="M20" s="5" t="s">
        <v>1894</v>
      </c>
      <c r="N20" s="5">
        <v>120</v>
      </c>
      <c r="O20" s="5">
        <v>121</v>
      </c>
      <c r="P20" s="6" t="s">
        <v>550</v>
      </c>
    </row>
    <row r="21" spans="1:16" ht="12.75">
      <c r="A21" s="57"/>
      <c r="B21" s="127" t="s">
        <v>495</v>
      </c>
      <c r="D21" s="57">
        <v>3</v>
      </c>
      <c r="E21" s="54">
        <v>0.54</v>
      </c>
      <c r="F21" s="54">
        <v>44</v>
      </c>
      <c r="G21" s="54">
        <v>15</v>
      </c>
      <c r="H21" s="54">
        <v>12</v>
      </c>
      <c r="I21" s="54">
        <v>16.46</v>
      </c>
      <c r="J21" s="54">
        <v>13</v>
      </c>
      <c r="K21" s="54">
        <v>4.77</v>
      </c>
      <c r="L21" s="4" t="s">
        <v>1891</v>
      </c>
      <c r="M21" s="5" t="s">
        <v>1894</v>
      </c>
      <c r="N21" s="5">
        <v>120</v>
      </c>
      <c r="O21" s="5">
        <v>121</v>
      </c>
      <c r="P21" s="6" t="s">
        <v>550</v>
      </c>
    </row>
    <row r="22" spans="1:16" ht="12.75">
      <c r="A22" s="57" t="s">
        <v>571</v>
      </c>
      <c r="B22" s="127" t="s">
        <v>495</v>
      </c>
      <c r="D22" s="57"/>
      <c r="E22" s="54"/>
      <c r="F22" s="54"/>
      <c r="G22" s="54"/>
      <c r="H22" s="54">
        <v>1</v>
      </c>
      <c r="I22" s="54">
        <v>1.37</v>
      </c>
      <c r="J22" s="54">
        <v>3</v>
      </c>
      <c r="K22" s="54">
        <v>1.1</v>
      </c>
      <c r="L22" s="4" t="s">
        <v>1891</v>
      </c>
      <c r="M22" s="5" t="s">
        <v>1894</v>
      </c>
      <c r="N22" s="5">
        <v>120</v>
      </c>
      <c r="O22" s="5">
        <v>121</v>
      </c>
      <c r="P22" s="6" t="s">
        <v>550</v>
      </c>
    </row>
    <row r="23" spans="1:16" ht="12.75">
      <c r="A23" s="57" t="s">
        <v>572</v>
      </c>
      <c r="B23" s="127" t="s">
        <v>494</v>
      </c>
      <c r="D23" s="57">
        <v>999</v>
      </c>
      <c r="E23" s="54">
        <v>256.75</v>
      </c>
      <c r="F23" s="54">
        <v>631</v>
      </c>
      <c r="G23" s="54">
        <v>379.2</v>
      </c>
      <c r="H23" s="54">
        <v>89</v>
      </c>
      <c r="I23" s="54">
        <v>125.7</v>
      </c>
      <c r="J23" s="54">
        <v>83</v>
      </c>
      <c r="K23" s="54">
        <v>165.01</v>
      </c>
      <c r="L23" s="4" t="s">
        <v>1891</v>
      </c>
      <c r="M23" s="5" t="s">
        <v>1894</v>
      </c>
      <c r="N23" s="5">
        <v>120</v>
      </c>
      <c r="O23" s="5">
        <v>121</v>
      </c>
      <c r="P23" s="6" t="s">
        <v>550</v>
      </c>
    </row>
    <row r="24" spans="1:16" ht="12.75">
      <c r="A24" s="57"/>
      <c r="B24" s="127" t="s">
        <v>495</v>
      </c>
      <c r="D24" s="57">
        <v>1659</v>
      </c>
      <c r="E24" s="54">
        <v>298.01</v>
      </c>
      <c r="F24" s="54">
        <v>1060</v>
      </c>
      <c r="G24" s="54">
        <v>360.3</v>
      </c>
      <c r="H24" s="54">
        <v>79</v>
      </c>
      <c r="I24" s="54">
        <v>108.37</v>
      </c>
      <c r="J24" s="54">
        <v>621</v>
      </c>
      <c r="K24" s="54">
        <v>227.72</v>
      </c>
      <c r="L24" s="4" t="s">
        <v>1891</v>
      </c>
      <c r="M24" s="5" t="s">
        <v>1894</v>
      </c>
      <c r="N24" s="5">
        <v>120</v>
      </c>
      <c r="O24" s="5">
        <v>121</v>
      </c>
      <c r="P24" s="6" t="s">
        <v>550</v>
      </c>
    </row>
    <row r="25" spans="1:16" ht="12.75">
      <c r="A25" s="57" t="s">
        <v>1920</v>
      </c>
      <c r="B25" s="127" t="s">
        <v>494</v>
      </c>
      <c r="D25" s="57">
        <v>6</v>
      </c>
      <c r="E25" s="54">
        <v>1.54</v>
      </c>
      <c r="F25" s="54"/>
      <c r="G25" s="54"/>
      <c r="H25" s="54">
        <v>1</v>
      </c>
      <c r="I25" s="54">
        <v>1.41</v>
      </c>
      <c r="J25" s="54">
        <v>1</v>
      </c>
      <c r="K25" s="54">
        <v>1.99</v>
      </c>
      <c r="L25" s="4" t="s">
        <v>1891</v>
      </c>
      <c r="M25" s="5" t="s">
        <v>1894</v>
      </c>
      <c r="N25" s="5">
        <v>120</v>
      </c>
      <c r="O25" s="5">
        <v>121</v>
      </c>
      <c r="P25" s="6" t="s">
        <v>550</v>
      </c>
    </row>
    <row r="26" spans="1:16" ht="12.75">
      <c r="A26" s="57"/>
      <c r="B26" s="127" t="s">
        <v>495</v>
      </c>
      <c r="D26" s="57">
        <v>12</v>
      </c>
      <c r="E26" s="54">
        <v>2.16</v>
      </c>
      <c r="F26" s="54"/>
      <c r="G26" s="54"/>
      <c r="H26" s="54"/>
      <c r="I26" s="54"/>
      <c r="J26" s="54">
        <v>5</v>
      </c>
      <c r="K26" s="54">
        <v>1.84</v>
      </c>
      <c r="L26" s="4" t="s">
        <v>1891</v>
      </c>
      <c r="M26" s="5" t="s">
        <v>1894</v>
      </c>
      <c r="N26" s="5">
        <v>120</v>
      </c>
      <c r="O26" s="5">
        <v>121</v>
      </c>
      <c r="P26" s="6" t="s">
        <v>550</v>
      </c>
    </row>
    <row r="27" spans="1:16" ht="12.75">
      <c r="A27" s="57" t="s">
        <v>573</v>
      </c>
      <c r="B27" s="127" t="s">
        <v>494</v>
      </c>
      <c r="D27" s="57">
        <v>7</v>
      </c>
      <c r="E27" s="54">
        <v>1.8</v>
      </c>
      <c r="F27" s="54">
        <v>75</v>
      </c>
      <c r="G27" s="54">
        <v>45.1</v>
      </c>
      <c r="H27" s="54">
        <v>4</v>
      </c>
      <c r="I27" s="54">
        <v>5.65</v>
      </c>
      <c r="J27" s="54">
        <v>5</v>
      </c>
      <c r="K27" s="54">
        <v>9.94</v>
      </c>
      <c r="L27" s="4" t="s">
        <v>1891</v>
      </c>
      <c r="M27" s="5" t="s">
        <v>1894</v>
      </c>
      <c r="N27" s="5">
        <v>120</v>
      </c>
      <c r="O27" s="5">
        <v>121</v>
      </c>
      <c r="P27" s="6" t="s">
        <v>550</v>
      </c>
    </row>
    <row r="28" spans="1:16" ht="12.75">
      <c r="A28" s="57"/>
      <c r="B28" s="127" t="s">
        <v>495</v>
      </c>
      <c r="D28" s="57">
        <v>16</v>
      </c>
      <c r="E28" s="54">
        <v>2.87</v>
      </c>
      <c r="F28" s="54">
        <v>84</v>
      </c>
      <c r="G28" s="54">
        <v>28.5</v>
      </c>
      <c r="H28" s="54">
        <v>4</v>
      </c>
      <c r="I28" s="54">
        <v>5.49</v>
      </c>
      <c r="J28" s="54">
        <v>1</v>
      </c>
      <c r="K28" s="54">
        <v>0.37</v>
      </c>
      <c r="L28" s="4" t="s">
        <v>1891</v>
      </c>
      <c r="M28" s="5" t="s">
        <v>1894</v>
      </c>
      <c r="N28" s="5">
        <v>120</v>
      </c>
      <c r="O28" s="5">
        <v>121</v>
      </c>
      <c r="P28" s="6" t="s">
        <v>550</v>
      </c>
    </row>
    <row r="29" spans="1:16" ht="12.75">
      <c r="A29" s="57" t="s">
        <v>574</v>
      </c>
      <c r="B29" s="127" t="s">
        <v>494</v>
      </c>
      <c r="D29" s="57"/>
      <c r="E29" s="54"/>
      <c r="F29" s="54">
        <v>13</v>
      </c>
      <c r="G29" s="54">
        <v>7.8</v>
      </c>
      <c r="H29" s="54">
        <v>1</v>
      </c>
      <c r="I29" s="54">
        <v>1.41</v>
      </c>
      <c r="J29" s="54"/>
      <c r="K29" s="54"/>
      <c r="L29" s="4" t="s">
        <v>1891</v>
      </c>
      <c r="M29" s="5" t="s">
        <v>1894</v>
      </c>
      <c r="N29" s="5">
        <v>120</v>
      </c>
      <c r="O29" s="5">
        <v>121</v>
      </c>
      <c r="P29" s="6" t="s">
        <v>550</v>
      </c>
    </row>
    <row r="30" spans="1:16" ht="12.75">
      <c r="A30" s="57"/>
      <c r="B30" s="127" t="s">
        <v>495</v>
      </c>
      <c r="D30" s="57"/>
      <c r="E30" s="54"/>
      <c r="F30" s="54">
        <v>20</v>
      </c>
      <c r="G30" s="54">
        <v>6.8</v>
      </c>
      <c r="H30" s="54"/>
      <c r="I30" s="54"/>
      <c r="J30" s="54">
        <v>2</v>
      </c>
      <c r="K30" s="54">
        <v>0.73</v>
      </c>
      <c r="L30" s="4" t="s">
        <v>1891</v>
      </c>
      <c r="M30" s="5" t="s">
        <v>1894</v>
      </c>
      <c r="N30" s="5">
        <v>120</v>
      </c>
      <c r="O30" s="5">
        <v>121</v>
      </c>
      <c r="P30" s="6" t="s">
        <v>550</v>
      </c>
    </row>
    <row r="31" spans="1:16" ht="12.75">
      <c r="A31" s="57" t="s">
        <v>1923</v>
      </c>
      <c r="B31" s="127" t="s">
        <v>494</v>
      </c>
      <c r="D31" s="57"/>
      <c r="E31" s="54"/>
      <c r="F31" s="54"/>
      <c r="G31" s="54"/>
      <c r="H31" s="54"/>
      <c r="I31" s="54"/>
      <c r="J31" s="54"/>
      <c r="K31" s="54"/>
      <c r="L31" s="4" t="s">
        <v>1891</v>
      </c>
      <c r="M31" s="5" t="s">
        <v>1894</v>
      </c>
      <c r="N31" s="5">
        <v>120</v>
      </c>
      <c r="O31" s="5">
        <v>121</v>
      </c>
      <c r="P31" s="6" t="s">
        <v>550</v>
      </c>
    </row>
    <row r="32" spans="1:16" ht="13.5" thickBot="1">
      <c r="A32" s="69"/>
      <c r="B32" s="149" t="s">
        <v>495</v>
      </c>
      <c r="D32" s="69"/>
      <c r="E32" s="64"/>
      <c r="F32" s="64"/>
      <c r="G32" s="64"/>
      <c r="H32" s="64"/>
      <c r="I32" s="64"/>
      <c r="J32" s="64">
        <v>1</v>
      </c>
      <c r="K32" s="64">
        <v>0.37</v>
      </c>
      <c r="L32" s="7" t="s">
        <v>1891</v>
      </c>
      <c r="M32" s="8" t="s">
        <v>1894</v>
      </c>
      <c r="N32" s="8">
        <v>120</v>
      </c>
      <c r="O32" s="8">
        <v>121</v>
      </c>
      <c r="P32" s="9" t="s">
        <v>550</v>
      </c>
    </row>
    <row r="34" spans="1:16" ht="12.75">
      <c r="A34" s="54"/>
      <c r="B34" s="122"/>
      <c r="C34" s="54"/>
      <c r="D34" s="54"/>
      <c r="E34" s="54"/>
      <c r="F34" s="54"/>
      <c r="G34" s="54"/>
      <c r="H34" s="54"/>
      <c r="I34" s="54"/>
      <c r="J34" s="54"/>
      <c r="K34" s="54"/>
      <c r="L34" s="5"/>
      <c r="M34" s="5"/>
      <c r="N34" s="5"/>
      <c r="O34" s="5"/>
      <c r="P34" s="5"/>
    </row>
    <row r="35" spans="1:16" ht="12.75">
      <c r="A35" s="54"/>
      <c r="B35" s="122"/>
      <c r="C35" s="54"/>
      <c r="D35" s="54"/>
      <c r="E35" s="54"/>
      <c r="F35" s="54"/>
      <c r="G35" s="54"/>
      <c r="H35" s="54"/>
      <c r="I35" s="54"/>
      <c r="J35" s="54"/>
      <c r="K35" s="54"/>
      <c r="L35" s="5"/>
      <c r="M35" s="5"/>
      <c r="N35" s="5"/>
      <c r="O35" s="5"/>
      <c r="P35" s="5"/>
    </row>
    <row r="36" spans="1:16" ht="12.75">
      <c r="A36" s="54"/>
      <c r="B36" s="122"/>
      <c r="C36" s="54"/>
      <c r="D36" s="54"/>
      <c r="E36" s="54"/>
      <c r="F36" s="54"/>
      <c r="G36" s="54"/>
      <c r="H36" s="54"/>
      <c r="I36" s="54"/>
      <c r="J36" s="54"/>
      <c r="K36" s="54"/>
      <c r="L36" s="5"/>
      <c r="M36" s="5"/>
      <c r="N36" s="5"/>
      <c r="O36" s="5"/>
      <c r="P36" s="5"/>
    </row>
    <row r="37" spans="1:16" ht="12.75">
      <c r="A37" s="54"/>
      <c r="B37" s="122"/>
      <c r="C37" s="54"/>
      <c r="D37" s="54"/>
      <c r="E37" s="54"/>
      <c r="F37" s="54"/>
      <c r="G37" s="54"/>
      <c r="H37" s="54"/>
      <c r="I37" s="54"/>
      <c r="J37" s="54"/>
      <c r="K37" s="54"/>
      <c r="L37" s="5"/>
      <c r="M37" s="5"/>
      <c r="N37" s="5"/>
      <c r="O37" s="5"/>
      <c r="P37" s="5"/>
    </row>
  </sheetData>
  <mergeCells count="19">
    <mergeCell ref="A3:A6"/>
    <mergeCell ref="B3:B6"/>
    <mergeCell ref="P3:P6"/>
    <mergeCell ref="L3:L6"/>
    <mergeCell ref="M3:M6"/>
    <mergeCell ref="N3:N6"/>
    <mergeCell ref="O3:O6"/>
    <mergeCell ref="D3:E4"/>
    <mergeCell ref="F3:G4"/>
    <mergeCell ref="H3:I4"/>
    <mergeCell ref="J3:K4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1.00390625" style="0" customWidth="1"/>
    <col min="3" max="3" width="2.8515625" style="0" customWidth="1"/>
    <col min="8" max="8" width="9.8515625" style="0" customWidth="1"/>
    <col min="12" max="12" width="5.7109375" style="199" customWidth="1"/>
    <col min="13" max="13" width="6.7109375" style="199" customWidth="1"/>
    <col min="14" max="14" width="5.7109375" style="199" customWidth="1"/>
    <col min="15" max="15" width="4.7109375" style="199" customWidth="1"/>
    <col min="16" max="16" width="8.00390625" style="199" customWidth="1"/>
  </cols>
  <sheetData>
    <row r="1" spans="1:16" s="10" customFormat="1" ht="13.5" thickBot="1">
      <c r="A1" s="138" t="s">
        <v>575</v>
      </c>
      <c r="B1" s="39"/>
      <c r="C1" s="21"/>
      <c r="D1" s="21"/>
      <c r="E1" s="21"/>
      <c r="F1" s="21"/>
      <c r="G1" s="21"/>
      <c r="H1" s="21"/>
      <c r="I1" s="21"/>
      <c r="J1" s="21"/>
      <c r="K1" s="21"/>
      <c r="L1" s="197"/>
      <c r="M1" s="197"/>
      <c r="N1" s="197"/>
      <c r="O1" s="197"/>
      <c r="P1" s="198"/>
    </row>
    <row r="2" ht="13.5" thickBot="1"/>
    <row r="3" spans="1:16" ht="12.75" customHeight="1">
      <c r="A3" s="239" t="s">
        <v>576</v>
      </c>
      <c r="B3" s="228" t="s">
        <v>1926</v>
      </c>
      <c r="D3" s="251" t="s">
        <v>551</v>
      </c>
      <c r="E3" s="291"/>
      <c r="F3" s="230" t="s">
        <v>552</v>
      </c>
      <c r="G3" s="230"/>
      <c r="H3" s="291" t="s">
        <v>553</v>
      </c>
      <c r="I3" s="291"/>
      <c r="J3" s="291" t="s">
        <v>554</v>
      </c>
      <c r="K3" s="292"/>
      <c r="L3" s="245" t="s">
        <v>1885</v>
      </c>
      <c r="M3" s="248" t="s">
        <v>1886</v>
      </c>
      <c r="N3" s="248" t="s">
        <v>1887</v>
      </c>
      <c r="O3" s="222" t="s">
        <v>1888</v>
      </c>
      <c r="P3" s="242" t="s">
        <v>1890</v>
      </c>
    </row>
    <row r="4" spans="1:16" ht="12.75">
      <c r="A4" s="240"/>
      <c r="B4" s="229"/>
      <c r="D4" s="252"/>
      <c r="E4" s="263"/>
      <c r="F4" s="232"/>
      <c r="G4" s="232"/>
      <c r="H4" s="263"/>
      <c r="I4" s="263"/>
      <c r="J4" s="263"/>
      <c r="K4" s="293"/>
      <c r="L4" s="246"/>
      <c r="M4" s="249"/>
      <c r="N4" s="249"/>
      <c r="O4" s="223"/>
      <c r="P4" s="243"/>
    </row>
    <row r="5" spans="1:16" ht="12.75">
      <c r="A5" s="240"/>
      <c r="B5" s="229"/>
      <c r="D5" s="252" t="s">
        <v>1898</v>
      </c>
      <c r="E5" s="232" t="s">
        <v>1899</v>
      </c>
      <c r="F5" s="263" t="s">
        <v>1898</v>
      </c>
      <c r="G5" s="232" t="s">
        <v>1899</v>
      </c>
      <c r="H5" s="263" t="s">
        <v>1898</v>
      </c>
      <c r="I5" s="232" t="s">
        <v>1899</v>
      </c>
      <c r="J5" s="263" t="s">
        <v>1898</v>
      </c>
      <c r="K5" s="234" t="s">
        <v>1899</v>
      </c>
      <c r="L5" s="246"/>
      <c r="M5" s="249"/>
      <c r="N5" s="249"/>
      <c r="O5" s="223"/>
      <c r="P5" s="243"/>
    </row>
    <row r="6" spans="1:16" ht="33" customHeight="1" thickBot="1">
      <c r="A6" s="241"/>
      <c r="B6" s="220"/>
      <c r="D6" s="253"/>
      <c r="E6" s="233"/>
      <c r="F6" s="294"/>
      <c r="G6" s="233"/>
      <c r="H6" s="294"/>
      <c r="I6" s="233"/>
      <c r="J6" s="294"/>
      <c r="K6" s="235"/>
      <c r="L6" s="247"/>
      <c r="M6" s="250"/>
      <c r="N6" s="250"/>
      <c r="O6" s="224"/>
      <c r="P6" s="244"/>
    </row>
    <row r="7" ht="13.5" thickBot="1"/>
    <row r="8" spans="1:16" ht="12.75">
      <c r="A8" s="50" t="s">
        <v>577</v>
      </c>
      <c r="B8" s="148" t="s">
        <v>494</v>
      </c>
      <c r="D8" s="50">
        <v>1915</v>
      </c>
      <c r="E8" s="48">
        <v>492.2</v>
      </c>
      <c r="F8" s="48">
        <v>402</v>
      </c>
      <c r="G8" s="48">
        <v>241.6</v>
      </c>
      <c r="H8" s="48">
        <v>428</v>
      </c>
      <c r="I8" s="48">
        <v>604.5</v>
      </c>
      <c r="J8" s="48">
        <v>198</v>
      </c>
      <c r="K8" s="48">
        <v>393.7</v>
      </c>
      <c r="L8" s="1" t="s">
        <v>1891</v>
      </c>
      <c r="M8" s="2" t="s">
        <v>1894</v>
      </c>
      <c r="N8" s="2">
        <v>122</v>
      </c>
      <c r="O8" s="2">
        <v>123</v>
      </c>
      <c r="P8" s="3" t="s">
        <v>578</v>
      </c>
    </row>
    <row r="9" spans="1:16" ht="12.75">
      <c r="A9" s="57"/>
      <c r="B9" s="127" t="s">
        <v>495</v>
      </c>
      <c r="D9" s="57">
        <v>2680</v>
      </c>
      <c r="E9" s="54">
        <v>481.4</v>
      </c>
      <c r="F9" s="54">
        <v>1073</v>
      </c>
      <c r="G9" s="54">
        <v>364.7</v>
      </c>
      <c r="H9" s="54">
        <v>492</v>
      </c>
      <c r="I9" s="54">
        <v>674.9</v>
      </c>
      <c r="J9" s="54">
        <v>1334</v>
      </c>
      <c r="K9" s="54">
        <v>489.2</v>
      </c>
      <c r="L9" s="4" t="s">
        <v>1891</v>
      </c>
      <c r="M9" s="5" t="s">
        <v>1894</v>
      </c>
      <c r="N9" s="5">
        <v>122</v>
      </c>
      <c r="O9" s="5">
        <v>123</v>
      </c>
      <c r="P9" s="6" t="s">
        <v>578</v>
      </c>
    </row>
    <row r="10" spans="1:16" ht="12.75">
      <c r="A10" s="57" t="s">
        <v>579</v>
      </c>
      <c r="B10" s="127" t="s">
        <v>494</v>
      </c>
      <c r="D10" s="57">
        <v>554</v>
      </c>
      <c r="E10" s="54">
        <v>142.4</v>
      </c>
      <c r="F10" s="54">
        <v>200</v>
      </c>
      <c r="G10" s="54">
        <v>120.2</v>
      </c>
      <c r="H10" s="54">
        <v>119</v>
      </c>
      <c r="I10" s="54">
        <v>108.1</v>
      </c>
      <c r="J10" s="54">
        <v>265</v>
      </c>
      <c r="K10" s="54">
        <v>526.8</v>
      </c>
      <c r="L10" s="4" t="s">
        <v>1891</v>
      </c>
      <c r="M10" s="5" t="s">
        <v>1894</v>
      </c>
      <c r="N10" s="5">
        <v>122</v>
      </c>
      <c r="O10" s="5">
        <v>123</v>
      </c>
      <c r="P10" s="6" t="s">
        <v>578</v>
      </c>
    </row>
    <row r="11" spans="1:16" ht="12.75">
      <c r="A11" s="57"/>
      <c r="B11" s="127" t="s">
        <v>495</v>
      </c>
      <c r="D11" s="57">
        <v>516</v>
      </c>
      <c r="E11" s="54">
        <v>92.6</v>
      </c>
      <c r="F11" s="54">
        <v>194</v>
      </c>
      <c r="G11" s="54">
        <v>65.9</v>
      </c>
      <c r="H11" s="54">
        <v>89</v>
      </c>
      <c r="I11" s="54">
        <v>122.1</v>
      </c>
      <c r="J11" s="54">
        <v>286</v>
      </c>
      <c r="K11" s="54">
        <v>104.9</v>
      </c>
      <c r="L11" s="4" t="s">
        <v>1891</v>
      </c>
      <c r="M11" s="5" t="s">
        <v>1894</v>
      </c>
      <c r="N11" s="5">
        <v>122</v>
      </c>
      <c r="O11" s="5">
        <v>123</v>
      </c>
      <c r="P11" s="6" t="s">
        <v>578</v>
      </c>
    </row>
    <row r="12" spans="1:16" ht="12.75">
      <c r="A12" s="57" t="s">
        <v>580</v>
      </c>
      <c r="B12" s="127"/>
      <c r="D12" s="57">
        <v>1402</v>
      </c>
      <c r="E12" s="54">
        <v>360.3</v>
      </c>
      <c r="F12" s="54">
        <v>1059</v>
      </c>
      <c r="G12" s="54">
        <v>636.4</v>
      </c>
      <c r="H12" s="54">
        <v>157</v>
      </c>
      <c r="I12" s="54">
        <v>221.8</v>
      </c>
      <c r="J12" s="54">
        <v>40</v>
      </c>
      <c r="K12" s="54">
        <v>79.5</v>
      </c>
      <c r="L12" s="4" t="s">
        <v>1891</v>
      </c>
      <c r="M12" s="5" t="s">
        <v>1894</v>
      </c>
      <c r="N12" s="5">
        <v>122</v>
      </c>
      <c r="O12" s="5">
        <v>123</v>
      </c>
      <c r="P12" s="6" t="s">
        <v>578</v>
      </c>
    </row>
    <row r="13" spans="1:16" ht="12.75">
      <c r="A13" s="57" t="s">
        <v>581</v>
      </c>
      <c r="B13" s="127"/>
      <c r="D13" s="57">
        <v>2361</v>
      </c>
      <c r="E13" s="54">
        <v>424.11</v>
      </c>
      <c r="F13" s="54">
        <v>1664</v>
      </c>
      <c r="G13" s="54">
        <v>565.6</v>
      </c>
      <c r="H13" s="54">
        <v>148</v>
      </c>
      <c r="I13" s="54">
        <v>203</v>
      </c>
      <c r="J13" s="54">
        <v>1098</v>
      </c>
      <c r="K13" s="54">
        <v>402.6</v>
      </c>
      <c r="L13" s="4" t="s">
        <v>1891</v>
      </c>
      <c r="M13" s="5" t="s">
        <v>1894</v>
      </c>
      <c r="N13" s="5">
        <v>122</v>
      </c>
      <c r="O13" s="5">
        <v>123</v>
      </c>
      <c r="P13" s="6" t="s">
        <v>578</v>
      </c>
    </row>
    <row r="14" spans="1:16" ht="25.5">
      <c r="A14" s="71" t="s">
        <v>582</v>
      </c>
      <c r="B14" s="127" t="s">
        <v>494</v>
      </c>
      <c r="D14" s="57">
        <v>11</v>
      </c>
      <c r="E14" s="54">
        <v>2.8</v>
      </c>
      <c r="F14" s="54">
        <v>2</v>
      </c>
      <c r="G14" s="54">
        <v>1.2</v>
      </c>
      <c r="H14" s="54">
        <v>4</v>
      </c>
      <c r="I14" s="54">
        <v>5.6</v>
      </c>
      <c r="J14" s="54"/>
      <c r="K14" s="54"/>
      <c r="L14" s="4" t="s">
        <v>1891</v>
      </c>
      <c r="M14" s="5" t="s">
        <v>1894</v>
      </c>
      <c r="N14" s="5">
        <v>122</v>
      </c>
      <c r="O14" s="5">
        <v>123</v>
      </c>
      <c r="P14" s="6" t="s">
        <v>578</v>
      </c>
    </row>
    <row r="15" spans="1:16" ht="12.75">
      <c r="A15" s="57"/>
      <c r="B15" s="127" t="s">
        <v>495</v>
      </c>
      <c r="D15" s="57">
        <v>6</v>
      </c>
      <c r="E15" s="54">
        <v>1.08</v>
      </c>
      <c r="F15" s="54">
        <v>7</v>
      </c>
      <c r="G15" s="54">
        <v>2.4</v>
      </c>
      <c r="H15" s="54"/>
      <c r="I15" s="54"/>
      <c r="J15" s="54">
        <v>6</v>
      </c>
      <c r="K15" s="54">
        <v>2.2</v>
      </c>
      <c r="L15" s="4" t="s">
        <v>1891</v>
      </c>
      <c r="M15" s="5" t="s">
        <v>1894</v>
      </c>
      <c r="N15" s="5">
        <v>122</v>
      </c>
      <c r="O15" s="5">
        <v>123</v>
      </c>
      <c r="P15" s="6" t="s">
        <v>578</v>
      </c>
    </row>
    <row r="16" spans="1:16" ht="25.5">
      <c r="A16" s="71" t="s">
        <v>583</v>
      </c>
      <c r="B16" s="127" t="s">
        <v>494</v>
      </c>
      <c r="D16" s="57">
        <v>9</v>
      </c>
      <c r="E16" s="54">
        <v>2.3</v>
      </c>
      <c r="F16" s="54">
        <v>1</v>
      </c>
      <c r="G16" s="54">
        <v>0.6</v>
      </c>
      <c r="H16" s="54"/>
      <c r="I16" s="54"/>
      <c r="J16" s="54"/>
      <c r="K16" s="54"/>
      <c r="L16" s="4" t="s">
        <v>1891</v>
      </c>
      <c r="M16" s="5" t="s">
        <v>1894</v>
      </c>
      <c r="N16" s="5">
        <v>122</v>
      </c>
      <c r="O16" s="5">
        <v>123</v>
      </c>
      <c r="P16" s="6" t="s">
        <v>578</v>
      </c>
    </row>
    <row r="17" spans="1:16" ht="13.5" thickBot="1">
      <c r="A17" s="69"/>
      <c r="B17" s="149" t="s">
        <v>495</v>
      </c>
      <c r="D17" s="69">
        <v>4</v>
      </c>
      <c r="E17" s="64">
        <v>0.72</v>
      </c>
      <c r="F17" s="64">
        <v>4</v>
      </c>
      <c r="G17" s="64">
        <v>1.4</v>
      </c>
      <c r="H17" s="64"/>
      <c r="I17" s="64"/>
      <c r="J17" s="64">
        <v>3</v>
      </c>
      <c r="K17" s="64">
        <v>1.1</v>
      </c>
      <c r="L17" s="7" t="s">
        <v>1891</v>
      </c>
      <c r="M17" s="8" t="s">
        <v>1894</v>
      </c>
      <c r="N17" s="8">
        <v>122</v>
      </c>
      <c r="O17" s="8">
        <v>123</v>
      </c>
      <c r="P17" s="9" t="s">
        <v>578</v>
      </c>
    </row>
    <row r="19" spans="1:16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"/>
      <c r="M19" s="5"/>
      <c r="N19" s="5"/>
      <c r="O19" s="5"/>
      <c r="P19" s="5"/>
    </row>
    <row r="20" spans="1:16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"/>
      <c r="M20" s="5"/>
      <c r="N20" s="5"/>
      <c r="O20" s="5"/>
      <c r="P20" s="5"/>
    </row>
    <row r="21" spans="1:16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"/>
      <c r="M21" s="5"/>
      <c r="N21" s="5"/>
      <c r="O21" s="5"/>
      <c r="P21" s="5"/>
    </row>
    <row r="22" spans="1:16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"/>
      <c r="M22" s="5"/>
      <c r="N22" s="5"/>
      <c r="O22" s="5"/>
      <c r="P22" s="5"/>
    </row>
  </sheetData>
  <mergeCells count="19">
    <mergeCell ref="A3:A6"/>
    <mergeCell ref="B3:B6"/>
    <mergeCell ref="P3:P6"/>
    <mergeCell ref="L3:L6"/>
    <mergeCell ref="M3:M6"/>
    <mergeCell ref="N3:N6"/>
    <mergeCell ref="O3:O6"/>
    <mergeCell ref="D3:E4"/>
    <mergeCell ref="D5:D6"/>
    <mergeCell ref="E5:E6"/>
    <mergeCell ref="J3:K4"/>
    <mergeCell ref="J5:J6"/>
    <mergeCell ref="K5:K6"/>
    <mergeCell ref="F3:G4"/>
    <mergeCell ref="F5:F6"/>
    <mergeCell ref="G5:G6"/>
    <mergeCell ref="H3:I4"/>
    <mergeCell ref="H5:H6"/>
    <mergeCell ref="I5:I6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3.57421875" style="0" customWidth="1"/>
    <col min="15" max="15" width="6.421875" style="0" customWidth="1"/>
    <col min="16" max="16" width="6.140625" style="0" customWidth="1"/>
    <col min="17" max="17" width="5.7109375" style="0" customWidth="1"/>
    <col min="18" max="18" width="5.28125" style="0" customWidth="1"/>
    <col min="19" max="19" width="8.8515625" style="0" customWidth="1"/>
  </cols>
  <sheetData>
    <row r="1" spans="1:19" s="10" customFormat="1" ht="13.5" thickBot="1">
      <c r="A1" s="138" t="s">
        <v>585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ht="13.5" thickBot="1"/>
    <row r="3" spans="1:19" ht="12.75" customHeight="1">
      <c r="A3" s="295" t="s">
        <v>498</v>
      </c>
      <c r="C3" s="239" t="s">
        <v>586</v>
      </c>
      <c r="D3" s="230"/>
      <c r="E3" s="230"/>
      <c r="F3" s="230"/>
      <c r="G3" s="230" t="s">
        <v>587</v>
      </c>
      <c r="H3" s="230"/>
      <c r="I3" s="230"/>
      <c r="J3" s="230"/>
      <c r="K3" s="230" t="s">
        <v>554</v>
      </c>
      <c r="L3" s="230"/>
      <c r="M3" s="230"/>
      <c r="N3" s="231"/>
      <c r="O3" s="245" t="s">
        <v>1885</v>
      </c>
      <c r="P3" s="248" t="s">
        <v>1886</v>
      </c>
      <c r="Q3" s="248" t="s">
        <v>1887</v>
      </c>
      <c r="R3" s="222" t="s">
        <v>1888</v>
      </c>
      <c r="S3" s="242" t="s">
        <v>1890</v>
      </c>
    </row>
    <row r="4" spans="1:19" ht="12.75">
      <c r="A4" s="296"/>
      <c r="C4" s="240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4"/>
      <c r="O4" s="246"/>
      <c r="P4" s="249"/>
      <c r="Q4" s="249"/>
      <c r="R4" s="223"/>
      <c r="S4" s="243"/>
    </row>
    <row r="5" spans="1:19" ht="12.75">
      <c r="A5" s="296"/>
      <c r="C5" s="240" t="s">
        <v>1975</v>
      </c>
      <c r="D5" s="232"/>
      <c r="E5" s="232" t="s">
        <v>1976</v>
      </c>
      <c r="F5" s="232"/>
      <c r="G5" s="232" t="s">
        <v>1975</v>
      </c>
      <c r="H5" s="232"/>
      <c r="I5" s="232" t="s">
        <v>1976</v>
      </c>
      <c r="J5" s="232"/>
      <c r="K5" s="232" t="s">
        <v>1975</v>
      </c>
      <c r="L5" s="232"/>
      <c r="M5" s="232" t="s">
        <v>1976</v>
      </c>
      <c r="N5" s="234"/>
      <c r="O5" s="246"/>
      <c r="P5" s="249"/>
      <c r="Q5" s="249"/>
      <c r="R5" s="223"/>
      <c r="S5" s="243"/>
    </row>
    <row r="6" spans="1:19" ht="33" customHeight="1" thickBot="1">
      <c r="A6" s="297"/>
      <c r="C6" s="133" t="s">
        <v>1898</v>
      </c>
      <c r="D6" s="134" t="s">
        <v>1899</v>
      </c>
      <c r="E6" s="134" t="s">
        <v>1898</v>
      </c>
      <c r="F6" s="134" t="s">
        <v>1899</v>
      </c>
      <c r="G6" s="134" t="s">
        <v>1898</v>
      </c>
      <c r="H6" s="134" t="s">
        <v>1899</v>
      </c>
      <c r="I6" s="134" t="s">
        <v>1898</v>
      </c>
      <c r="J6" s="134" t="s">
        <v>1899</v>
      </c>
      <c r="K6" s="134" t="s">
        <v>1898</v>
      </c>
      <c r="L6" s="134" t="s">
        <v>1899</v>
      </c>
      <c r="M6" s="134" t="s">
        <v>1898</v>
      </c>
      <c r="N6" s="136" t="s">
        <v>1899</v>
      </c>
      <c r="O6" s="247"/>
      <c r="P6" s="250"/>
      <c r="Q6" s="250"/>
      <c r="R6" s="224"/>
      <c r="S6" s="244"/>
    </row>
    <row r="7" ht="13.5" thickBot="1"/>
    <row r="8" spans="1:19" ht="25.5">
      <c r="A8" s="72" t="s">
        <v>588</v>
      </c>
      <c r="C8" s="50">
        <v>686</v>
      </c>
      <c r="D8" s="48">
        <v>123.5</v>
      </c>
      <c r="E8" s="48">
        <v>611</v>
      </c>
      <c r="F8" s="48">
        <v>71.8</v>
      </c>
      <c r="G8" s="48">
        <v>215</v>
      </c>
      <c r="H8" s="48">
        <v>393.7</v>
      </c>
      <c r="I8" s="48">
        <v>219</v>
      </c>
      <c r="J8" s="48">
        <v>300.4</v>
      </c>
      <c r="K8" s="48">
        <v>101</v>
      </c>
      <c r="L8" s="48">
        <v>200.8</v>
      </c>
      <c r="M8" s="48">
        <v>169</v>
      </c>
      <c r="N8" s="48">
        <v>40</v>
      </c>
      <c r="O8" s="192" t="s">
        <v>1891</v>
      </c>
      <c r="P8" s="51" t="s">
        <v>1894</v>
      </c>
      <c r="Q8" s="51">
        <v>122</v>
      </c>
      <c r="R8" s="51">
        <v>123</v>
      </c>
      <c r="S8" s="66" t="s">
        <v>578</v>
      </c>
    </row>
    <row r="9" spans="1:19" ht="25.5">
      <c r="A9" s="73" t="s">
        <v>589</v>
      </c>
      <c r="C9" s="57">
        <v>252</v>
      </c>
      <c r="D9" s="54">
        <v>45.4</v>
      </c>
      <c r="E9" s="54">
        <v>237</v>
      </c>
      <c r="F9" s="54">
        <v>27.9</v>
      </c>
      <c r="G9" s="54">
        <v>56</v>
      </c>
      <c r="H9" s="54">
        <v>79.1</v>
      </c>
      <c r="I9" s="54">
        <v>38</v>
      </c>
      <c r="J9" s="54">
        <v>52.1</v>
      </c>
      <c r="K9" s="54">
        <v>43</v>
      </c>
      <c r="L9" s="54">
        <v>85.5</v>
      </c>
      <c r="M9" s="54">
        <v>50</v>
      </c>
      <c r="N9" s="54">
        <v>18.3</v>
      </c>
      <c r="O9" s="28" t="s">
        <v>1891</v>
      </c>
      <c r="P9" s="30" t="s">
        <v>1894</v>
      </c>
      <c r="Q9" s="30">
        <v>122</v>
      </c>
      <c r="R9" s="30">
        <v>123</v>
      </c>
      <c r="S9" s="31" t="s">
        <v>578</v>
      </c>
    </row>
    <row r="10" spans="1:19" ht="25.5">
      <c r="A10" s="73" t="s">
        <v>590</v>
      </c>
      <c r="C10" s="57">
        <v>605</v>
      </c>
      <c r="D10" s="54">
        <v>108.9</v>
      </c>
      <c r="E10" s="54">
        <v>989</v>
      </c>
      <c r="F10" s="54">
        <v>116.2</v>
      </c>
      <c r="G10" s="54">
        <v>142</v>
      </c>
      <c r="H10" s="54">
        <v>200.6</v>
      </c>
      <c r="I10" s="54">
        <v>215</v>
      </c>
      <c r="J10" s="54">
        <v>294.9</v>
      </c>
      <c r="K10" s="54">
        <v>126</v>
      </c>
      <c r="L10" s="54">
        <v>250.5</v>
      </c>
      <c r="M10" s="54">
        <v>319</v>
      </c>
      <c r="N10" s="54">
        <v>117</v>
      </c>
      <c r="O10" s="28" t="s">
        <v>1891</v>
      </c>
      <c r="P10" s="30" t="s">
        <v>1894</v>
      </c>
      <c r="Q10" s="30">
        <v>122</v>
      </c>
      <c r="R10" s="30">
        <v>123</v>
      </c>
      <c r="S10" s="31" t="s">
        <v>578</v>
      </c>
    </row>
    <row r="11" spans="1:19" ht="25.5">
      <c r="A11" s="73" t="s">
        <v>591</v>
      </c>
      <c r="C11" s="57">
        <v>413</v>
      </c>
      <c r="D11" s="54">
        <v>74.3</v>
      </c>
      <c r="E11" s="54">
        <v>729</v>
      </c>
      <c r="F11" s="54">
        <v>85.7</v>
      </c>
      <c r="G11" s="54">
        <v>80</v>
      </c>
      <c r="H11" s="54">
        <v>113</v>
      </c>
      <c r="I11" s="54">
        <v>92</v>
      </c>
      <c r="J11" s="54">
        <v>126.2</v>
      </c>
      <c r="K11" s="54">
        <v>59</v>
      </c>
      <c r="L11" s="54">
        <v>117.3</v>
      </c>
      <c r="M11" s="54">
        <v>365</v>
      </c>
      <c r="N11" s="54">
        <v>133.8</v>
      </c>
      <c r="O11" s="28" t="s">
        <v>1891</v>
      </c>
      <c r="P11" s="30" t="s">
        <v>1894</v>
      </c>
      <c r="Q11" s="30">
        <v>122</v>
      </c>
      <c r="R11" s="30">
        <v>123</v>
      </c>
      <c r="S11" s="31" t="s">
        <v>578</v>
      </c>
    </row>
    <row r="12" spans="1:19" ht="25.5">
      <c r="A12" s="73" t="s">
        <v>592</v>
      </c>
      <c r="C12" s="57">
        <v>1307</v>
      </c>
      <c r="D12" s="54">
        <v>234.3</v>
      </c>
      <c r="E12" s="54">
        <v>1968</v>
      </c>
      <c r="F12" s="54">
        <v>231.3</v>
      </c>
      <c r="G12" s="54">
        <v>110</v>
      </c>
      <c r="H12" s="54">
        <v>155.3</v>
      </c>
      <c r="I12" s="54">
        <v>68</v>
      </c>
      <c r="J12" s="54">
        <v>93.3</v>
      </c>
      <c r="K12" s="54">
        <v>72</v>
      </c>
      <c r="L12" s="54">
        <v>143.1</v>
      </c>
      <c r="M12" s="54">
        <v>896</v>
      </c>
      <c r="N12" s="54">
        <v>328.6</v>
      </c>
      <c r="O12" s="28" t="s">
        <v>1891</v>
      </c>
      <c r="P12" s="30" t="s">
        <v>1894</v>
      </c>
      <c r="Q12" s="30">
        <v>122</v>
      </c>
      <c r="R12" s="30">
        <v>123</v>
      </c>
      <c r="S12" s="31" t="s">
        <v>578</v>
      </c>
    </row>
    <row r="13" spans="1:19" ht="12.75">
      <c r="A13" s="73" t="s">
        <v>593</v>
      </c>
      <c r="C13" s="57">
        <v>2287</v>
      </c>
      <c r="D13" s="54">
        <v>411.7</v>
      </c>
      <c r="E13" s="54">
        <v>3961</v>
      </c>
      <c r="F13" s="54">
        <v>465.5</v>
      </c>
      <c r="G13" s="54">
        <v>105</v>
      </c>
      <c r="H13" s="54">
        <v>148.3</v>
      </c>
      <c r="I13" s="54">
        <v>94</v>
      </c>
      <c r="J13" s="54">
        <v>129</v>
      </c>
      <c r="K13" s="54">
        <v>102</v>
      </c>
      <c r="L13" s="54">
        <v>202.8</v>
      </c>
      <c r="M13" s="54">
        <v>983</v>
      </c>
      <c r="N13" s="54">
        <v>360.5</v>
      </c>
      <c r="O13" s="28" t="s">
        <v>1891</v>
      </c>
      <c r="P13" s="30" t="s">
        <v>1894</v>
      </c>
      <c r="Q13" s="30">
        <v>122</v>
      </c>
      <c r="R13" s="30">
        <v>123</v>
      </c>
      <c r="S13" s="31" t="s">
        <v>578</v>
      </c>
    </row>
    <row r="14" spans="1:19" ht="13.5" thickBot="1">
      <c r="A14" s="74" t="s">
        <v>1923</v>
      </c>
      <c r="C14" s="69">
        <v>5</v>
      </c>
      <c r="D14" s="64">
        <v>0.9</v>
      </c>
      <c r="E14" s="64">
        <v>14</v>
      </c>
      <c r="F14" s="64">
        <v>1.6</v>
      </c>
      <c r="G14" s="64"/>
      <c r="H14" s="64"/>
      <c r="I14" s="64">
        <v>3</v>
      </c>
      <c r="J14" s="64">
        <v>4.1</v>
      </c>
      <c r="K14" s="64"/>
      <c r="L14" s="64"/>
      <c r="M14" s="64">
        <v>5</v>
      </c>
      <c r="N14" s="64">
        <v>1.8</v>
      </c>
      <c r="O14" s="33" t="s">
        <v>1891</v>
      </c>
      <c r="P14" s="34" t="s">
        <v>1894</v>
      </c>
      <c r="Q14" s="34">
        <v>122</v>
      </c>
      <c r="R14" s="34">
        <v>123</v>
      </c>
      <c r="S14" s="67" t="s">
        <v>578</v>
      </c>
    </row>
    <row r="16" spans="1:19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</sheetData>
  <mergeCells count="15">
    <mergeCell ref="A3:A6"/>
    <mergeCell ref="S3:S6"/>
    <mergeCell ref="O3:O6"/>
    <mergeCell ref="P3:P6"/>
    <mergeCell ref="Q3:Q6"/>
    <mergeCell ref="R3:R6"/>
    <mergeCell ref="C3:F4"/>
    <mergeCell ref="G3:J4"/>
    <mergeCell ref="K3:N4"/>
    <mergeCell ref="C5:D5"/>
    <mergeCell ref="M5:N5"/>
    <mergeCell ref="E5:F5"/>
    <mergeCell ref="G5:H5"/>
    <mergeCell ref="I5:J5"/>
    <mergeCell ref="K5:L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64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10" customWidth="1"/>
    <col min="2" max="2" width="15.28125" style="10" customWidth="1"/>
    <col min="3" max="3" width="15.00390625" style="10" customWidth="1"/>
    <col min="4" max="4" width="2.7109375" style="10" customWidth="1"/>
    <col min="5" max="8" width="9.140625" style="10" customWidth="1"/>
    <col min="9" max="10" width="9.140625" style="29" customWidth="1"/>
    <col min="11" max="11" width="4.57421875" style="10" customWidth="1"/>
    <col min="12" max="12" width="6.00390625" style="10" customWidth="1"/>
    <col min="13" max="13" width="5.421875" style="10" customWidth="1"/>
    <col min="14" max="14" width="4.8515625" style="10" customWidth="1"/>
    <col min="15" max="15" width="4.421875" style="10" customWidth="1"/>
    <col min="16" max="16384" width="9.140625" style="10" customWidth="1"/>
  </cols>
  <sheetData>
    <row r="1" spans="1:16" ht="13.5" thickBot="1">
      <c r="A1" s="129" t="s">
        <v>596</v>
      </c>
      <c r="B1" s="21"/>
      <c r="C1" s="21"/>
      <c r="D1" s="21"/>
      <c r="E1" s="21"/>
      <c r="F1" s="21"/>
      <c r="G1" s="21"/>
      <c r="H1" s="21"/>
      <c r="I1" s="68"/>
      <c r="J1" s="68"/>
      <c r="K1" s="21"/>
      <c r="L1" s="21"/>
      <c r="M1" s="21"/>
      <c r="N1" s="21"/>
      <c r="O1" s="21"/>
      <c r="P1" s="22"/>
    </row>
    <row r="2" ht="13.5" thickBot="1"/>
    <row r="3" spans="1:16" ht="22.5" customHeight="1">
      <c r="A3" s="239" t="s">
        <v>1889</v>
      </c>
      <c r="B3" s="230" t="s">
        <v>1946</v>
      </c>
      <c r="C3" s="228" t="s">
        <v>551</v>
      </c>
      <c r="D3" s="11"/>
      <c r="E3" s="239" t="s">
        <v>271</v>
      </c>
      <c r="F3" s="230"/>
      <c r="G3" s="230" t="s">
        <v>600</v>
      </c>
      <c r="H3" s="230"/>
      <c r="I3" s="230" t="s">
        <v>1974</v>
      </c>
      <c r="J3" s="231"/>
      <c r="K3" s="245" t="s">
        <v>1885</v>
      </c>
      <c r="L3" s="248" t="s">
        <v>1886</v>
      </c>
      <c r="M3" s="248" t="s">
        <v>1887</v>
      </c>
      <c r="N3" s="222" t="s">
        <v>1888</v>
      </c>
      <c r="O3" s="248" t="s">
        <v>1889</v>
      </c>
      <c r="P3" s="242" t="s">
        <v>1890</v>
      </c>
    </row>
    <row r="4" spans="1:16" ht="18" customHeight="1">
      <c r="A4" s="240"/>
      <c r="B4" s="232"/>
      <c r="C4" s="229"/>
      <c r="D4" s="11"/>
      <c r="E4" s="240"/>
      <c r="F4" s="232"/>
      <c r="G4" s="232"/>
      <c r="H4" s="232"/>
      <c r="I4" s="232"/>
      <c r="J4" s="234"/>
      <c r="K4" s="246"/>
      <c r="L4" s="249"/>
      <c r="M4" s="249"/>
      <c r="N4" s="223"/>
      <c r="O4" s="249"/>
      <c r="P4" s="243"/>
    </row>
    <row r="5" spans="1:16" ht="18.75" customHeight="1">
      <c r="A5" s="240"/>
      <c r="B5" s="232"/>
      <c r="C5" s="229"/>
      <c r="D5" s="11"/>
      <c r="E5" s="240" t="s">
        <v>494</v>
      </c>
      <c r="F5" s="232" t="s">
        <v>495</v>
      </c>
      <c r="G5" s="232" t="s">
        <v>494</v>
      </c>
      <c r="H5" s="232" t="s">
        <v>495</v>
      </c>
      <c r="I5" s="232" t="s">
        <v>494</v>
      </c>
      <c r="J5" s="234" t="s">
        <v>495</v>
      </c>
      <c r="K5" s="246"/>
      <c r="L5" s="249"/>
      <c r="M5" s="249"/>
      <c r="N5" s="223"/>
      <c r="O5" s="249"/>
      <c r="P5" s="243"/>
    </row>
    <row r="6" spans="1:16" ht="13.5" thickBot="1">
      <c r="A6" s="241"/>
      <c r="B6" s="233"/>
      <c r="C6" s="220"/>
      <c r="D6" s="11"/>
      <c r="E6" s="241"/>
      <c r="F6" s="233"/>
      <c r="G6" s="233"/>
      <c r="H6" s="233"/>
      <c r="I6" s="233"/>
      <c r="J6" s="235"/>
      <c r="K6" s="247"/>
      <c r="L6" s="250"/>
      <c r="M6" s="250"/>
      <c r="N6" s="224"/>
      <c r="O6" s="250"/>
      <c r="P6" s="244"/>
    </row>
    <row r="7" ht="13.5" thickBot="1"/>
    <row r="8" spans="1:16" ht="25.5">
      <c r="A8" s="12" t="s">
        <v>2063</v>
      </c>
      <c r="B8" s="41" t="s">
        <v>597</v>
      </c>
      <c r="C8" s="117" t="s">
        <v>1970</v>
      </c>
      <c r="E8" s="12">
        <v>12</v>
      </c>
      <c r="F8" s="14">
        <v>25</v>
      </c>
      <c r="G8" s="14"/>
      <c r="H8" s="14"/>
      <c r="I8" s="14">
        <v>12</v>
      </c>
      <c r="J8" s="14">
        <v>44</v>
      </c>
      <c r="K8" s="1" t="s">
        <v>1891</v>
      </c>
      <c r="L8" s="2" t="s">
        <v>1894</v>
      </c>
      <c r="M8" s="2">
        <v>122</v>
      </c>
      <c r="N8" s="2">
        <v>123</v>
      </c>
      <c r="O8" s="2" t="s">
        <v>1948</v>
      </c>
      <c r="P8" s="3" t="s">
        <v>578</v>
      </c>
    </row>
    <row r="9" spans="1:16" ht="38.25">
      <c r="A9" s="15"/>
      <c r="B9" s="38" t="s">
        <v>1949</v>
      </c>
      <c r="C9" s="35" t="s">
        <v>2061</v>
      </c>
      <c r="E9" s="15">
        <v>15</v>
      </c>
      <c r="F9" s="17">
        <v>32</v>
      </c>
      <c r="G9" s="17"/>
      <c r="H9" s="17"/>
      <c r="I9" s="17">
        <v>16</v>
      </c>
      <c r="J9" s="16">
        <v>32</v>
      </c>
      <c r="K9" s="4" t="s">
        <v>1891</v>
      </c>
      <c r="L9" s="5" t="s">
        <v>1894</v>
      </c>
      <c r="M9" s="5">
        <v>122</v>
      </c>
      <c r="N9" s="5">
        <v>123</v>
      </c>
      <c r="O9" s="5" t="s">
        <v>1948</v>
      </c>
      <c r="P9" s="6" t="s">
        <v>578</v>
      </c>
    </row>
    <row r="10" spans="1:16" ht="38.25">
      <c r="A10" s="15"/>
      <c r="B10" s="38"/>
      <c r="C10" s="35" t="s">
        <v>2062</v>
      </c>
      <c r="E10" s="15">
        <v>10</v>
      </c>
      <c r="F10" s="17">
        <v>15</v>
      </c>
      <c r="G10" s="17"/>
      <c r="H10" s="17"/>
      <c r="I10" s="17">
        <v>11</v>
      </c>
      <c r="J10" s="16">
        <v>15</v>
      </c>
      <c r="K10" s="4" t="s">
        <v>1891</v>
      </c>
      <c r="L10" s="5" t="s">
        <v>1894</v>
      </c>
      <c r="M10" s="5">
        <v>122</v>
      </c>
      <c r="N10" s="5">
        <v>123</v>
      </c>
      <c r="O10" s="5" t="s">
        <v>1948</v>
      </c>
      <c r="P10" s="6" t="s">
        <v>578</v>
      </c>
    </row>
    <row r="11" spans="1:16" ht="12.75">
      <c r="A11" s="15"/>
      <c r="B11" s="38" t="s">
        <v>1952</v>
      </c>
      <c r="C11" s="37" t="s">
        <v>1953</v>
      </c>
      <c r="E11" s="15"/>
      <c r="F11" s="17">
        <v>4</v>
      </c>
      <c r="G11" s="17"/>
      <c r="H11" s="17">
        <v>7</v>
      </c>
      <c r="I11" s="17"/>
      <c r="J11" s="16">
        <v>22</v>
      </c>
      <c r="K11" s="4" t="s">
        <v>1891</v>
      </c>
      <c r="L11" s="5" t="s">
        <v>1894</v>
      </c>
      <c r="M11" s="5">
        <v>122</v>
      </c>
      <c r="N11" s="5">
        <v>123</v>
      </c>
      <c r="O11" s="5" t="s">
        <v>1948</v>
      </c>
      <c r="P11" s="6" t="s">
        <v>578</v>
      </c>
    </row>
    <row r="12" spans="1:16" ht="38.25">
      <c r="A12" s="15"/>
      <c r="B12" s="38" t="s">
        <v>598</v>
      </c>
      <c r="C12" s="37" t="s">
        <v>599</v>
      </c>
      <c r="E12" s="15"/>
      <c r="F12" s="17"/>
      <c r="G12" s="17">
        <v>2</v>
      </c>
      <c r="H12" s="17"/>
      <c r="I12" s="17">
        <v>71</v>
      </c>
      <c r="J12" s="16"/>
      <c r="K12" s="4" t="s">
        <v>1891</v>
      </c>
      <c r="L12" s="5" t="s">
        <v>1894</v>
      </c>
      <c r="M12" s="5">
        <v>122</v>
      </c>
      <c r="N12" s="5">
        <v>123</v>
      </c>
      <c r="O12" s="5" t="s">
        <v>1948</v>
      </c>
      <c r="P12" s="6" t="s">
        <v>578</v>
      </c>
    </row>
    <row r="13" spans="1:16" ht="12.75">
      <c r="A13" s="15"/>
      <c r="B13" s="38" t="s">
        <v>601</v>
      </c>
      <c r="C13" s="118" t="s">
        <v>602</v>
      </c>
      <c r="E13" s="15">
        <v>15</v>
      </c>
      <c r="F13" s="17">
        <v>21</v>
      </c>
      <c r="G13" s="17"/>
      <c r="H13" s="17"/>
      <c r="I13" s="17">
        <v>15</v>
      </c>
      <c r="J13" s="16">
        <v>44</v>
      </c>
      <c r="K13" s="4" t="s">
        <v>1891</v>
      </c>
      <c r="L13" s="5" t="s">
        <v>1894</v>
      </c>
      <c r="M13" s="5">
        <v>122</v>
      </c>
      <c r="N13" s="5">
        <v>123</v>
      </c>
      <c r="O13" s="5" t="s">
        <v>1948</v>
      </c>
      <c r="P13" s="6" t="s">
        <v>578</v>
      </c>
    </row>
    <row r="14" spans="1:16" ht="63.75">
      <c r="A14" s="15"/>
      <c r="B14" s="38" t="s">
        <v>1954</v>
      </c>
      <c r="C14" s="35" t="s">
        <v>603</v>
      </c>
      <c r="E14" s="15"/>
      <c r="F14" s="17">
        <v>15</v>
      </c>
      <c r="G14" s="17"/>
      <c r="H14" s="17"/>
      <c r="I14" s="17">
        <v>2</v>
      </c>
      <c r="J14" s="16">
        <v>16</v>
      </c>
      <c r="K14" s="4" t="s">
        <v>1891</v>
      </c>
      <c r="L14" s="5" t="s">
        <v>1894</v>
      </c>
      <c r="M14" s="5">
        <v>122</v>
      </c>
      <c r="N14" s="5">
        <v>123</v>
      </c>
      <c r="O14" s="5" t="s">
        <v>1948</v>
      </c>
      <c r="P14" s="6" t="s">
        <v>578</v>
      </c>
    </row>
    <row r="15" spans="1:16" ht="76.5">
      <c r="A15" s="15"/>
      <c r="B15" s="38"/>
      <c r="C15" s="37" t="s">
        <v>604</v>
      </c>
      <c r="E15" s="15">
        <v>7</v>
      </c>
      <c r="F15" s="17">
        <v>82</v>
      </c>
      <c r="G15" s="17"/>
      <c r="H15" s="17"/>
      <c r="I15" s="17">
        <v>27</v>
      </c>
      <c r="J15" s="16">
        <v>139</v>
      </c>
      <c r="K15" s="4" t="s">
        <v>1891</v>
      </c>
      <c r="L15" s="5" t="s">
        <v>1894</v>
      </c>
      <c r="M15" s="5">
        <v>122</v>
      </c>
      <c r="N15" s="5">
        <v>123</v>
      </c>
      <c r="O15" s="5" t="s">
        <v>1948</v>
      </c>
      <c r="P15" s="6" t="s">
        <v>578</v>
      </c>
    </row>
    <row r="16" spans="1:16" ht="25.5">
      <c r="A16" s="15"/>
      <c r="B16" s="38" t="s">
        <v>605</v>
      </c>
      <c r="C16" s="37" t="s">
        <v>619</v>
      </c>
      <c r="E16" s="15"/>
      <c r="F16" s="17">
        <v>16</v>
      </c>
      <c r="G16" s="17">
        <v>1</v>
      </c>
      <c r="H16" s="17">
        <v>5</v>
      </c>
      <c r="I16" s="17">
        <v>2</v>
      </c>
      <c r="J16" s="17">
        <v>34</v>
      </c>
      <c r="K16" s="4" t="s">
        <v>1891</v>
      </c>
      <c r="L16" s="5" t="s">
        <v>1894</v>
      </c>
      <c r="M16" s="5">
        <v>122</v>
      </c>
      <c r="N16" s="5">
        <v>123</v>
      </c>
      <c r="O16" s="5" t="s">
        <v>1948</v>
      </c>
      <c r="P16" s="6" t="s">
        <v>578</v>
      </c>
    </row>
    <row r="17" spans="1:16" ht="12.75">
      <c r="A17" s="15"/>
      <c r="B17" s="38" t="s">
        <v>606</v>
      </c>
      <c r="C17" s="37" t="s">
        <v>602</v>
      </c>
      <c r="E17" s="15">
        <v>4</v>
      </c>
      <c r="F17" s="17">
        <v>7</v>
      </c>
      <c r="G17" s="17"/>
      <c r="H17" s="17"/>
      <c r="I17" s="17">
        <v>4</v>
      </c>
      <c r="J17" s="17">
        <v>15</v>
      </c>
      <c r="K17" s="4" t="s">
        <v>1891</v>
      </c>
      <c r="L17" s="5" t="s">
        <v>1894</v>
      </c>
      <c r="M17" s="5">
        <v>122</v>
      </c>
      <c r="N17" s="5">
        <v>123</v>
      </c>
      <c r="O17" s="5" t="s">
        <v>1948</v>
      </c>
      <c r="P17" s="6" t="s">
        <v>578</v>
      </c>
    </row>
    <row r="18" spans="1:16" ht="12.75">
      <c r="A18" s="15"/>
      <c r="B18" s="38" t="s">
        <v>607</v>
      </c>
      <c r="C18" s="37" t="s">
        <v>602</v>
      </c>
      <c r="E18" s="15">
        <v>1</v>
      </c>
      <c r="F18" s="17">
        <v>20</v>
      </c>
      <c r="G18" s="17"/>
      <c r="H18" s="17">
        <v>2</v>
      </c>
      <c r="I18" s="17">
        <v>1</v>
      </c>
      <c r="J18" s="17">
        <v>44</v>
      </c>
      <c r="K18" s="4" t="s">
        <v>1891</v>
      </c>
      <c r="L18" s="5" t="s">
        <v>1894</v>
      </c>
      <c r="M18" s="5">
        <v>122</v>
      </c>
      <c r="N18" s="5">
        <v>123</v>
      </c>
      <c r="O18" s="5" t="s">
        <v>1948</v>
      </c>
      <c r="P18" s="6" t="s">
        <v>578</v>
      </c>
    </row>
    <row r="19" spans="1:16" ht="25.5">
      <c r="A19" s="15"/>
      <c r="B19" s="38" t="s">
        <v>608</v>
      </c>
      <c r="C19" s="35" t="s">
        <v>609</v>
      </c>
      <c r="E19" s="15">
        <v>6</v>
      </c>
      <c r="F19" s="17"/>
      <c r="G19" s="17"/>
      <c r="H19" s="17"/>
      <c r="I19" s="17">
        <v>6</v>
      </c>
      <c r="J19" s="17">
        <v>1</v>
      </c>
      <c r="K19" s="4" t="s">
        <v>1891</v>
      </c>
      <c r="L19" s="5" t="s">
        <v>1894</v>
      </c>
      <c r="M19" s="5">
        <v>122</v>
      </c>
      <c r="N19" s="5">
        <v>123</v>
      </c>
      <c r="O19" s="5" t="s">
        <v>1948</v>
      </c>
      <c r="P19" s="6" t="s">
        <v>578</v>
      </c>
    </row>
    <row r="20" spans="1:16" ht="38.25">
      <c r="A20" s="15"/>
      <c r="B20" s="38" t="s">
        <v>610</v>
      </c>
      <c r="C20" s="35" t="s">
        <v>2062</v>
      </c>
      <c r="E20" s="15">
        <v>2</v>
      </c>
      <c r="F20" s="17">
        <v>8</v>
      </c>
      <c r="G20" s="17"/>
      <c r="H20" s="17"/>
      <c r="I20" s="17">
        <v>2</v>
      </c>
      <c r="J20" s="17">
        <v>8</v>
      </c>
      <c r="K20" s="4" t="s">
        <v>1891</v>
      </c>
      <c r="L20" s="5" t="s">
        <v>1894</v>
      </c>
      <c r="M20" s="5">
        <v>122</v>
      </c>
      <c r="N20" s="5">
        <v>123</v>
      </c>
      <c r="O20" s="5" t="s">
        <v>1948</v>
      </c>
      <c r="P20" s="6" t="s">
        <v>578</v>
      </c>
    </row>
    <row r="21" spans="1:16" ht="38.25">
      <c r="A21" s="15"/>
      <c r="B21" s="38"/>
      <c r="C21" s="35" t="s">
        <v>2061</v>
      </c>
      <c r="E21" s="15">
        <v>2</v>
      </c>
      <c r="F21" s="17">
        <v>1</v>
      </c>
      <c r="G21" s="17"/>
      <c r="H21" s="17"/>
      <c r="I21" s="17">
        <v>2</v>
      </c>
      <c r="J21" s="17">
        <v>1</v>
      </c>
      <c r="K21" s="4" t="s">
        <v>1891</v>
      </c>
      <c r="L21" s="5" t="s">
        <v>1894</v>
      </c>
      <c r="M21" s="5">
        <v>122</v>
      </c>
      <c r="N21" s="5">
        <v>123</v>
      </c>
      <c r="O21" s="5" t="s">
        <v>1948</v>
      </c>
      <c r="P21" s="6" t="s">
        <v>578</v>
      </c>
    </row>
    <row r="22" spans="1:16" ht="38.25">
      <c r="A22" s="15"/>
      <c r="B22" s="38" t="s">
        <v>611</v>
      </c>
      <c r="C22" s="37" t="s">
        <v>612</v>
      </c>
      <c r="E22" s="15">
        <v>4</v>
      </c>
      <c r="F22" s="17">
        <v>11</v>
      </c>
      <c r="G22" s="17"/>
      <c r="H22" s="17"/>
      <c r="I22" s="17">
        <v>4</v>
      </c>
      <c r="J22" s="17">
        <v>23</v>
      </c>
      <c r="K22" s="4" t="s">
        <v>1891</v>
      </c>
      <c r="L22" s="5" t="s">
        <v>1894</v>
      </c>
      <c r="M22" s="5">
        <v>122</v>
      </c>
      <c r="N22" s="5">
        <v>123</v>
      </c>
      <c r="O22" s="5" t="s">
        <v>1948</v>
      </c>
      <c r="P22" s="6" t="s">
        <v>578</v>
      </c>
    </row>
    <row r="23" spans="1:16" ht="12.75">
      <c r="A23" s="15"/>
      <c r="B23" s="38" t="s">
        <v>613</v>
      </c>
      <c r="C23" s="37" t="s">
        <v>602</v>
      </c>
      <c r="E23" s="15"/>
      <c r="F23" s="17">
        <v>9</v>
      </c>
      <c r="G23" s="17"/>
      <c r="H23" s="17"/>
      <c r="I23" s="17"/>
      <c r="J23" s="17">
        <v>37</v>
      </c>
      <c r="K23" s="4" t="s">
        <v>1891</v>
      </c>
      <c r="L23" s="5" t="s">
        <v>1894</v>
      </c>
      <c r="M23" s="5">
        <v>122</v>
      </c>
      <c r="N23" s="5">
        <v>123</v>
      </c>
      <c r="O23" s="5" t="s">
        <v>1948</v>
      </c>
      <c r="P23" s="6" t="s">
        <v>578</v>
      </c>
    </row>
    <row r="24" spans="1:16" ht="51">
      <c r="A24" s="15"/>
      <c r="B24" s="38" t="s">
        <v>614</v>
      </c>
      <c r="C24" s="37" t="s">
        <v>615</v>
      </c>
      <c r="E24" s="15">
        <v>4</v>
      </c>
      <c r="F24" s="17">
        <v>4</v>
      </c>
      <c r="G24" s="17"/>
      <c r="H24" s="17"/>
      <c r="I24" s="17">
        <v>4</v>
      </c>
      <c r="J24" s="17">
        <v>8</v>
      </c>
      <c r="K24" s="4" t="s">
        <v>1891</v>
      </c>
      <c r="L24" s="5" t="s">
        <v>1894</v>
      </c>
      <c r="M24" s="5">
        <v>122</v>
      </c>
      <c r="N24" s="5">
        <v>123</v>
      </c>
      <c r="O24" s="5" t="s">
        <v>1948</v>
      </c>
      <c r="P24" s="6" t="s">
        <v>578</v>
      </c>
    </row>
    <row r="25" spans="1:16" ht="38.25">
      <c r="A25" s="15"/>
      <c r="B25" s="38" t="s">
        <v>616</v>
      </c>
      <c r="C25" s="37" t="s">
        <v>617</v>
      </c>
      <c r="E25" s="15"/>
      <c r="F25" s="17"/>
      <c r="G25" s="17"/>
      <c r="H25" s="17">
        <v>1</v>
      </c>
      <c r="I25" s="17"/>
      <c r="J25" s="17">
        <v>53</v>
      </c>
      <c r="K25" s="4" t="s">
        <v>1891</v>
      </c>
      <c r="L25" s="5" t="s">
        <v>1894</v>
      </c>
      <c r="M25" s="5">
        <v>122</v>
      </c>
      <c r="N25" s="5">
        <v>123</v>
      </c>
      <c r="O25" s="5" t="s">
        <v>1948</v>
      </c>
      <c r="P25" s="6" t="s">
        <v>578</v>
      </c>
    </row>
    <row r="26" spans="1:16" ht="25.5">
      <c r="A26" s="15"/>
      <c r="B26" s="38" t="s">
        <v>1959</v>
      </c>
      <c r="C26" s="35" t="s">
        <v>618</v>
      </c>
      <c r="E26" s="15">
        <v>20</v>
      </c>
      <c r="F26" s="17">
        <v>48</v>
      </c>
      <c r="G26" s="17"/>
      <c r="H26" s="17"/>
      <c r="I26" s="17">
        <v>20</v>
      </c>
      <c r="J26" s="36">
        <v>58</v>
      </c>
      <c r="K26" s="4" t="s">
        <v>1891</v>
      </c>
      <c r="L26" s="5" t="s">
        <v>1894</v>
      </c>
      <c r="M26" s="5">
        <v>122</v>
      </c>
      <c r="N26" s="5">
        <v>123</v>
      </c>
      <c r="O26" s="5" t="s">
        <v>1948</v>
      </c>
      <c r="P26" s="6" t="s">
        <v>578</v>
      </c>
    </row>
    <row r="27" spans="1:16" ht="25.5">
      <c r="A27" s="15"/>
      <c r="B27" s="38" t="s">
        <v>1961</v>
      </c>
      <c r="C27" s="37" t="s">
        <v>619</v>
      </c>
      <c r="E27" s="15">
        <v>21</v>
      </c>
      <c r="F27" s="17">
        <v>18</v>
      </c>
      <c r="G27" s="17"/>
      <c r="H27" s="17"/>
      <c r="I27" s="17">
        <v>22</v>
      </c>
      <c r="J27" s="17">
        <v>68</v>
      </c>
      <c r="K27" s="4" t="s">
        <v>1891</v>
      </c>
      <c r="L27" s="5" t="s">
        <v>1894</v>
      </c>
      <c r="M27" s="5">
        <v>122</v>
      </c>
      <c r="N27" s="5">
        <v>123</v>
      </c>
      <c r="O27" s="5" t="s">
        <v>1948</v>
      </c>
      <c r="P27" s="6" t="s">
        <v>578</v>
      </c>
    </row>
    <row r="28" spans="1:16" ht="51">
      <c r="A28" s="15"/>
      <c r="B28" s="82" t="s">
        <v>1963</v>
      </c>
      <c r="C28" s="37" t="s">
        <v>620</v>
      </c>
      <c r="E28" s="15"/>
      <c r="F28" s="17">
        <v>70</v>
      </c>
      <c r="G28" s="17"/>
      <c r="H28" s="17"/>
      <c r="I28" s="17"/>
      <c r="J28" s="17">
        <v>123</v>
      </c>
      <c r="K28" s="4" t="s">
        <v>1891</v>
      </c>
      <c r="L28" s="5" t="s">
        <v>1894</v>
      </c>
      <c r="M28" s="5">
        <v>122</v>
      </c>
      <c r="N28" s="5">
        <v>123</v>
      </c>
      <c r="O28" s="5" t="s">
        <v>1948</v>
      </c>
      <c r="P28" s="6" t="s">
        <v>578</v>
      </c>
    </row>
    <row r="29" spans="1:16" ht="51">
      <c r="A29" s="15"/>
      <c r="B29" s="38"/>
      <c r="C29" s="37" t="s">
        <v>51</v>
      </c>
      <c r="E29" s="15"/>
      <c r="F29" s="17">
        <v>51</v>
      </c>
      <c r="G29" s="17"/>
      <c r="H29" s="17"/>
      <c r="I29" s="17">
        <v>9</v>
      </c>
      <c r="J29" s="17">
        <v>88</v>
      </c>
      <c r="K29" s="4" t="s">
        <v>1891</v>
      </c>
      <c r="L29" s="5" t="s">
        <v>1894</v>
      </c>
      <c r="M29" s="5">
        <v>122</v>
      </c>
      <c r="N29" s="5">
        <v>123</v>
      </c>
      <c r="O29" s="5" t="s">
        <v>1948</v>
      </c>
      <c r="P29" s="6" t="s">
        <v>578</v>
      </c>
    </row>
    <row r="30" spans="1:16" ht="12.75">
      <c r="A30" s="15"/>
      <c r="B30" s="38" t="s">
        <v>621</v>
      </c>
      <c r="C30" s="16" t="s">
        <v>622</v>
      </c>
      <c r="E30" s="15"/>
      <c r="F30" s="17"/>
      <c r="G30" s="17">
        <v>5</v>
      </c>
      <c r="H30" s="17"/>
      <c r="I30" s="17">
        <v>5</v>
      </c>
      <c r="J30" s="17">
        <v>2</v>
      </c>
      <c r="K30" s="4" t="s">
        <v>1891</v>
      </c>
      <c r="L30" s="5" t="s">
        <v>1894</v>
      </c>
      <c r="M30" s="5">
        <v>122</v>
      </c>
      <c r="N30" s="5">
        <v>123</v>
      </c>
      <c r="O30" s="5" t="s">
        <v>1948</v>
      </c>
      <c r="P30" s="6" t="s">
        <v>578</v>
      </c>
    </row>
    <row r="31" spans="1:16" ht="38.25">
      <c r="A31" s="15"/>
      <c r="B31" s="38" t="s">
        <v>623</v>
      </c>
      <c r="C31" s="35" t="s">
        <v>624</v>
      </c>
      <c r="E31" s="15"/>
      <c r="F31" s="17">
        <v>3</v>
      </c>
      <c r="G31" s="17"/>
      <c r="H31" s="17"/>
      <c r="I31" s="17"/>
      <c r="J31" s="17">
        <v>48</v>
      </c>
      <c r="K31" s="4" t="s">
        <v>1891</v>
      </c>
      <c r="L31" s="5" t="s">
        <v>1894</v>
      </c>
      <c r="M31" s="5">
        <v>122</v>
      </c>
      <c r="N31" s="5">
        <v>123</v>
      </c>
      <c r="O31" s="5" t="s">
        <v>1948</v>
      </c>
      <c r="P31" s="6" t="s">
        <v>578</v>
      </c>
    </row>
    <row r="32" spans="1:16" ht="38.25">
      <c r="A32" s="15"/>
      <c r="B32" s="38" t="s">
        <v>625</v>
      </c>
      <c r="C32" s="35" t="s">
        <v>624</v>
      </c>
      <c r="E32" s="15"/>
      <c r="F32" s="17"/>
      <c r="G32" s="17"/>
      <c r="H32" s="17">
        <v>1</v>
      </c>
      <c r="I32" s="17"/>
      <c r="J32" s="17">
        <v>41</v>
      </c>
      <c r="K32" s="4" t="s">
        <v>1891</v>
      </c>
      <c r="L32" s="5" t="s">
        <v>1894</v>
      </c>
      <c r="M32" s="5">
        <v>122</v>
      </c>
      <c r="N32" s="5">
        <v>123</v>
      </c>
      <c r="O32" s="5" t="s">
        <v>1948</v>
      </c>
      <c r="P32" s="6" t="s">
        <v>578</v>
      </c>
    </row>
    <row r="33" spans="1:16" ht="63.75">
      <c r="A33" s="15"/>
      <c r="B33" s="38" t="s">
        <v>626</v>
      </c>
      <c r="C33" s="35" t="s">
        <v>627</v>
      </c>
      <c r="E33" s="15">
        <v>18</v>
      </c>
      <c r="F33" s="17">
        <v>26</v>
      </c>
      <c r="G33" s="17"/>
      <c r="H33" s="17"/>
      <c r="I33" s="17">
        <v>18</v>
      </c>
      <c r="J33" s="36">
        <v>34</v>
      </c>
      <c r="K33" s="4" t="s">
        <v>1891</v>
      </c>
      <c r="L33" s="5" t="s">
        <v>1894</v>
      </c>
      <c r="M33" s="5">
        <v>122</v>
      </c>
      <c r="N33" s="5">
        <v>123</v>
      </c>
      <c r="O33" s="5" t="s">
        <v>1948</v>
      </c>
      <c r="P33" s="6" t="s">
        <v>578</v>
      </c>
    </row>
    <row r="34" spans="1:16" ht="12.75">
      <c r="A34" s="15"/>
      <c r="B34" s="38" t="s">
        <v>628</v>
      </c>
      <c r="C34" s="16" t="s">
        <v>629</v>
      </c>
      <c r="E34" s="15"/>
      <c r="F34" s="17">
        <v>4</v>
      </c>
      <c r="G34" s="17"/>
      <c r="H34" s="17"/>
      <c r="I34" s="17"/>
      <c r="J34" s="17">
        <v>4</v>
      </c>
      <c r="K34" s="4" t="s">
        <v>1891</v>
      </c>
      <c r="L34" s="5" t="s">
        <v>1894</v>
      </c>
      <c r="M34" s="5">
        <v>122</v>
      </c>
      <c r="N34" s="5">
        <v>123</v>
      </c>
      <c r="O34" s="5" t="s">
        <v>1948</v>
      </c>
      <c r="P34" s="6" t="s">
        <v>578</v>
      </c>
    </row>
    <row r="35" spans="1:16" ht="51">
      <c r="A35" s="15"/>
      <c r="B35" s="38" t="s">
        <v>1966</v>
      </c>
      <c r="C35" s="37" t="s">
        <v>630</v>
      </c>
      <c r="E35" s="15">
        <v>1</v>
      </c>
      <c r="F35" s="17"/>
      <c r="G35" s="17"/>
      <c r="H35" s="17"/>
      <c r="I35" s="17">
        <v>9</v>
      </c>
      <c r="J35" s="17">
        <v>1</v>
      </c>
      <c r="K35" s="4" t="s">
        <v>1891</v>
      </c>
      <c r="L35" s="5" t="s">
        <v>1894</v>
      </c>
      <c r="M35" s="5">
        <v>122</v>
      </c>
      <c r="N35" s="5">
        <v>123</v>
      </c>
      <c r="O35" s="5" t="s">
        <v>1948</v>
      </c>
      <c r="P35" s="6" t="s">
        <v>578</v>
      </c>
    </row>
    <row r="36" spans="1:16" ht="25.5">
      <c r="A36" s="15"/>
      <c r="B36" s="38" t="s">
        <v>631</v>
      </c>
      <c r="C36" s="37" t="s">
        <v>1970</v>
      </c>
      <c r="E36" s="15"/>
      <c r="F36" s="17">
        <v>28</v>
      </c>
      <c r="G36" s="17"/>
      <c r="H36" s="17"/>
      <c r="I36" s="17"/>
      <c r="J36" s="17">
        <v>97</v>
      </c>
      <c r="K36" s="4" t="s">
        <v>1891</v>
      </c>
      <c r="L36" s="5" t="s">
        <v>1894</v>
      </c>
      <c r="M36" s="5">
        <v>122</v>
      </c>
      <c r="N36" s="5">
        <v>123</v>
      </c>
      <c r="O36" s="5" t="s">
        <v>1948</v>
      </c>
      <c r="P36" s="6" t="s">
        <v>578</v>
      </c>
    </row>
    <row r="37" spans="1:16" ht="25.5">
      <c r="A37" s="15"/>
      <c r="B37" s="38" t="s">
        <v>632</v>
      </c>
      <c r="C37" s="37" t="s">
        <v>1970</v>
      </c>
      <c r="E37" s="15">
        <v>16</v>
      </c>
      <c r="F37" s="17">
        <v>7</v>
      </c>
      <c r="G37" s="17"/>
      <c r="H37" s="17"/>
      <c r="I37" s="17">
        <v>16</v>
      </c>
      <c r="J37" s="17">
        <v>16</v>
      </c>
      <c r="K37" s="4" t="s">
        <v>1891</v>
      </c>
      <c r="L37" s="5" t="s">
        <v>1894</v>
      </c>
      <c r="M37" s="5">
        <v>122</v>
      </c>
      <c r="N37" s="5">
        <v>123</v>
      </c>
      <c r="O37" s="5" t="s">
        <v>1948</v>
      </c>
      <c r="P37" s="6" t="s">
        <v>578</v>
      </c>
    </row>
    <row r="38" spans="1:16" ht="25.5">
      <c r="A38" s="15"/>
      <c r="B38" s="38" t="s">
        <v>633</v>
      </c>
      <c r="C38" s="37" t="s">
        <v>1970</v>
      </c>
      <c r="E38" s="15"/>
      <c r="F38" s="17"/>
      <c r="G38" s="17"/>
      <c r="H38" s="17">
        <v>1</v>
      </c>
      <c r="I38" s="17"/>
      <c r="J38" s="17">
        <v>33</v>
      </c>
      <c r="K38" s="4" t="s">
        <v>1891</v>
      </c>
      <c r="L38" s="5" t="s">
        <v>1894</v>
      </c>
      <c r="M38" s="5">
        <v>122</v>
      </c>
      <c r="N38" s="5">
        <v>123</v>
      </c>
      <c r="O38" s="5" t="s">
        <v>1948</v>
      </c>
      <c r="P38" s="6" t="s">
        <v>578</v>
      </c>
    </row>
    <row r="39" spans="1:16" ht="25.5">
      <c r="A39" s="15"/>
      <c r="B39" s="38" t="s">
        <v>634</v>
      </c>
      <c r="C39" s="37" t="s">
        <v>1970</v>
      </c>
      <c r="E39" s="15"/>
      <c r="F39" s="17">
        <v>16</v>
      </c>
      <c r="G39" s="17"/>
      <c r="H39" s="17">
        <v>2</v>
      </c>
      <c r="I39" s="17"/>
      <c r="J39" s="17">
        <v>69</v>
      </c>
      <c r="K39" s="4" t="s">
        <v>1891</v>
      </c>
      <c r="L39" s="5" t="s">
        <v>1894</v>
      </c>
      <c r="M39" s="5">
        <v>122</v>
      </c>
      <c r="N39" s="5">
        <v>123</v>
      </c>
      <c r="O39" s="5" t="s">
        <v>1948</v>
      </c>
      <c r="P39" s="6" t="s">
        <v>578</v>
      </c>
    </row>
    <row r="40" spans="1:16" ht="12.75">
      <c r="A40" s="15"/>
      <c r="B40" s="38" t="s">
        <v>635</v>
      </c>
      <c r="C40" s="118" t="s">
        <v>1953</v>
      </c>
      <c r="E40" s="15"/>
      <c r="F40" s="17"/>
      <c r="G40" s="17"/>
      <c r="H40" s="17">
        <v>3</v>
      </c>
      <c r="I40" s="17"/>
      <c r="J40" s="17">
        <v>7</v>
      </c>
      <c r="K40" s="4" t="s">
        <v>1891</v>
      </c>
      <c r="L40" s="5" t="s">
        <v>1894</v>
      </c>
      <c r="M40" s="5">
        <v>122</v>
      </c>
      <c r="N40" s="5">
        <v>123</v>
      </c>
      <c r="O40" s="5" t="s">
        <v>1948</v>
      </c>
      <c r="P40" s="6" t="s">
        <v>578</v>
      </c>
    </row>
    <row r="41" spans="1:16" ht="51">
      <c r="A41" s="15"/>
      <c r="B41" s="38" t="s">
        <v>1967</v>
      </c>
      <c r="C41" s="35" t="s">
        <v>636</v>
      </c>
      <c r="E41" s="15">
        <v>15</v>
      </c>
      <c r="F41" s="17">
        <v>13</v>
      </c>
      <c r="G41" s="17"/>
      <c r="H41" s="17"/>
      <c r="I41" s="17">
        <v>15</v>
      </c>
      <c r="J41" s="36">
        <v>30</v>
      </c>
      <c r="K41" s="4" t="s">
        <v>1891</v>
      </c>
      <c r="L41" s="5" t="s">
        <v>1894</v>
      </c>
      <c r="M41" s="5">
        <v>122</v>
      </c>
      <c r="N41" s="5">
        <v>123</v>
      </c>
      <c r="O41" s="5" t="s">
        <v>1948</v>
      </c>
      <c r="P41" s="6" t="s">
        <v>578</v>
      </c>
    </row>
    <row r="42" spans="1:16" ht="38.25">
      <c r="A42" s="15"/>
      <c r="B42" s="38" t="s">
        <v>1968</v>
      </c>
      <c r="C42" s="37" t="s">
        <v>637</v>
      </c>
      <c r="E42" s="15">
        <v>18</v>
      </c>
      <c r="F42" s="17">
        <v>25</v>
      </c>
      <c r="G42" s="17"/>
      <c r="H42" s="17"/>
      <c r="I42" s="17">
        <v>18</v>
      </c>
      <c r="J42" s="17">
        <v>51</v>
      </c>
      <c r="K42" s="4" t="s">
        <v>1891</v>
      </c>
      <c r="L42" s="5" t="s">
        <v>1894</v>
      </c>
      <c r="M42" s="5">
        <v>122</v>
      </c>
      <c r="N42" s="5">
        <v>123</v>
      </c>
      <c r="O42" s="5" t="s">
        <v>1948</v>
      </c>
      <c r="P42" s="6" t="s">
        <v>578</v>
      </c>
    </row>
    <row r="43" spans="1:16" ht="25.5">
      <c r="A43" s="15"/>
      <c r="B43" s="38"/>
      <c r="C43" s="35" t="s">
        <v>1970</v>
      </c>
      <c r="E43" s="15"/>
      <c r="F43" s="17">
        <v>21</v>
      </c>
      <c r="G43" s="17"/>
      <c r="H43" s="17"/>
      <c r="I43" s="17"/>
      <c r="J43" s="17">
        <v>244</v>
      </c>
      <c r="K43" s="4" t="s">
        <v>1891</v>
      </c>
      <c r="L43" s="5" t="s">
        <v>1894</v>
      </c>
      <c r="M43" s="5">
        <v>122</v>
      </c>
      <c r="N43" s="5">
        <v>123</v>
      </c>
      <c r="O43" s="5" t="s">
        <v>1948</v>
      </c>
      <c r="P43" s="6" t="s">
        <v>578</v>
      </c>
    </row>
    <row r="44" spans="1:16" ht="51">
      <c r="A44" s="15"/>
      <c r="B44" s="38" t="s">
        <v>638</v>
      </c>
      <c r="C44" s="37" t="s">
        <v>639</v>
      </c>
      <c r="E44" s="15"/>
      <c r="F44" s="17"/>
      <c r="G44" s="17"/>
      <c r="H44" s="17">
        <v>1</v>
      </c>
      <c r="I44" s="17">
        <v>2</v>
      </c>
      <c r="J44" s="17">
        <v>67</v>
      </c>
      <c r="K44" s="4" t="s">
        <v>1891</v>
      </c>
      <c r="L44" s="5" t="s">
        <v>1894</v>
      </c>
      <c r="M44" s="5">
        <v>122</v>
      </c>
      <c r="N44" s="5">
        <v>123</v>
      </c>
      <c r="O44" s="5" t="s">
        <v>1948</v>
      </c>
      <c r="P44" s="6" t="s">
        <v>578</v>
      </c>
    </row>
    <row r="45" spans="1:16" ht="12.75">
      <c r="A45" s="15"/>
      <c r="B45" s="38"/>
      <c r="C45" s="118" t="s">
        <v>602</v>
      </c>
      <c r="E45" s="15"/>
      <c r="F45" s="17"/>
      <c r="G45" s="17"/>
      <c r="H45" s="17">
        <v>1</v>
      </c>
      <c r="I45" s="17">
        <v>3</v>
      </c>
      <c r="J45" s="17">
        <v>46</v>
      </c>
      <c r="K45" s="4" t="s">
        <v>1891</v>
      </c>
      <c r="L45" s="5" t="s">
        <v>1894</v>
      </c>
      <c r="M45" s="5">
        <v>122</v>
      </c>
      <c r="N45" s="5">
        <v>123</v>
      </c>
      <c r="O45" s="5" t="s">
        <v>1948</v>
      </c>
      <c r="P45" s="6" t="s">
        <v>578</v>
      </c>
    </row>
    <row r="46" spans="1:16" ht="12.75">
      <c r="A46" s="15"/>
      <c r="B46" s="38" t="s">
        <v>640</v>
      </c>
      <c r="C46" s="118" t="s">
        <v>602</v>
      </c>
      <c r="E46" s="15">
        <v>4</v>
      </c>
      <c r="F46" s="17">
        <v>11</v>
      </c>
      <c r="G46" s="17"/>
      <c r="H46" s="17"/>
      <c r="I46" s="17">
        <v>4</v>
      </c>
      <c r="J46" s="17">
        <v>21</v>
      </c>
      <c r="K46" s="4" t="s">
        <v>1891</v>
      </c>
      <c r="L46" s="5" t="s">
        <v>1894</v>
      </c>
      <c r="M46" s="5">
        <v>122</v>
      </c>
      <c r="N46" s="5">
        <v>123</v>
      </c>
      <c r="O46" s="5" t="s">
        <v>1948</v>
      </c>
      <c r="P46" s="6" t="s">
        <v>578</v>
      </c>
    </row>
    <row r="47" spans="1:16" ht="25.5">
      <c r="A47" s="15"/>
      <c r="B47" s="38" t="s">
        <v>641</v>
      </c>
      <c r="C47" s="37" t="s">
        <v>619</v>
      </c>
      <c r="E47" s="15"/>
      <c r="F47" s="17">
        <v>26</v>
      </c>
      <c r="G47" s="17"/>
      <c r="H47" s="17"/>
      <c r="I47" s="17">
        <v>2</v>
      </c>
      <c r="J47" s="17">
        <v>77</v>
      </c>
      <c r="K47" s="4" t="s">
        <v>1891</v>
      </c>
      <c r="L47" s="5" t="s">
        <v>1894</v>
      </c>
      <c r="M47" s="5">
        <v>122</v>
      </c>
      <c r="N47" s="5">
        <v>123</v>
      </c>
      <c r="O47" s="5" t="s">
        <v>1948</v>
      </c>
      <c r="P47" s="6" t="s">
        <v>578</v>
      </c>
    </row>
    <row r="48" spans="1:16" s="29" customFormat="1" ht="12.75">
      <c r="A48" s="28"/>
      <c r="B48" s="77"/>
      <c r="C48" s="43" t="s">
        <v>254</v>
      </c>
      <c r="E48" s="15">
        <f aca="true" t="shared" si="0" ref="E48:J48">SUM(E8:E47)</f>
        <v>195</v>
      </c>
      <c r="F48" s="17">
        <f t="shared" si="0"/>
        <v>637</v>
      </c>
      <c r="G48" s="17">
        <f t="shared" si="0"/>
        <v>8</v>
      </c>
      <c r="H48" s="17">
        <f t="shared" si="0"/>
        <v>24</v>
      </c>
      <c r="I48" s="17">
        <f t="shared" si="0"/>
        <v>322</v>
      </c>
      <c r="J48" s="17">
        <f t="shared" si="0"/>
        <v>1761</v>
      </c>
      <c r="K48" s="4" t="s">
        <v>1891</v>
      </c>
      <c r="L48" s="5" t="s">
        <v>1894</v>
      </c>
      <c r="M48" s="5">
        <v>122</v>
      </c>
      <c r="N48" s="5">
        <v>123</v>
      </c>
      <c r="O48" s="5" t="s">
        <v>1948</v>
      </c>
      <c r="P48" s="6" t="s">
        <v>578</v>
      </c>
    </row>
    <row r="49" spans="1:16" ht="38.25">
      <c r="A49" s="15" t="s">
        <v>2044</v>
      </c>
      <c r="B49" s="38" t="s">
        <v>1996</v>
      </c>
      <c r="C49" s="35" t="s">
        <v>642</v>
      </c>
      <c r="E49" s="15">
        <v>66</v>
      </c>
      <c r="F49" s="17">
        <v>58</v>
      </c>
      <c r="G49" s="17"/>
      <c r="H49" s="17"/>
      <c r="I49" s="17">
        <v>68</v>
      </c>
      <c r="J49" s="17">
        <v>62</v>
      </c>
      <c r="K49" s="4" t="s">
        <v>1891</v>
      </c>
      <c r="L49" s="5" t="s">
        <v>1894</v>
      </c>
      <c r="M49" s="5">
        <v>122</v>
      </c>
      <c r="N49" s="5">
        <v>123</v>
      </c>
      <c r="O49" s="5" t="s">
        <v>1997</v>
      </c>
      <c r="P49" s="6" t="s">
        <v>578</v>
      </c>
    </row>
    <row r="50" spans="1:16" ht="51">
      <c r="A50" s="15"/>
      <c r="B50" s="38"/>
      <c r="C50" s="37" t="s">
        <v>643</v>
      </c>
      <c r="E50" s="15">
        <v>31</v>
      </c>
      <c r="F50" s="17">
        <v>33</v>
      </c>
      <c r="G50" s="17"/>
      <c r="H50" s="17"/>
      <c r="I50" s="17">
        <v>94</v>
      </c>
      <c r="J50" s="17">
        <v>126</v>
      </c>
      <c r="K50" s="4" t="s">
        <v>1891</v>
      </c>
      <c r="L50" s="5" t="s">
        <v>1894</v>
      </c>
      <c r="M50" s="5">
        <v>122</v>
      </c>
      <c r="N50" s="5">
        <v>123</v>
      </c>
      <c r="O50" s="5" t="s">
        <v>1997</v>
      </c>
      <c r="P50" s="6" t="s">
        <v>578</v>
      </c>
    </row>
    <row r="51" spans="1:16" ht="25.5">
      <c r="A51" s="15"/>
      <c r="B51" s="38"/>
      <c r="C51" s="35" t="s">
        <v>618</v>
      </c>
      <c r="E51" s="15"/>
      <c r="F51" s="17"/>
      <c r="G51" s="17">
        <v>13</v>
      </c>
      <c r="H51" s="17">
        <v>28</v>
      </c>
      <c r="I51" s="17">
        <v>15</v>
      </c>
      <c r="J51" s="17">
        <v>32</v>
      </c>
      <c r="K51" s="4" t="s">
        <v>1891</v>
      </c>
      <c r="L51" s="5" t="s">
        <v>1894</v>
      </c>
      <c r="M51" s="5">
        <v>122</v>
      </c>
      <c r="N51" s="5">
        <v>123</v>
      </c>
      <c r="O51" s="5" t="s">
        <v>1997</v>
      </c>
      <c r="P51" s="6" t="s">
        <v>578</v>
      </c>
    </row>
    <row r="52" spans="1:16" ht="51">
      <c r="A52" s="15"/>
      <c r="B52" s="38" t="s">
        <v>53</v>
      </c>
      <c r="C52" s="35" t="s">
        <v>644</v>
      </c>
      <c r="E52" s="15">
        <v>14</v>
      </c>
      <c r="F52" s="17">
        <v>16</v>
      </c>
      <c r="G52" s="17">
        <v>3</v>
      </c>
      <c r="H52" s="17">
        <v>5</v>
      </c>
      <c r="I52" s="17">
        <v>18</v>
      </c>
      <c r="J52" s="17">
        <v>22</v>
      </c>
      <c r="K52" s="4" t="s">
        <v>1891</v>
      </c>
      <c r="L52" s="5" t="s">
        <v>1894</v>
      </c>
      <c r="M52" s="5">
        <v>122</v>
      </c>
      <c r="N52" s="5">
        <v>123</v>
      </c>
      <c r="O52" s="5" t="s">
        <v>1997</v>
      </c>
      <c r="P52" s="6" t="s">
        <v>578</v>
      </c>
    </row>
    <row r="53" spans="1:16" ht="38.25">
      <c r="A53" s="15"/>
      <c r="B53" s="38" t="s">
        <v>645</v>
      </c>
      <c r="C53" s="37" t="s">
        <v>646</v>
      </c>
      <c r="E53" s="15"/>
      <c r="F53" s="17">
        <v>11</v>
      </c>
      <c r="G53" s="17"/>
      <c r="H53" s="17"/>
      <c r="I53" s="17"/>
      <c r="J53" s="17">
        <v>24</v>
      </c>
      <c r="K53" s="4" t="s">
        <v>1891</v>
      </c>
      <c r="L53" s="5" t="s">
        <v>1894</v>
      </c>
      <c r="M53" s="5">
        <v>122</v>
      </c>
      <c r="N53" s="5">
        <v>123</v>
      </c>
      <c r="O53" s="5" t="s">
        <v>1997</v>
      </c>
      <c r="P53" s="6" t="s">
        <v>578</v>
      </c>
    </row>
    <row r="54" spans="1:16" ht="12.75">
      <c r="A54" s="15"/>
      <c r="B54" s="38" t="s">
        <v>647</v>
      </c>
      <c r="C54" s="37" t="s">
        <v>602</v>
      </c>
      <c r="E54" s="15"/>
      <c r="F54" s="17"/>
      <c r="G54" s="17"/>
      <c r="H54" s="17">
        <v>3</v>
      </c>
      <c r="I54" s="17"/>
      <c r="J54" s="17">
        <v>18</v>
      </c>
      <c r="K54" s="4" t="s">
        <v>1891</v>
      </c>
      <c r="L54" s="5" t="s">
        <v>1894</v>
      </c>
      <c r="M54" s="5">
        <v>124</v>
      </c>
      <c r="N54" s="5">
        <v>125</v>
      </c>
      <c r="O54" s="5" t="s">
        <v>1997</v>
      </c>
      <c r="P54" s="6" t="s">
        <v>648</v>
      </c>
    </row>
    <row r="55" spans="1:16" ht="25.5">
      <c r="A55" s="15"/>
      <c r="B55" s="38" t="s">
        <v>2005</v>
      </c>
      <c r="C55" s="35" t="s">
        <v>649</v>
      </c>
      <c r="E55" s="15"/>
      <c r="F55" s="17"/>
      <c r="G55" s="17">
        <v>25</v>
      </c>
      <c r="H55" s="17">
        <v>27</v>
      </c>
      <c r="I55" s="17">
        <v>26</v>
      </c>
      <c r="J55" s="17">
        <v>30</v>
      </c>
      <c r="K55" s="4" t="s">
        <v>1891</v>
      </c>
      <c r="L55" s="5" t="s">
        <v>1894</v>
      </c>
      <c r="M55" s="5">
        <v>124</v>
      </c>
      <c r="N55" s="5">
        <v>125</v>
      </c>
      <c r="O55" s="5" t="s">
        <v>1997</v>
      </c>
      <c r="P55" s="6" t="s">
        <v>648</v>
      </c>
    </row>
    <row r="56" spans="1:16" ht="25.5">
      <c r="A56" s="15"/>
      <c r="B56" s="38" t="s">
        <v>650</v>
      </c>
      <c r="C56" s="35" t="s">
        <v>651</v>
      </c>
      <c r="E56" s="15">
        <v>2</v>
      </c>
      <c r="F56" s="17">
        <v>4</v>
      </c>
      <c r="G56" s="17"/>
      <c r="H56" s="17"/>
      <c r="I56" s="17">
        <v>3</v>
      </c>
      <c r="J56" s="17">
        <v>6</v>
      </c>
      <c r="K56" s="4" t="s">
        <v>1891</v>
      </c>
      <c r="L56" s="5" t="s">
        <v>1894</v>
      </c>
      <c r="M56" s="5">
        <v>124</v>
      </c>
      <c r="N56" s="5">
        <v>125</v>
      </c>
      <c r="O56" s="5" t="s">
        <v>1997</v>
      </c>
      <c r="P56" s="6" t="s">
        <v>648</v>
      </c>
    </row>
    <row r="57" spans="1:16" ht="38.25">
      <c r="A57" s="15"/>
      <c r="B57" s="38" t="s">
        <v>652</v>
      </c>
      <c r="C57" s="37" t="s">
        <v>1243</v>
      </c>
      <c r="E57" s="15">
        <v>15</v>
      </c>
      <c r="F57" s="17">
        <v>17</v>
      </c>
      <c r="G57" s="17"/>
      <c r="H57" s="17"/>
      <c r="I57" s="17">
        <v>25</v>
      </c>
      <c r="J57" s="36">
        <v>22</v>
      </c>
      <c r="K57" s="4" t="s">
        <v>1891</v>
      </c>
      <c r="L57" s="5" t="s">
        <v>1894</v>
      </c>
      <c r="M57" s="5">
        <v>124</v>
      </c>
      <c r="N57" s="5">
        <v>125</v>
      </c>
      <c r="O57" s="5" t="s">
        <v>1997</v>
      </c>
      <c r="P57" s="6" t="s">
        <v>648</v>
      </c>
    </row>
    <row r="58" spans="1:16" ht="25.5">
      <c r="A58" s="15"/>
      <c r="B58" s="38" t="s">
        <v>653</v>
      </c>
      <c r="C58" s="37" t="s">
        <v>1970</v>
      </c>
      <c r="E58" s="15"/>
      <c r="F58" s="17">
        <v>9</v>
      </c>
      <c r="G58" s="17"/>
      <c r="H58" s="17"/>
      <c r="I58" s="17"/>
      <c r="J58" s="17">
        <v>20</v>
      </c>
      <c r="K58" s="4" t="s">
        <v>1891</v>
      </c>
      <c r="L58" s="5" t="s">
        <v>1894</v>
      </c>
      <c r="M58" s="5">
        <v>124</v>
      </c>
      <c r="N58" s="5">
        <v>125</v>
      </c>
      <c r="O58" s="5" t="s">
        <v>1997</v>
      </c>
      <c r="P58" s="6" t="s">
        <v>648</v>
      </c>
    </row>
    <row r="59" spans="1:16" ht="38.25">
      <c r="A59" s="15"/>
      <c r="B59" s="38" t="s">
        <v>654</v>
      </c>
      <c r="C59" s="35" t="s">
        <v>655</v>
      </c>
      <c r="E59" s="15">
        <v>9</v>
      </c>
      <c r="F59" s="17">
        <v>19</v>
      </c>
      <c r="G59" s="17"/>
      <c r="H59" s="17"/>
      <c r="I59" s="17">
        <v>9</v>
      </c>
      <c r="J59" s="17">
        <v>19</v>
      </c>
      <c r="K59" s="4" t="s">
        <v>1891</v>
      </c>
      <c r="L59" s="5" t="s">
        <v>1894</v>
      </c>
      <c r="M59" s="5">
        <v>124</v>
      </c>
      <c r="N59" s="5">
        <v>125</v>
      </c>
      <c r="O59" s="5" t="s">
        <v>1997</v>
      </c>
      <c r="P59" s="6" t="s">
        <v>648</v>
      </c>
    </row>
    <row r="60" spans="1:16" ht="51">
      <c r="A60" s="15"/>
      <c r="B60" s="38" t="s">
        <v>2010</v>
      </c>
      <c r="C60" s="37" t="s">
        <v>656</v>
      </c>
      <c r="E60" s="15">
        <v>13</v>
      </c>
      <c r="F60" s="17">
        <v>23</v>
      </c>
      <c r="G60" s="17"/>
      <c r="H60" s="17"/>
      <c r="I60" s="17">
        <v>13</v>
      </c>
      <c r="J60" s="17">
        <v>40</v>
      </c>
      <c r="K60" s="4" t="s">
        <v>1891</v>
      </c>
      <c r="L60" s="5" t="s">
        <v>1894</v>
      </c>
      <c r="M60" s="5">
        <v>124</v>
      </c>
      <c r="N60" s="5">
        <v>125</v>
      </c>
      <c r="O60" s="5" t="s">
        <v>1997</v>
      </c>
      <c r="P60" s="6" t="s">
        <v>648</v>
      </c>
    </row>
    <row r="61" spans="1:16" ht="25.5">
      <c r="A61" s="15"/>
      <c r="B61" s="38" t="s">
        <v>2012</v>
      </c>
      <c r="C61" s="35" t="s">
        <v>657</v>
      </c>
      <c r="E61" s="15">
        <v>40</v>
      </c>
      <c r="F61" s="17">
        <v>105</v>
      </c>
      <c r="G61" s="17"/>
      <c r="H61" s="17"/>
      <c r="I61" s="17">
        <v>44</v>
      </c>
      <c r="J61" s="17">
        <v>117</v>
      </c>
      <c r="K61" s="4" t="s">
        <v>1891</v>
      </c>
      <c r="L61" s="5" t="s">
        <v>1894</v>
      </c>
      <c r="M61" s="5">
        <v>124</v>
      </c>
      <c r="N61" s="5">
        <v>125</v>
      </c>
      <c r="O61" s="5" t="s">
        <v>1997</v>
      </c>
      <c r="P61" s="6" t="s">
        <v>648</v>
      </c>
    </row>
    <row r="62" spans="1:16" ht="38.25">
      <c r="A62" s="15"/>
      <c r="B62" s="38" t="s">
        <v>658</v>
      </c>
      <c r="C62" s="35" t="s">
        <v>659</v>
      </c>
      <c r="E62" s="15">
        <v>3</v>
      </c>
      <c r="F62" s="17"/>
      <c r="G62" s="17"/>
      <c r="H62" s="17"/>
      <c r="I62" s="17">
        <v>3</v>
      </c>
      <c r="J62" s="17"/>
      <c r="K62" s="4" t="s">
        <v>1891</v>
      </c>
      <c r="L62" s="5" t="s">
        <v>1894</v>
      </c>
      <c r="M62" s="5">
        <v>124</v>
      </c>
      <c r="N62" s="5">
        <v>125</v>
      </c>
      <c r="O62" s="5" t="s">
        <v>1997</v>
      </c>
      <c r="P62" s="6" t="s">
        <v>648</v>
      </c>
    </row>
    <row r="63" spans="1:16" ht="89.25">
      <c r="A63" s="15"/>
      <c r="B63" s="38" t="s">
        <v>660</v>
      </c>
      <c r="C63" s="37" t="s">
        <v>661</v>
      </c>
      <c r="E63" s="15"/>
      <c r="F63" s="17">
        <v>4</v>
      </c>
      <c r="G63" s="17"/>
      <c r="H63" s="17"/>
      <c r="I63" s="17"/>
      <c r="J63" s="17">
        <v>16</v>
      </c>
      <c r="K63" s="4" t="s">
        <v>1891</v>
      </c>
      <c r="L63" s="5" t="s">
        <v>1894</v>
      </c>
      <c r="M63" s="5">
        <v>124</v>
      </c>
      <c r="N63" s="5">
        <v>125</v>
      </c>
      <c r="O63" s="5" t="s">
        <v>1997</v>
      </c>
      <c r="P63" s="6" t="s">
        <v>648</v>
      </c>
    </row>
    <row r="64" spans="1:16" ht="51">
      <c r="A64" s="15"/>
      <c r="B64" s="38" t="s">
        <v>662</v>
      </c>
      <c r="C64" s="37" t="s">
        <v>663</v>
      </c>
      <c r="E64" s="15"/>
      <c r="F64" s="17">
        <v>18</v>
      </c>
      <c r="G64" s="17"/>
      <c r="H64" s="17"/>
      <c r="I64" s="17"/>
      <c r="J64" s="17">
        <v>33</v>
      </c>
      <c r="K64" s="4" t="s">
        <v>1891</v>
      </c>
      <c r="L64" s="5" t="s">
        <v>1894</v>
      </c>
      <c r="M64" s="5">
        <v>124</v>
      </c>
      <c r="N64" s="5">
        <v>125</v>
      </c>
      <c r="O64" s="5" t="s">
        <v>1997</v>
      </c>
      <c r="P64" s="6" t="s">
        <v>648</v>
      </c>
    </row>
    <row r="65" spans="1:16" ht="12.75">
      <c r="A65" s="15"/>
      <c r="B65" s="38" t="s">
        <v>664</v>
      </c>
      <c r="C65" s="35" t="s">
        <v>665</v>
      </c>
      <c r="E65" s="15">
        <v>5</v>
      </c>
      <c r="F65" s="17"/>
      <c r="G65" s="17"/>
      <c r="H65" s="17"/>
      <c r="I65" s="17">
        <v>5</v>
      </c>
      <c r="J65" s="17">
        <v>1</v>
      </c>
      <c r="K65" s="4" t="s">
        <v>1891</v>
      </c>
      <c r="L65" s="5" t="s">
        <v>1894</v>
      </c>
      <c r="M65" s="5">
        <v>124</v>
      </c>
      <c r="N65" s="5">
        <v>125</v>
      </c>
      <c r="O65" s="5" t="s">
        <v>1997</v>
      </c>
      <c r="P65" s="6" t="s">
        <v>648</v>
      </c>
    </row>
    <row r="66" spans="1:16" ht="63.75">
      <c r="A66" s="15"/>
      <c r="B66" s="38" t="s">
        <v>2017</v>
      </c>
      <c r="C66" s="35" t="s">
        <v>666</v>
      </c>
      <c r="E66" s="15"/>
      <c r="F66" s="17"/>
      <c r="G66" s="36">
        <v>9</v>
      </c>
      <c r="H66" s="36">
        <v>22</v>
      </c>
      <c r="I66" s="30">
        <v>10</v>
      </c>
      <c r="J66" s="30">
        <v>22</v>
      </c>
      <c r="K66" s="4" t="s">
        <v>1891</v>
      </c>
      <c r="L66" s="5" t="s">
        <v>1894</v>
      </c>
      <c r="M66" s="5">
        <v>124</v>
      </c>
      <c r="N66" s="5">
        <v>125</v>
      </c>
      <c r="O66" s="5" t="s">
        <v>1997</v>
      </c>
      <c r="P66" s="6" t="s">
        <v>648</v>
      </c>
    </row>
    <row r="67" spans="1:16" ht="63.75">
      <c r="A67" s="15"/>
      <c r="B67" s="40"/>
      <c r="C67" s="35" t="s">
        <v>667</v>
      </c>
      <c r="E67" s="15"/>
      <c r="F67" s="17"/>
      <c r="G67" s="17">
        <v>4</v>
      </c>
      <c r="H67" s="17">
        <v>1</v>
      </c>
      <c r="I67" s="30">
        <v>15</v>
      </c>
      <c r="J67" s="30">
        <v>16</v>
      </c>
      <c r="K67" s="4" t="s">
        <v>1891</v>
      </c>
      <c r="L67" s="5" t="s">
        <v>1894</v>
      </c>
      <c r="M67" s="5">
        <v>124</v>
      </c>
      <c r="N67" s="5">
        <v>125</v>
      </c>
      <c r="O67" s="5" t="s">
        <v>1997</v>
      </c>
      <c r="P67" s="6" t="s">
        <v>648</v>
      </c>
    </row>
    <row r="68" spans="1:16" ht="38.25">
      <c r="A68" s="15"/>
      <c r="B68" s="38"/>
      <c r="C68" s="37" t="s">
        <v>668</v>
      </c>
      <c r="E68" s="15">
        <v>12</v>
      </c>
      <c r="F68" s="17">
        <v>31</v>
      </c>
      <c r="G68" s="17"/>
      <c r="H68" s="17"/>
      <c r="I68" s="17">
        <v>12</v>
      </c>
      <c r="J68" s="17">
        <v>38</v>
      </c>
      <c r="K68" s="4" t="s">
        <v>1891</v>
      </c>
      <c r="L68" s="5" t="s">
        <v>1894</v>
      </c>
      <c r="M68" s="5">
        <v>124</v>
      </c>
      <c r="N68" s="5">
        <v>125</v>
      </c>
      <c r="O68" s="5" t="s">
        <v>1997</v>
      </c>
      <c r="P68" s="6" t="s">
        <v>648</v>
      </c>
    </row>
    <row r="69" spans="1:16" ht="38.25">
      <c r="A69" s="15"/>
      <c r="B69" s="38"/>
      <c r="C69" s="37" t="s">
        <v>669</v>
      </c>
      <c r="E69" s="15"/>
      <c r="F69" s="17">
        <v>15</v>
      </c>
      <c r="G69" s="17"/>
      <c r="H69" s="17"/>
      <c r="I69" s="17"/>
      <c r="J69" s="17">
        <v>27</v>
      </c>
      <c r="K69" s="4" t="s">
        <v>1891</v>
      </c>
      <c r="L69" s="5" t="s">
        <v>1894</v>
      </c>
      <c r="M69" s="5">
        <v>124</v>
      </c>
      <c r="N69" s="5">
        <v>125</v>
      </c>
      <c r="O69" s="5" t="s">
        <v>1997</v>
      </c>
      <c r="P69" s="6" t="s">
        <v>648</v>
      </c>
    </row>
    <row r="70" spans="1:16" s="29" customFormat="1" ht="25.5">
      <c r="A70" s="28"/>
      <c r="B70" s="77"/>
      <c r="C70" s="43" t="s">
        <v>670</v>
      </c>
      <c r="E70" s="15">
        <f aca="true" t="shared" si="1" ref="E70:J70">SUM(E49:E69)</f>
        <v>210</v>
      </c>
      <c r="F70" s="17">
        <f t="shared" si="1"/>
        <v>363</v>
      </c>
      <c r="G70" s="17">
        <f t="shared" si="1"/>
        <v>54</v>
      </c>
      <c r="H70" s="17">
        <f t="shared" si="1"/>
        <v>86</v>
      </c>
      <c r="I70" s="17">
        <f t="shared" si="1"/>
        <v>360</v>
      </c>
      <c r="J70" s="17">
        <f t="shared" si="1"/>
        <v>691</v>
      </c>
      <c r="K70" s="4" t="s">
        <v>1891</v>
      </c>
      <c r="L70" s="5" t="s">
        <v>1894</v>
      </c>
      <c r="M70" s="5">
        <v>124</v>
      </c>
      <c r="N70" s="5">
        <v>125</v>
      </c>
      <c r="O70" s="5" t="s">
        <v>1997</v>
      </c>
      <c r="P70" s="6" t="s">
        <v>648</v>
      </c>
    </row>
    <row r="71" spans="1:16" ht="51">
      <c r="A71" s="15" t="s">
        <v>2045</v>
      </c>
      <c r="B71" s="38" t="s">
        <v>2018</v>
      </c>
      <c r="C71" s="37" t="s">
        <v>2077</v>
      </c>
      <c r="E71" s="15">
        <v>8</v>
      </c>
      <c r="F71" s="17">
        <v>7</v>
      </c>
      <c r="G71" s="17"/>
      <c r="H71" s="17"/>
      <c r="I71" s="17">
        <v>12</v>
      </c>
      <c r="J71" s="17">
        <v>10</v>
      </c>
      <c r="K71" s="4" t="s">
        <v>1891</v>
      </c>
      <c r="L71" s="5" t="s">
        <v>1894</v>
      </c>
      <c r="M71" s="5">
        <v>124</v>
      </c>
      <c r="N71" s="5">
        <v>125</v>
      </c>
      <c r="O71" s="5" t="s">
        <v>1892</v>
      </c>
      <c r="P71" s="6" t="s">
        <v>648</v>
      </c>
    </row>
    <row r="72" spans="1:16" ht="38.25">
      <c r="A72" s="15"/>
      <c r="B72" s="38" t="s">
        <v>2019</v>
      </c>
      <c r="C72" s="37" t="s">
        <v>671</v>
      </c>
      <c r="E72" s="15">
        <v>9</v>
      </c>
      <c r="F72" s="17">
        <v>7</v>
      </c>
      <c r="G72" s="17">
        <v>1</v>
      </c>
      <c r="H72" s="17">
        <v>1</v>
      </c>
      <c r="I72" s="17">
        <v>13</v>
      </c>
      <c r="J72" s="17">
        <v>13</v>
      </c>
      <c r="K72" s="4" t="s">
        <v>1891</v>
      </c>
      <c r="L72" s="5" t="s">
        <v>1894</v>
      </c>
      <c r="M72" s="5">
        <v>124</v>
      </c>
      <c r="N72" s="5">
        <v>125</v>
      </c>
      <c r="O72" s="5" t="s">
        <v>1892</v>
      </c>
      <c r="P72" s="6" t="s">
        <v>648</v>
      </c>
    </row>
    <row r="73" spans="1:16" ht="12.75">
      <c r="A73" s="15"/>
      <c r="B73" s="38" t="s">
        <v>2023</v>
      </c>
      <c r="C73" s="35" t="s">
        <v>672</v>
      </c>
      <c r="E73" s="15">
        <v>8</v>
      </c>
      <c r="F73" s="17">
        <v>13</v>
      </c>
      <c r="G73" s="17">
        <v>5</v>
      </c>
      <c r="H73" s="17"/>
      <c r="I73" s="17">
        <v>14</v>
      </c>
      <c r="J73" s="17">
        <v>16</v>
      </c>
      <c r="K73" s="4" t="s">
        <v>1891</v>
      </c>
      <c r="L73" s="5" t="s">
        <v>1894</v>
      </c>
      <c r="M73" s="5">
        <v>124</v>
      </c>
      <c r="N73" s="5">
        <v>125</v>
      </c>
      <c r="O73" s="5" t="s">
        <v>1892</v>
      </c>
      <c r="P73" s="6" t="s">
        <v>648</v>
      </c>
    </row>
    <row r="74" spans="1:16" ht="38.25">
      <c r="A74" s="15"/>
      <c r="B74" s="38" t="s">
        <v>673</v>
      </c>
      <c r="C74" s="35" t="s">
        <v>2062</v>
      </c>
      <c r="E74" s="15">
        <v>9</v>
      </c>
      <c r="F74" s="17">
        <v>7</v>
      </c>
      <c r="G74" s="17"/>
      <c r="H74" s="17"/>
      <c r="I74" s="17">
        <v>9</v>
      </c>
      <c r="J74" s="17">
        <v>8</v>
      </c>
      <c r="K74" s="4" t="s">
        <v>1891</v>
      </c>
      <c r="L74" s="5" t="s">
        <v>1894</v>
      </c>
      <c r="M74" s="5">
        <v>124</v>
      </c>
      <c r="N74" s="5">
        <v>125</v>
      </c>
      <c r="O74" s="5" t="s">
        <v>1892</v>
      </c>
      <c r="P74" s="6" t="s">
        <v>648</v>
      </c>
    </row>
    <row r="75" spans="1:16" ht="38.25">
      <c r="A75" s="15"/>
      <c r="B75" s="38" t="s">
        <v>2031</v>
      </c>
      <c r="C75" s="35" t="s">
        <v>1244</v>
      </c>
      <c r="E75" s="15">
        <v>49</v>
      </c>
      <c r="F75" s="17">
        <v>29</v>
      </c>
      <c r="G75" s="17"/>
      <c r="H75" s="17"/>
      <c r="I75" s="17">
        <v>50</v>
      </c>
      <c r="J75" s="17">
        <v>29</v>
      </c>
      <c r="K75" s="4" t="s">
        <v>1891</v>
      </c>
      <c r="L75" s="5" t="s">
        <v>1894</v>
      </c>
      <c r="M75" s="5">
        <v>124</v>
      </c>
      <c r="N75" s="5">
        <v>125</v>
      </c>
      <c r="O75" s="5" t="s">
        <v>1892</v>
      </c>
      <c r="P75" s="6" t="s">
        <v>648</v>
      </c>
    </row>
    <row r="76" spans="1:16" ht="63.75">
      <c r="A76" s="15"/>
      <c r="B76" s="38" t="s">
        <v>2033</v>
      </c>
      <c r="C76" s="37" t="s">
        <v>2035</v>
      </c>
      <c r="E76" s="15">
        <v>5</v>
      </c>
      <c r="F76" s="17"/>
      <c r="G76" s="17"/>
      <c r="H76" s="17"/>
      <c r="I76" s="17">
        <v>9</v>
      </c>
      <c r="J76" s="17">
        <v>10</v>
      </c>
      <c r="K76" s="4" t="s">
        <v>1891</v>
      </c>
      <c r="L76" s="5" t="s">
        <v>1894</v>
      </c>
      <c r="M76" s="5">
        <v>124</v>
      </c>
      <c r="N76" s="5">
        <v>125</v>
      </c>
      <c r="O76" s="5" t="s">
        <v>1892</v>
      </c>
      <c r="P76" s="6" t="s">
        <v>648</v>
      </c>
    </row>
    <row r="77" spans="1:16" ht="38.25">
      <c r="A77" s="15"/>
      <c r="B77" s="38"/>
      <c r="C77" s="35" t="s">
        <v>674</v>
      </c>
      <c r="E77" s="15">
        <v>29</v>
      </c>
      <c r="F77" s="17">
        <v>27</v>
      </c>
      <c r="G77" s="17"/>
      <c r="H77" s="17"/>
      <c r="I77" s="17">
        <v>30</v>
      </c>
      <c r="J77" s="17">
        <v>30</v>
      </c>
      <c r="K77" s="4" t="s">
        <v>1891</v>
      </c>
      <c r="L77" s="5" t="s">
        <v>1894</v>
      </c>
      <c r="M77" s="5">
        <v>124</v>
      </c>
      <c r="N77" s="5">
        <v>125</v>
      </c>
      <c r="O77" s="5" t="s">
        <v>1892</v>
      </c>
      <c r="P77" s="6" t="s">
        <v>648</v>
      </c>
    </row>
    <row r="78" spans="1:16" ht="38.25">
      <c r="A78" s="15"/>
      <c r="B78" s="38" t="s">
        <v>675</v>
      </c>
      <c r="C78" s="35" t="s">
        <v>2062</v>
      </c>
      <c r="E78" s="15">
        <v>8</v>
      </c>
      <c r="F78" s="17">
        <v>15</v>
      </c>
      <c r="G78" s="17"/>
      <c r="H78" s="17"/>
      <c r="I78" s="17">
        <v>8</v>
      </c>
      <c r="J78" s="17">
        <v>15</v>
      </c>
      <c r="K78" s="4" t="s">
        <v>1891</v>
      </c>
      <c r="L78" s="5" t="s">
        <v>1894</v>
      </c>
      <c r="M78" s="5">
        <v>124</v>
      </c>
      <c r="N78" s="5">
        <v>125</v>
      </c>
      <c r="O78" s="5" t="s">
        <v>1892</v>
      </c>
      <c r="P78" s="6" t="s">
        <v>648</v>
      </c>
    </row>
    <row r="79" spans="1:16" ht="63.75">
      <c r="A79" s="15"/>
      <c r="B79" s="82" t="s">
        <v>2039</v>
      </c>
      <c r="C79" s="35" t="s">
        <v>676</v>
      </c>
      <c r="E79" s="15"/>
      <c r="F79" s="17">
        <v>13</v>
      </c>
      <c r="G79" s="17"/>
      <c r="H79" s="17"/>
      <c r="I79" s="17"/>
      <c r="J79" s="17">
        <v>16</v>
      </c>
      <c r="K79" s="4" t="s">
        <v>1891</v>
      </c>
      <c r="L79" s="5" t="s">
        <v>1894</v>
      </c>
      <c r="M79" s="5">
        <v>124</v>
      </c>
      <c r="N79" s="5">
        <v>125</v>
      </c>
      <c r="O79" s="5" t="s">
        <v>1892</v>
      </c>
      <c r="P79" s="6" t="s">
        <v>648</v>
      </c>
    </row>
    <row r="80" spans="1:16" ht="25.5">
      <c r="A80" s="15"/>
      <c r="B80" s="82"/>
      <c r="C80" s="35" t="s">
        <v>683</v>
      </c>
      <c r="E80" s="15">
        <v>46</v>
      </c>
      <c r="F80" s="17">
        <v>49</v>
      </c>
      <c r="G80" s="17"/>
      <c r="H80" s="17"/>
      <c r="I80" s="17">
        <v>47</v>
      </c>
      <c r="J80" s="17">
        <v>50</v>
      </c>
      <c r="K80" s="4" t="s">
        <v>1891</v>
      </c>
      <c r="L80" s="5" t="s">
        <v>1894</v>
      </c>
      <c r="M80" s="5">
        <v>124</v>
      </c>
      <c r="N80" s="5">
        <v>125</v>
      </c>
      <c r="O80" s="5" t="s">
        <v>1892</v>
      </c>
      <c r="P80" s="6" t="s">
        <v>648</v>
      </c>
    </row>
    <row r="81" spans="1:16" ht="25.5">
      <c r="A81" s="15"/>
      <c r="B81" s="38" t="s">
        <v>677</v>
      </c>
      <c r="C81" s="35" t="s">
        <v>619</v>
      </c>
      <c r="E81" s="15">
        <v>5</v>
      </c>
      <c r="F81" s="17">
        <v>8</v>
      </c>
      <c r="G81" s="17"/>
      <c r="H81" s="17"/>
      <c r="I81" s="17">
        <v>6</v>
      </c>
      <c r="J81" s="17">
        <v>10</v>
      </c>
      <c r="K81" s="4" t="s">
        <v>1891</v>
      </c>
      <c r="L81" s="5" t="s">
        <v>1894</v>
      </c>
      <c r="M81" s="5">
        <v>124</v>
      </c>
      <c r="N81" s="5">
        <v>125</v>
      </c>
      <c r="O81" s="5" t="s">
        <v>1892</v>
      </c>
      <c r="P81" s="6" t="s">
        <v>648</v>
      </c>
    </row>
    <row r="82" spans="1:16" ht="38.25">
      <c r="A82" s="15"/>
      <c r="B82" s="38" t="s">
        <v>2067</v>
      </c>
      <c r="C82" s="37" t="s">
        <v>2061</v>
      </c>
      <c r="E82" s="15">
        <v>3</v>
      </c>
      <c r="F82" s="17">
        <v>1</v>
      </c>
      <c r="G82" s="17"/>
      <c r="H82" s="17"/>
      <c r="I82" s="17">
        <v>12</v>
      </c>
      <c r="J82" s="17">
        <v>8</v>
      </c>
      <c r="K82" s="4" t="s">
        <v>1891</v>
      </c>
      <c r="L82" s="5" t="s">
        <v>1894</v>
      </c>
      <c r="M82" s="5">
        <v>124</v>
      </c>
      <c r="N82" s="5">
        <v>125</v>
      </c>
      <c r="O82" s="5" t="s">
        <v>1892</v>
      </c>
      <c r="P82" s="6" t="s">
        <v>648</v>
      </c>
    </row>
    <row r="83" spans="1:16" ht="38.25">
      <c r="A83" s="15"/>
      <c r="B83" s="38"/>
      <c r="C83" s="37" t="s">
        <v>2062</v>
      </c>
      <c r="E83" s="15">
        <v>9</v>
      </c>
      <c r="F83" s="17">
        <v>3</v>
      </c>
      <c r="G83" s="17"/>
      <c r="H83" s="17"/>
      <c r="I83" s="17">
        <v>13</v>
      </c>
      <c r="J83" s="17">
        <v>6</v>
      </c>
      <c r="K83" s="4" t="s">
        <v>1891</v>
      </c>
      <c r="L83" s="5" t="s">
        <v>1894</v>
      </c>
      <c r="M83" s="5">
        <v>124</v>
      </c>
      <c r="N83" s="5">
        <v>125</v>
      </c>
      <c r="O83" s="5" t="s">
        <v>1892</v>
      </c>
      <c r="P83" s="6" t="s">
        <v>648</v>
      </c>
    </row>
    <row r="84" spans="1:16" ht="38.25">
      <c r="A84" s="15"/>
      <c r="B84" s="38" t="s">
        <v>2068</v>
      </c>
      <c r="C84" s="37" t="s">
        <v>1964</v>
      </c>
      <c r="E84" s="15">
        <v>1</v>
      </c>
      <c r="F84" s="17">
        <v>1</v>
      </c>
      <c r="G84" s="17"/>
      <c r="H84" s="17"/>
      <c r="I84" s="17">
        <v>5</v>
      </c>
      <c r="J84" s="17">
        <v>7</v>
      </c>
      <c r="K84" s="4" t="s">
        <v>1891</v>
      </c>
      <c r="L84" s="5" t="s">
        <v>1894</v>
      </c>
      <c r="M84" s="5">
        <v>124</v>
      </c>
      <c r="N84" s="5">
        <v>125</v>
      </c>
      <c r="O84" s="5" t="s">
        <v>1892</v>
      </c>
      <c r="P84" s="6" t="s">
        <v>648</v>
      </c>
    </row>
    <row r="85" spans="1:16" ht="38.25">
      <c r="A85" s="15"/>
      <c r="B85" s="38"/>
      <c r="C85" s="35" t="s">
        <v>680</v>
      </c>
      <c r="E85" s="15">
        <v>12</v>
      </c>
      <c r="F85" s="17">
        <v>21</v>
      </c>
      <c r="G85" s="17"/>
      <c r="H85" s="17"/>
      <c r="I85" s="17">
        <v>13</v>
      </c>
      <c r="J85" s="17">
        <v>22</v>
      </c>
      <c r="K85" s="4" t="s">
        <v>1891</v>
      </c>
      <c r="L85" s="5" t="s">
        <v>1894</v>
      </c>
      <c r="M85" s="5">
        <v>124</v>
      </c>
      <c r="N85" s="5">
        <v>125</v>
      </c>
      <c r="O85" s="5" t="s">
        <v>1892</v>
      </c>
      <c r="P85" s="6" t="s">
        <v>648</v>
      </c>
    </row>
    <row r="86" spans="1:16" ht="51">
      <c r="A86" s="15"/>
      <c r="B86" s="38" t="s">
        <v>2069</v>
      </c>
      <c r="C86" s="37" t="s">
        <v>2070</v>
      </c>
      <c r="E86" s="15">
        <v>7</v>
      </c>
      <c r="F86" s="17">
        <v>4</v>
      </c>
      <c r="G86" s="17"/>
      <c r="H86" s="17"/>
      <c r="I86" s="17">
        <v>9</v>
      </c>
      <c r="J86" s="17">
        <v>6</v>
      </c>
      <c r="K86" s="4" t="s">
        <v>1891</v>
      </c>
      <c r="L86" s="5" t="s">
        <v>1894</v>
      </c>
      <c r="M86" s="5">
        <v>124</v>
      </c>
      <c r="N86" s="5">
        <v>125</v>
      </c>
      <c r="O86" s="5" t="s">
        <v>1892</v>
      </c>
      <c r="P86" s="6" t="s">
        <v>648</v>
      </c>
    </row>
    <row r="87" spans="1:16" ht="63.75">
      <c r="A87" s="15"/>
      <c r="B87" s="38" t="s">
        <v>2073</v>
      </c>
      <c r="C87" s="37" t="s">
        <v>678</v>
      </c>
      <c r="E87" s="15"/>
      <c r="F87" s="17">
        <v>4</v>
      </c>
      <c r="G87" s="17"/>
      <c r="H87" s="17"/>
      <c r="I87" s="17"/>
      <c r="J87" s="17">
        <v>27</v>
      </c>
      <c r="K87" s="4" t="s">
        <v>1891</v>
      </c>
      <c r="L87" s="5" t="s">
        <v>1894</v>
      </c>
      <c r="M87" s="5">
        <v>124</v>
      </c>
      <c r="N87" s="5">
        <v>125</v>
      </c>
      <c r="O87" s="5" t="s">
        <v>1892</v>
      </c>
      <c r="P87" s="6" t="s">
        <v>648</v>
      </c>
    </row>
    <row r="88" spans="1:16" ht="51">
      <c r="A88" s="15"/>
      <c r="B88" s="38" t="s">
        <v>2076</v>
      </c>
      <c r="C88" s="37" t="s">
        <v>2077</v>
      </c>
      <c r="E88" s="15">
        <v>2</v>
      </c>
      <c r="F88" s="17"/>
      <c r="G88" s="17"/>
      <c r="H88" s="17"/>
      <c r="I88" s="17">
        <v>13</v>
      </c>
      <c r="J88" s="17">
        <v>8</v>
      </c>
      <c r="K88" s="4" t="s">
        <v>1891</v>
      </c>
      <c r="L88" s="5" t="s">
        <v>1894</v>
      </c>
      <c r="M88" s="5">
        <v>124</v>
      </c>
      <c r="N88" s="5">
        <v>125</v>
      </c>
      <c r="O88" s="5" t="s">
        <v>1892</v>
      </c>
      <c r="P88" s="6" t="s">
        <v>648</v>
      </c>
    </row>
    <row r="89" spans="1:16" ht="12.75">
      <c r="A89" s="15"/>
      <c r="B89" s="38" t="s">
        <v>2078</v>
      </c>
      <c r="C89" s="16" t="s">
        <v>679</v>
      </c>
      <c r="E89" s="15"/>
      <c r="F89" s="17">
        <v>2</v>
      </c>
      <c r="G89" s="17"/>
      <c r="H89" s="17"/>
      <c r="I89" s="17">
        <v>2</v>
      </c>
      <c r="J89" s="17">
        <v>4</v>
      </c>
      <c r="K89" s="4" t="s">
        <v>1891</v>
      </c>
      <c r="L89" s="5" t="s">
        <v>1894</v>
      </c>
      <c r="M89" s="5">
        <v>124</v>
      </c>
      <c r="N89" s="5">
        <v>125</v>
      </c>
      <c r="O89" s="5" t="s">
        <v>1892</v>
      </c>
      <c r="P89" s="6" t="s">
        <v>648</v>
      </c>
    </row>
    <row r="90" spans="1:16" ht="51">
      <c r="A90" s="15"/>
      <c r="B90" s="38" t="s">
        <v>2080</v>
      </c>
      <c r="C90" s="35" t="s">
        <v>2077</v>
      </c>
      <c r="E90" s="15">
        <v>1</v>
      </c>
      <c r="F90" s="17">
        <v>4</v>
      </c>
      <c r="G90" s="17"/>
      <c r="H90" s="17"/>
      <c r="I90" s="17">
        <v>5</v>
      </c>
      <c r="J90" s="17">
        <v>6</v>
      </c>
      <c r="K90" s="4" t="s">
        <v>1891</v>
      </c>
      <c r="L90" s="5" t="s">
        <v>1894</v>
      </c>
      <c r="M90" s="5">
        <v>124</v>
      </c>
      <c r="N90" s="5">
        <v>125</v>
      </c>
      <c r="O90" s="5" t="s">
        <v>1892</v>
      </c>
      <c r="P90" s="6" t="s">
        <v>648</v>
      </c>
    </row>
    <row r="91" spans="1:16" ht="38.25">
      <c r="A91" s="15"/>
      <c r="B91" s="38"/>
      <c r="C91" s="35" t="s">
        <v>2062</v>
      </c>
      <c r="E91" s="15">
        <v>6</v>
      </c>
      <c r="F91" s="17">
        <v>4</v>
      </c>
      <c r="G91" s="17"/>
      <c r="H91" s="17"/>
      <c r="I91" s="17">
        <v>6</v>
      </c>
      <c r="J91" s="17">
        <v>5</v>
      </c>
      <c r="K91" s="4" t="s">
        <v>1891</v>
      </c>
      <c r="L91" s="5" t="s">
        <v>1894</v>
      </c>
      <c r="M91" s="5">
        <v>124</v>
      </c>
      <c r="N91" s="5">
        <v>125</v>
      </c>
      <c r="O91" s="5" t="s">
        <v>1892</v>
      </c>
      <c r="P91" s="6" t="s">
        <v>648</v>
      </c>
    </row>
    <row r="92" spans="1:16" ht="38.25">
      <c r="A92" s="15"/>
      <c r="B92" s="38" t="s">
        <v>681</v>
      </c>
      <c r="C92" s="35" t="s">
        <v>680</v>
      </c>
      <c r="E92" s="15">
        <v>1</v>
      </c>
      <c r="F92" s="17">
        <v>3</v>
      </c>
      <c r="G92" s="17"/>
      <c r="H92" s="17"/>
      <c r="I92" s="17">
        <v>1</v>
      </c>
      <c r="J92" s="17">
        <v>3</v>
      </c>
      <c r="K92" s="4" t="s">
        <v>1891</v>
      </c>
      <c r="L92" s="5" t="s">
        <v>1894</v>
      </c>
      <c r="M92" s="5">
        <v>124</v>
      </c>
      <c r="N92" s="5">
        <v>125</v>
      </c>
      <c r="O92" s="5" t="s">
        <v>1892</v>
      </c>
      <c r="P92" s="6" t="s">
        <v>648</v>
      </c>
    </row>
    <row r="93" spans="1:16" ht="38.25">
      <c r="A93" s="15"/>
      <c r="B93" s="38"/>
      <c r="C93" s="35" t="s">
        <v>2061</v>
      </c>
      <c r="E93" s="15">
        <v>11</v>
      </c>
      <c r="F93" s="17">
        <v>9</v>
      </c>
      <c r="G93" s="17"/>
      <c r="H93" s="17"/>
      <c r="I93" s="17">
        <v>11</v>
      </c>
      <c r="J93" s="17">
        <v>10</v>
      </c>
      <c r="K93" s="4" t="s">
        <v>1891</v>
      </c>
      <c r="L93" s="5" t="s">
        <v>1894</v>
      </c>
      <c r="M93" s="5">
        <v>124</v>
      </c>
      <c r="N93" s="5">
        <v>125</v>
      </c>
      <c r="O93" s="5" t="s">
        <v>1892</v>
      </c>
      <c r="P93" s="6" t="s">
        <v>648</v>
      </c>
    </row>
    <row r="94" spans="1:16" ht="38.25">
      <c r="A94" s="15"/>
      <c r="B94" s="38"/>
      <c r="C94" s="35" t="s">
        <v>2061</v>
      </c>
      <c r="E94" s="15">
        <v>2</v>
      </c>
      <c r="F94" s="17">
        <v>5</v>
      </c>
      <c r="G94" s="17"/>
      <c r="H94" s="17"/>
      <c r="I94" s="17">
        <v>2</v>
      </c>
      <c r="J94" s="17">
        <v>6</v>
      </c>
      <c r="K94" s="4" t="s">
        <v>1891</v>
      </c>
      <c r="L94" s="5" t="s">
        <v>1894</v>
      </c>
      <c r="M94" s="5">
        <v>124</v>
      </c>
      <c r="N94" s="5">
        <v>125</v>
      </c>
      <c r="O94" s="5" t="s">
        <v>1892</v>
      </c>
      <c r="P94" s="6" t="s">
        <v>648</v>
      </c>
    </row>
    <row r="95" spans="1:16" ht="38.25">
      <c r="A95" s="15"/>
      <c r="B95" s="38" t="s">
        <v>682</v>
      </c>
      <c r="C95" s="35" t="s">
        <v>2061</v>
      </c>
      <c r="E95" s="15">
        <v>4</v>
      </c>
      <c r="F95" s="17">
        <v>4</v>
      </c>
      <c r="G95" s="17"/>
      <c r="H95" s="17"/>
      <c r="I95" s="17">
        <v>4</v>
      </c>
      <c r="J95" s="17">
        <v>4</v>
      </c>
      <c r="K95" s="4" t="s">
        <v>1891</v>
      </c>
      <c r="L95" s="5" t="s">
        <v>1894</v>
      </c>
      <c r="M95" s="5">
        <v>124</v>
      </c>
      <c r="N95" s="5">
        <v>125</v>
      </c>
      <c r="O95" s="5" t="s">
        <v>1892</v>
      </c>
      <c r="P95" s="6" t="s">
        <v>648</v>
      </c>
    </row>
    <row r="96" spans="1:16" ht="38.25">
      <c r="A96" s="15"/>
      <c r="B96" s="38" t="s">
        <v>702</v>
      </c>
      <c r="C96" s="35" t="s">
        <v>2062</v>
      </c>
      <c r="E96" s="15">
        <v>2</v>
      </c>
      <c r="F96" s="17">
        <v>10</v>
      </c>
      <c r="G96" s="17"/>
      <c r="H96" s="17"/>
      <c r="I96" s="17">
        <v>2</v>
      </c>
      <c r="J96" s="17">
        <v>10</v>
      </c>
      <c r="K96" s="4" t="s">
        <v>1891</v>
      </c>
      <c r="L96" s="5" t="s">
        <v>1894</v>
      </c>
      <c r="M96" s="5">
        <v>124</v>
      </c>
      <c r="N96" s="5">
        <v>125</v>
      </c>
      <c r="O96" s="5" t="s">
        <v>1892</v>
      </c>
      <c r="P96" s="6" t="s">
        <v>648</v>
      </c>
    </row>
    <row r="97" spans="1:16" ht="51">
      <c r="A97" s="15"/>
      <c r="B97" s="38"/>
      <c r="C97" s="35" t="s">
        <v>684</v>
      </c>
      <c r="E97" s="15">
        <v>1</v>
      </c>
      <c r="F97" s="17">
        <v>6</v>
      </c>
      <c r="G97" s="17"/>
      <c r="H97" s="17"/>
      <c r="I97" s="17">
        <v>1</v>
      </c>
      <c r="J97" s="17">
        <v>6</v>
      </c>
      <c r="K97" s="4" t="s">
        <v>1891</v>
      </c>
      <c r="L97" s="5" t="s">
        <v>1894</v>
      </c>
      <c r="M97" s="5">
        <v>124</v>
      </c>
      <c r="N97" s="5">
        <v>125</v>
      </c>
      <c r="O97" s="5" t="s">
        <v>1892</v>
      </c>
      <c r="P97" s="6" t="s">
        <v>648</v>
      </c>
    </row>
    <row r="98" spans="1:16" ht="25.5">
      <c r="A98" s="15"/>
      <c r="B98" s="38" t="s">
        <v>685</v>
      </c>
      <c r="C98" s="16" t="s">
        <v>672</v>
      </c>
      <c r="E98" s="15">
        <v>7</v>
      </c>
      <c r="F98" s="17">
        <v>10</v>
      </c>
      <c r="G98" s="17"/>
      <c r="H98" s="17"/>
      <c r="I98" s="17">
        <v>7</v>
      </c>
      <c r="J98" s="17">
        <v>11</v>
      </c>
      <c r="K98" s="4" t="s">
        <v>1891</v>
      </c>
      <c r="L98" s="5" t="s">
        <v>1894</v>
      </c>
      <c r="M98" s="5">
        <v>124</v>
      </c>
      <c r="N98" s="5">
        <v>125</v>
      </c>
      <c r="O98" s="5" t="s">
        <v>1892</v>
      </c>
      <c r="P98" s="6" t="s">
        <v>648</v>
      </c>
    </row>
    <row r="99" spans="1:16" ht="25.5">
      <c r="A99" s="15"/>
      <c r="B99" s="38" t="s">
        <v>2084</v>
      </c>
      <c r="C99" s="35" t="s">
        <v>686</v>
      </c>
      <c r="E99" s="15">
        <v>2</v>
      </c>
      <c r="F99" s="17">
        <v>4</v>
      </c>
      <c r="G99" s="17"/>
      <c r="H99" s="17"/>
      <c r="I99" s="17">
        <v>4</v>
      </c>
      <c r="J99" s="17">
        <v>7</v>
      </c>
      <c r="K99" s="4" t="s">
        <v>1891</v>
      </c>
      <c r="L99" s="5" t="s">
        <v>1894</v>
      </c>
      <c r="M99" s="5">
        <v>124</v>
      </c>
      <c r="N99" s="5">
        <v>125</v>
      </c>
      <c r="O99" s="5" t="s">
        <v>1892</v>
      </c>
      <c r="P99" s="6" t="s">
        <v>648</v>
      </c>
    </row>
    <row r="100" spans="1:16" ht="38.25">
      <c r="A100" s="15"/>
      <c r="B100" s="38" t="s">
        <v>687</v>
      </c>
      <c r="C100" s="35" t="s">
        <v>2062</v>
      </c>
      <c r="E100" s="15">
        <v>7</v>
      </c>
      <c r="F100" s="17">
        <v>4</v>
      </c>
      <c r="G100" s="17"/>
      <c r="H100" s="17"/>
      <c r="I100" s="17">
        <v>7</v>
      </c>
      <c r="J100" s="17">
        <v>4</v>
      </c>
      <c r="K100" s="4" t="s">
        <v>1891</v>
      </c>
      <c r="L100" s="5" t="s">
        <v>1894</v>
      </c>
      <c r="M100" s="5">
        <v>124</v>
      </c>
      <c r="N100" s="5">
        <v>125</v>
      </c>
      <c r="O100" s="5" t="s">
        <v>1892</v>
      </c>
      <c r="P100" s="6" t="s">
        <v>648</v>
      </c>
    </row>
    <row r="101" spans="1:16" ht="63.75">
      <c r="A101" s="15"/>
      <c r="B101" s="38" t="s">
        <v>2086</v>
      </c>
      <c r="C101" s="35" t="s">
        <v>688</v>
      </c>
      <c r="E101" s="15">
        <v>7</v>
      </c>
      <c r="F101" s="17">
        <v>1</v>
      </c>
      <c r="G101" s="17"/>
      <c r="H101" s="17"/>
      <c r="I101" s="17">
        <v>14</v>
      </c>
      <c r="J101" s="17">
        <v>8</v>
      </c>
      <c r="K101" s="4" t="s">
        <v>1891</v>
      </c>
      <c r="L101" s="5" t="s">
        <v>1894</v>
      </c>
      <c r="M101" s="5">
        <v>124</v>
      </c>
      <c r="N101" s="5">
        <v>125</v>
      </c>
      <c r="O101" s="5" t="s">
        <v>1892</v>
      </c>
      <c r="P101" s="6" t="s">
        <v>648</v>
      </c>
    </row>
    <row r="102" spans="1:16" ht="51">
      <c r="A102" s="15"/>
      <c r="B102" s="38" t="s">
        <v>2088</v>
      </c>
      <c r="C102" s="35" t="s">
        <v>2089</v>
      </c>
      <c r="E102" s="15">
        <v>4</v>
      </c>
      <c r="F102" s="17">
        <v>3</v>
      </c>
      <c r="G102" s="17"/>
      <c r="H102" s="17"/>
      <c r="I102" s="17">
        <v>17</v>
      </c>
      <c r="J102" s="17">
        <v>8</v>
      </c>
      <c r="K102" s="4" t="s">
        <v>1891</v>
      </c>
      <c r="L102" s="5" t="s">
        <v>1894</v>
      </c>
      <c r="M102" s="5">
        <v>124</v>
      </c>
      <c r="N102" s="5">
        <v>125</v>
      </c>
      <c r="O102" s="5" t="s">
        <v>1892</v>
      </c>
      <c r="P102" s="6" t="s">
        <v>648</v>
      </c>
    </row>
    <row r="103" spans="1:16" ht="51">
      <c r="A103" s="15"/>
      <c r="B103" s="38"/>
      <c r="C103" s="35" t="s">
        <v>701</v>
      </c>
      <c r="E103" s="15">
        <v>48</v>
      </c>
      <c r="F103" s="17">
        <v>114</v>
      </c>
      <c r="G103" s="17"/>
      <c r="H103" s="17"/>
      <c r="I103" s="17">
        <v>49</v>
      </c>
      <c r="J103" s="17">
        <v>118</v>
      </c>
      <c r="K103" s="4" t="s">
        <v>1891</v>
      </c>
      <c r="L103" s="5" t="s">
        <v>1894</v>
      </c>
      <c r="M103" s="5">
        <v>124</v>
      </c>
      <c r="N103" s="5">
        <v>125</v>
      </c>
      <c r="O103" s="5" t="s">
        <v>1892</v>
      </c>
      <c r="P103" s="6" t="s">
        <v>648</v>
      </c>
    </row>
    <row r="104" spans="1:16" ht="12.75">
      <c r="A104" s="15"/>
      <c r="B104" s="38" t="s">
        <v>2090</v>
      </c>
      <c r="C104" s="16" t="s">
        <v>689</v>
      </c>
      <c r="E104" s="15">
        <v>174</v>
      </c>
      <c r="F104" s="17">
        <v>165</v>
      </c>
      <c r="G104" s="17"/>
      <c r="H104" s="17"/>
      <c r="I104" s="17">
        <v>179</v>
      </c>
      <c r="J104" s="17">
        <v>172</v>
      </c>
      <c r="K104" s="4" t="s">
        <v>1891</v>
      </c>
      <c r="L104" s="5" t="s">
        <v>1894</v>
      </c>
      <c r="M104" s="5">
        <v>124</v>
      </c>
      <c r="N104" s="5">
        <v>125</v>
      </c>
      <c r="O104" s="5" t="s">
        <v>1892</v>
      </c>
      <c r="P104" s="6" t="s">
        <v>648</v>
      </c>
    </row>
    <row r="105" spans="1:16" ht="76.5">
      <c r="A105" s="15"/>
      <c r="B105" s="38"/>
      <c r="C105" s="35" t="s">
        <v>690</v>
      </c>
      <c r="E105" s="15">
        <v>48</v>
      </c>
      <c r="F105" s="17"/>
      <c r="G105" s="17"/>
      <c r="H105" s="17"/>
      <c r="I105" s="17">
        <v>128</v>
      </c>
      <c r="J105" s="17"/>
      <c r="K105" s="4" t="s">
        <v>1891</v>
      </c>
      <c r="L105" s="5" t="s">
        <v>1894</v>
      </c>
      <c r="M105" s="5">
        <v>124</v>
      </c>
      <c r="N105" s="5">
        <v>125</v>
      </c>
      <c r="O105" s="5" t="s">
        <v>1892</v>
      </c>
      <c r="P105" s="6" t="s">
        <v>648</v>
      </c>
    </row>
    <row r="106" spans="1:16" ht="89.25">
      <c r="A106" s="15"/>
      <c r="B106" s="38"/>
      <c r="C106" s="35" t="s">
        <v>2093</v>
      </c>
      <c r="E106" s="15">
        <v>1</v>
      </c>
      <c r="F106" s="17">
        <v>4</v>
      </c>
      <c r="G106" s="17"/>
      <c r="H106" s="17"/>
      <c r="I106" s="17">
        <v>6</v>
      </c>
      <c r="J106" s="17">
        <v>13</v>
      </c>
      <c r="K106" s="4" t="s">
        <v>1891</v>
      </c>
      <c r="L106" s="5" t="s">
        <v>1894</v>
      </c>
      <c r="M106" s="5">
        <v>124</v>
      </c>
      <c r="N106" s="5">
        <v>125</v>
      </c>
      <c r="O106" s="5" t="s">
        <v>1892</v>
      </c>
      <c r="P106" s="6" t="s">
        <v>648</v>
      </c>
    </row>
    <row r="107" spans="1:16" ht="89.25">
      <c r="A107" s="15"/>
      <c r="B107" s="38"/>
      <c r="C107" s="35" t="s">
        <v>694</v>
      </c>
      <c r="E107" s="15"/>
      <c r="F107" s="17">
        <v>6</v>
      </c>
      <c r="G107" s="17"/>
      <c r="H107" s="17"/>
      <c r="I107" s="17"/>
      <c r="J107" s="17">
        <v>8</v>
      </c>
      <c r="K107" s="4" t="s">
        <v>1891</v>
      </c>
      <c r="L107" s="5" t="s">
        <v>1894</v>
      </c>
      <c r="M107" s="5">
        <v>124</v>
      </c>
      <c r="N107" s="5">
        <v>125</v>
      </c>
      <c r="O107" s="5" t="s">
        <v>1892</v>
      </c>
      <c r="P107" s="6" t="s">
        <v>648</v>
      </c>
    </row>
    <row r="108" spans="1:16" ht="51">
      <c r="A108" s="15"/>
      <c r="B108" s="38" t="s">
        <v>695</v>
      </c>
      <c r="C108" s="35" t="s">
        <v>696</v>
      </c>
      <c r="E108" s="15"/>
      <c r="F108" s="17">
        <v>17</v>
      </c>
      <c r="G108" s="17"/>
      <c r="H108" s="17"/>
      <c r="I108" s="17"/>
      <c r="J108" s="17">
        <v>26</v>
      </c>
      <c r="K108" s="4" t="s">
        <v>1891</v>
      </c>
      <c r="L108" s="5" t="s">
        <v>1894</v>
      </c>
      <c r="M108" s="5">
        <v>124</v>
      </c>
      <c r="N108" s="5">
        <v>125</v>
      </c>
      <c r="O108" s="5" t="s">
        <v>1892</v>
      </c>
      <c r="P108" s="6" t="s">
        <v>648</v>
      </c>
    </row>
    <row r="109" spans="1:16" ht="38.25">
      <c r="A109" s="15"/>
      <c r="B109" s="38" t="s">
        <v>2095</v>
      </c>
      <c r="C109" s="35" t="s">
        <v>655</v>
      </c>
      <c r="E109" s="15">
        <v>16</v>
      </c>
      <c r="F109" s="17">
        <v>13</v>
      </c>
      <c r="G109" s="17"/>
      <c r="H109" s="17"/>
      <c r="I109" s="17">
        <v>17</v>
      </c>
      <c r="J109" s="17">
        <v>14</v>
      </c>
      <c r="K109" s="4" t="s">
        <v>1891</v>
      </c>
      <c r="L109" s="5" t="s">
        <v>1894</v>
      </c>
      <c r="M109" s="5">
        <v>124</v>
      </c>
      <c r="N109" s="5">
        <v>125</v>
      </c>
      <c r="O109" s="5" t="s">
        <v>1892</v>
      </c>
      <c r="P109" s="6" t="s">
        <v>648</v>
      </c>
    </row>
    <row r="110" spans="1:16" ht="25.5">
      <c r="A110" s="15"/>
      <c r="B110" s="38"/>
      <c r="C110" s="35" t="s">
        <v>697</v>
      </c>
      <c r="E110" s="15">
        <v>60</v>
      </c>
      <c r="F110" s="17">
        <v>60</v>
      </c>
      <c r="G110" s="17"/>
      <c r="H110" s="17"/>
      <c r="I110" s="17">
        <v>61</v>
      </c>
      <c r="J110" s="17">
        <v>63</v>
      </c>
      <c r="K110" s="4" t="s">
        <v>1891</v>
      </c>
      <c r="L110" s="5" t="s">
        <v>1894</v>
      </c>
      <c r="M110" s="5">
        <v>124</v>
      </c>
      <c r="N110" s="5">
        <v>125</v>
      </c>
      <c r="O110" s="5" t="s">
        <v>1892</v>
      </c>
      <c r="P110" s="6" t="s">
        <v>648</v>
      </c>
    </row>
    <row r="111" spans="1:16" ht="38.25">
      <c r="A111" s="15"/>
      <c r="B111" s="38" t="s">
        <v>91</v>
      </c>
      <c r="C111" s="35" t="s">
        <v>680</v>
      </c>
      <c r="E111" s="15">
        <v>4</v>
      </c>
      <c r="F111" s="17">
        <v>5</v>
      </c>
      <c r="G111" s="17"/>
      <c r="H111" s="17"/>
      <c r="I111" s="17">
        <v>5</v>
      </c>
      <c r="J111" s="17">
        <v>6</v>
      </c>
      <c r="K111" s="4" t="s">
        <v>1891</v>
      </c>
      <c r="L111" s="5" t="s">
        <v>1894</v>
      </c>
      <c r="M111" s="5">
        <v>124</v>
      </c>
      <c r="N111" s="5">
        <v>125</v>
      </c>
      <c r="O111" s="5" t="s">
        <v>1892</v>
      </c>
      <c r="P111" s="6" t="s">
        <v>648</v>
      </c>
    </row>
    <row r="112" spans="1:16" ht="51">
      <c r="A112" s="15"/>
      <c r="B112" s="38"/>
      <c r="C112" s="35" t="s">
        <v>698</v>
      </c>
      <c r="E112" s="15">
        <v>3</v>
      </c>
      <c r="F112" s="17">
        <v>6</v>
      </c>
      <c r="G112" s="17"/>
      <c r="H112" s="17"/>
      <c r="I112" s="17">
        <v>4</v>
      </c>
      <c r="J112" s="17">
        <v>7</v>
      </c>
      <c r="K112" s="4" t="s">
        <v>1891</v>
      </c>
      <c r="L112" s="5" t="s">
        <v>1894</v>
      </c>
      <c r="M112" s="5">
        <v>124</v>
      </c>
      <c r="N112" s="5">
        <v>125</v>
      </c>
      <c r="O112" s="5" t="s">
        <v>1892</v>
      </c>
      <c r="P112" s="6" t="s">
        <v>648</v>
      </c>
    </row>
    <row r="113" spans="1:16" ht="38.25">
      <c r="A113" s="15"/>
      <c r="B113" s="38" t="s">
        <v>2104</v>
      </c>
      <c r="C113" s="35" t="s">
        <v>2061</v>
      </c>
      <c r="E113" s="15">
        <v>3</v>
      </c>
      <c r="F113" s="17">
        <v>7</v>
      </c>
      <c r="G113" s="17"/>
      <c r="H113" s="17"/>
      <c r="I113" s="17">
        <v>6</v>
      </c>
      <c r="J113" s="17">
        <v>11</v>
      </c>
      <c r="K113" s="4" t="s">
        <v>1891</v>
      </c>
      <c r="L113" s="5" t="s">
        <v>1894</v>
      </c>
      <c r="M113" s="5">
        <v>124</v>
      </c>
      <c r="N113" s="5">
        <v>125</v>
      </c>
      <c r="O113" s="5" t="s">
        <v>1892</v>
      </c>
      <c r="P113" s="6" t="s">
        <v>648</v>
      </c>
    </row>
    <row r="114" spans="1:16" ht="51">
      <c r="A114" s="15"/>
      <c r="B114" s="38" t="s">
        <v>2107</v>
      </c>
      <c r="C114" s="35" t="s">
        <v>699</v>
      </c>
      <c r="E114" s="15">
        <v>6</v>
      </c>
      <c r="F114" s="17">
        <v>5</v>
      </c>
      <c r="G114" s="17"/>
      <c r="H114" s="17"/>
      <c r="I114" s="17">
        <v>15</v>
      </c>
      <c r="J114" s="17">
        <v>7</v>
      </c>
      <c r="K114" s="4" t="s">
        <v>1891</v>
      </c>
      <c r="L114" s="5" t="s">
        <v>1894</v>
      </c>
      <c r="M114" s="5">
        <v>124</v>
      </c>
      <c r="N114" s="5">
        <v>125</v>
      </c>
      <c r="O114" s="5" t="s">
        <v>1892</v>
      </c>
      <c r="P114" s="6" t="s">
        <v>648</v>
      </c>
    </row>
    <row r="115" spans="1:16" s="29" customFormat="1" ht="25.5">
      <c r="A115" s="28"/>
      <c r="B115" s="77"/>
      <c r="C115" s="43" t="s">
        <v>700</v>
      </c>
      <c r="E115" s="15">
        <f aca="true" t="shared" si="2" ref="E115:J115">SUM(E71:E114)</f>
        <v>628</v>
      </c>
      <c r="F115" s="17">
        <f t="shared" si="2"/>
        <v>680</v>
      </c>
      <c r="G115" s="17">
        <f t="shared" si="2"/>
        <v>6</v>
      </c>
      <c r="H115" s="17">
        <f t="shared" si="2"/>
        <v>1</v>
      </c>
      <c r="I115" s="17">
        <f t="shared" si="2"/>
        <v>816</v>
      </c>
      <c r="J115" s="17">
        <f t="shared" si="2"/>
        <v>828</v>
      </c>
      <c r="K115" s="4" t="s">
        <v>1891</v>
      </c>
      <c r="L115" s="5" t="s">
        <v>1894</v>
      </c>
      <c r="M115" s="5">
        <v>124</v>
      </c>
      <c r="N115" s="5">
        <v>125</v>
      </c>
      <c r="O115" s="5" t="s">
        <v>1892</v>
      </c>
      <c r="P115" s="6" t="s">
        <v>648</v>
      </c>
    </row>
    <row r="116" spans="1:16" s="29" customFormat="1" ht="76.5">
      <c r="A116" s="15" t="s">
        <v>2046</v>
      </c>
      <c r="B116" s="38" t="s">
        <v>5</v>
      </c>
      <c r="C116" s="37" t="s">
        <v>838</v>
      </c>
      <c r="D116" s="10"/>
      <c r="E116" s="15">
        <v>22</v>
      </c>
      <c r="F116" s="17">
        <v>9</v>
      </c>
      <c r="G116" s="17"/>
      <c r="H116" s="17"/>
      <c r="I116" s="17">
        <v>25</v>
      </c>
      <c r="J116" s="17">
        <v>13</v>
      </c>
      <c r="K116" s="4" t="s">
        <v>1891</v>
      </c>
      <c r="L116" s="5" t="s">
        <v>1894</v>
      </c>
      <c r="M116" s="5">
        <v>124</v>
      </c>
      <c r="N116" s="5">
        <v>125</v>
      </c>
      <c r="O116" s="5" t="s">
        <v>2054</v>
      </c>
      <c r="P116" s="6" t="s">
        <v>648</v>
      </c>
    </row>
    <row r="117" spans="1:16" s="29" customFormat="1" ht="38.25">
      <c r="A117" s="15"/>
      <c r="B117" s="38" t="s">
        <v>839</v>
      </c>
      <c r="C117" s="35" t="s">
        <v>840</v>
      </c>
      <c r="D117" s="10"/>
      <c r="E117" s="15">
        <v>7</v>
      </c>
      <c r="F117" s="17">
        <v>3</v>
      </c>
      <c r="G117" s="17"/>
      <c r="H117" s="17"/>
      <c r="I117" s="17">
        <v>7</v>
      </c>
      <c r="J117" s="17">
        <v>3</v>
      </c>
      <c r="K117" s="4" t="s">
        <v>1891</v>
      </c>
      <c r="L117" s="5" t="s">
        <v>1894</v>
      </c>
      <c r="M117" s="5">
        <v>124</v>
      </c>
      <c r="N117" s="5">
        <v>125</v>
      </c>
      <c r="O117" s="5" t="s">
        <v>2054</v>
      </c>
      <c r="P117" s="6" t="s">
        <v>648</v>
      </c>
    </row>
    <row r="118" spans="1:16" s="29" customFormat="1" ht="63.75">
      <c r="A118" s="15"/>
      <c r="B118" s="38" t="s">
        <v>7</v>
      </c>
      <c r="C118" s="37" t="s">
        <v>2035</v>
      </c>
      <c r="D118" s="10"/>
      <c r="E118" s="15"/>
      <c r="F118" s="17">
        <v>11</v>
      </c>
      <c r="G118" s="17"/>
      <c r="H118" s="17"/>
      <c r="I118" s="17">
        <v>30</v>
      </c>
      <c r="J118" s="17">
        <v>26</v>
      </c>
      <c r="K118" s="4" t="s">
        <v>1891</v>
      </c>
      <c r="L118" s="5" t="s">
        <v>1894</v>
      </c>
      <c r="M118" s="5">
        <v>124</v>
      </c>
      <c r="N118" s="5">
        <v>125</v>
      </c>
      <c r="O118" s="5" t="s">
        <v>2054</v>
      </c>
      <c r="P118" s="6" t="s">
        <v>648</v>
      </c>
    </row>
    <row r="119" spans="1:16" s="29" customFormat="1" ht="38.25">
      <c r="A119" s="15"/>
      <c r="B119" s="38" t="s">
        <v>9</v>
      </c>
      <c r="C119" s="37" t="s">
        <v>841</v>
      </c>
      <c r="D119" s="10"/>
      <c r="E119" s="15"/>
      <c r="F119" s="17">
        <v>11</v>
      </c>
      <c r="G119" s="17"/>
      <c r="H119" s="17"/>
      <c r="I119" s="17">
        <v>1</v>
      </c>
      <c r="J119" s="17">
        <v>204</v>
      </c>
      <c r="K119" s="4" t="s">
        <v>1891</v>
      </c>
      <c r="L119" s="5" t="s">
        <v>1894</v>
      </c>
      <c r="M119" s="5">
        <v>124</v>
      </c>
      <c r="N119" s="5">
        <v>125</v>
      </c>
      <c r="O119" s="5" t="s">
        <v>2054</v>
      </c>
      <c r="P119" s="6" t="s">
        <v>648</v>
      </c>
    </row>
    <row r="120" spans="1:16" s="29" customFormat="1" ht="38.25">
      <c r="A120" s="15"/>
      <c r="B120" s="38"/>
      <c r="C120" s="35" t="s">
        <v>842</v>
      </c>
      <c r="D120" s="10"/>
      <c r="E120" s="15">
        <v>11</v>
      </c>
      <c r="F120" s="17">
        <v>25</v>
      </c>
      <c r="G120" s="17"/>
      <c r="H120" s="17"/>
      <c r="I120" s="17">
        <v>13</v>
      </c>
      <c r="J120" s="17">
        <v>29</v>
      </c>
      <c r="K120" s="4" t="s">
        <v>1891</v>
      </c>
      <c r="L120" s="5" t="s">
        <v>1894</v>
      </c>
      <c r="M120" s="5">
        <v>124</v>
      </c>
      <c r="N120" s="5">
        <v>125</v>
      </c>
      <c r="O120" s="5" t="s">
        <v>2054</v>
      </c>
      <c r="P120" s="6" t="s">
        <v>648</v>
      </c>
    </row>
    <row r="121" spans="1:16" s="29" customFormat="1" ht="38.25">
      <c r="A121" s="15"/>
      <c r="B121" s="38"/>
      <c r="C121" s="35" t="s">
        <v>842</v>
      </c>
      <c r="D121" s="10"/>
      <c r="E121" s="15">
        <v>12</v>
      </c>
      <c r="F121" s="17">
        <v>4</v>
      </c>
      <c r="G121" s="17"/>
      <c r="H121" s="17"/>
      <c r="I121" s="17">
        <v>13</v>
      </c>
      <c r="J121" s="17">
        <v>6</v>
      </c>
      <c r="K121" s="4" t="s">
        <v>1891</v>
      </c>
      <c r="L121" s="5" t="s">
        <v>1894</v>
      </c>
      <c r="M121" s="5">
        <v>124</v>
      </c>
      <c r="N121" s="5">
        <v>125</v>
      </c>
      <c r="O121" s="5" t="s">
        <v>2054</v>
      </c>
      <c r="P121" s="6" t="s">
        <v>648</v>
      </c>
    </row>
    <row r="122" spans="1:16" s="29" customFormat="1" ht="25.5">
      <c r="A122" s="15"/>
      <c r="B122" s="38"/>
      <c r="C122" s="35" t="s">
        <v>843</v>
      </c>
      <c r="D122" s="10"/>
      <c r="E122" s="15">
        <v>49</v>
      </c>
      <c r="F122" s="17">
        <v>6</v>
      </c>
      <c r="G122" s="17"/>
      <c r="H122" s="17"/>
      <c r="I122" s="17">
        <v>49</v>
      </c>
      <c r="J122" s="17">
        <v>6</v>
      </c>
      <c r="K122" s="4" t="s">
        <v>1891</v>
      </c>
      <c r="L122" s="5" t="s">
        <v>1894</v>
      </c>
      <c r="M122" s="5">
        <v>124</v>
      </c>
      <c r="N122" s="5">
        <v>125</v>
      </c>
      <c r="O122" s="5" t="s">
        <v>2054</v>
      </c>
      <c r="P122" s="6" t="s">
        <v>648</v>
      </c>
    </row>
    <row r="123" spans="1:16" s="29" customFormat="1" ht="25.5">
      <c r="A123" s="15"/>
      <c r="B123" s="38"/>
      <c r="C123" s="35" t="s">
        <v>844</v>
      </c>
      <c r="D123" s="10"/>
      <c r="E123" s="15">
        <v>7</v>
      </c>
      <c r="F123" s="17">
        <v>3</v>
      </c>
      <c r="G123" s="17"/>
      <c r="H123" s="17"/>
      <c r="I123" s="17">
        <v>8</v>
      </c>
      <c r="J123" s="17">
        <v>4</v>
      </c>
      <c r="K123" s="4" t="s">
        <v>1891</v>
      </c>
      <c r="L123" s="5" t="s">
        <v>1894</v>
      </c>
      <c r="M123" s="5">
        <v>124</v>
      </c>
      <c r="N123" s="5">
        <v>125</v>
      </c>
      <c r="O123" s="5" t="s">
        <v>2054</v>
      </c>
      <c r="P123" s="6" t="s">
        <v>648</v>
      </c>
    </row>
    <row r="124" spans="1:16" s="29" customFormat="1" ht="63.75">
      <c r="A124" s="15"/>
      <c r="B124" s="38"/>
      <c r="C124" s="35" t="s">
        <v>845</v>
      </c>
      <c r="D124" s="10"/>
      <c r="E124" s="15">
        <v>23</v>
      </c>
      <c r="F124" s="17">
        <v>75</v>
      </c>
      <c r="G124" s="17"/>
      <c r="H124" s="17"/>
      <c r="I124" s="17">
        <v>24</v>
      </c>
      <c r="J124" s="17">
        <v>77</v>
      </c>
      <c r="K124" s="4" t="s">
        <v>1891</v>
      </c>
      <c r="L124" s="5" t="s">
        <v>1894</v>
      </c>
      <c r="M124" s="5">
        <v>124</v>
      </c>
      <c r="N124" s="5">
        <v>125</v>
      </c>
      <c r="O124" s="5" t="s">
        <v>2054</v>
      </c>
      <c r="P124" s="6" t="s">
        <v>648</v>
      </c>
    </row>
    <row r="125" spans="1:16" s="29" customFormat="1" ht="76.5">
      <c r="A125" s="15"/>
      <c r="B125" s="38"/>
      <c r="C125" s="37" t="s">
        <v>846</v>
      </c>
      <c r="D125" s="10"/>
      <c r="E125" s="15">
        <v>22</v>
      </c>
      <c r="F125" s="17">
        <v>15</v>
      </c>
      <c r="G125" s="17"/>
      <c r="H125" s="17"/>
      <c r="I125" s="17">
        <v>48</v>
      </c>
      <c r="J125" s="17">
        <v>50</v>
      </c>
      <c r="K125" s="4" t="s">
        <v>1891</v>
      </c>
      <c r="L125" s="5" t="s">
        <v>1894</v>
      </c>
      <c r="M125" s="5">
        <v>124</v>
      </c>
      <c r="N125" s="5">
        <v>125</v>
      </c>
      <c r="O125" s="5" t="s">
        <v>2054</v>
      </c>
      <c r="P125" s="6" t="s">
        <v>648</v>
      </c>
    </row>
    <row r="126" spans="1:16" s="29" customFormat="1" ht="12.75">
      <c r="A126" s="15"/>
      <c r="B126" s="38"/>
      <c r="C126" s="35" t="s">
        <v>847</v>
      </c>
      <c r="D126" s="10"/>
      <c r="E126" s="15">
        <v>27</v>
      </c>
      <c r="F126" s="17"/>
      <c r="G126" s="17"/>
      <c r="H126" s="17"/>
      <c r="I126" s="17">
        <v>32</v>
      </c>
      <c r="J126" s="17"/>
      <c r="K126" s="4" t="s">
        <v>1891</v>
      </c>
      <c r="L126" s="5" t="s">
        <v>1894</v>
      </c>
      <c r="M126" s="5">
        <v>124</v>
      </c>
      <c r="N126" s="5">
        <v>125</v>
      </c>
      <c r="O126" s="5" t="s">
        <v>2054</v>
      </c>
      <c r="P126" s="6" t="s">
        <v>648</v>
      </c>
    </row>
    <row r="127" spans="1:16" s="29" customFormat="1" ht="76.5">
      <c r="A127" s="15"/>
      <c r="B127" s="38"/>
      <c r="C127" s="35" t="s">
        <v>848</v>
      </c>
      <c r="D127" s="10"/>
      <c r="E127" s="15"/>
      <c r="F127" s="17">
        <v>13</v>
      </c>
      <c r="G127" s="17"/>
      <c r="H127" s="17"/>
      <c r="I127" s="17">
        <v>1</v>
      </c>
      <c r="J127" s="17">
        <v>15</v>
      </c>
      <c r="K127" s="4" t="s">
        <v>1891</v>
      </c>
      <c r="L127" s="5" t="s">
        <v>1894</v>
      </c>
      <c r="M127" s="5">
        <v>124</v>
      </c>
      <c r="N127" s="5">
        <v>125</v>
      </c>
      <c r="O127" s="5" t="s">
        <v>2054</v>
      </c>
      <c r="P127" s="6" t="s">
        <v>648</v>
      </c>
    </row>
    <row r="128" spans="1:16" s="29" customFormat="1" ht="38.25">
      <c r="A128" s="15"/>
      <c r="B128" s="38" t="s">
        <v>57</v>
      </c>
      <c r="C128" s="37" t="s">
        <v>58</v>
      </c>
      <c r="D128" s="10"/>
      <c r="E128" s="15">
        <v>1</v>
      </c>
      <c r="F128" s="17"/>
      <c r="G128" s="17"/>
      <c r="H128" s="17"/>
      <c r="I128" s="17">
        <v>12</v>
      </c>
      <c r="J128" s="17">
        <v>6</v>
      </c>
      <c r="K128" s="4" t="s">
        <v>1891</v>
      </c>
      <c r="L128" s="5" t="s">
        <v>1894</v>
      </c>
      <c r="M128" s="5">
        <v>124</v>
      </c>
      <c r="N128" s="5">
        <v>125</v>
      </c>
      <c r="O128" s="5" t="s">
        <v>2054</v>
      </c>
      <c r="P128" s="6" t="s">
        <v>648</v>
      </c>
    </row>
    <row r="129" spans="1:16" s="29" customFormat="1" ht="25.5">
      <c r="A129" s="15"/>
      <c r="B129" s="38" t="s">
        <v>59</v>
      </c>
      <c r="C129" s="37" t="s">
        <v>849</v>
      </c>
      <c r="D129" s="10"/>
      <c r="E129" s="15">
        <v>2</v>
      </c>
      <c r="F129" s="17">
        <v>2</v>
      </c>
      <c r="G129" s="17"/>
      <c r="H129" s="17"/>
      <c r="I129" s="17">
        <v>12</v>
      </c>
      <c r="J129" s="17">
        <v>12</v>
      </c>
      <c r="K129" s="4" t="s">
        <v>1891</v>
      </c>
      <c r="L129" s="5" t="s">
        <v>1894</v>
      </c>
      <c r="M129" s="5">
        <v>124</v>
      </c>
      <c r="N129" s="5">
        <v>125</v>
      </c>
      <c r="O129" s="5" t="s">
        <v>2054</v>
      </c>
      <c r="P129" s="6" t="s">
        <v>648</v>
      </c>
    </row>
    <row r="130" spans="1:16" s="29" customFormat="1" ht="25.5">
      <c r="A130" s="15"/>
      <c r="B130" s="38" t="s">
        <v>61</v>
      </c>
      <c r="C130" s="37" t="s">
        <v>87</v>
      </c>
      <c r="D130" s="10"/>
      <c r="E130" s="15">
        <v>2</v>
      </c>
      <c r="F130" s="17">
        <v>1</v>
      </c>
      <c r="G130" s="17"/>
      <c r="H130" s="17"/>
      <c r="I130" s="17">
        <v>4</v>
      </c>
      <c r="J130" s="17">
        <v>5</v>
      </c>
      <c r="K130" s="4" t="s">
        <v>1891</v>
      </c>
      <c r="L130" s="5" t="s">
        <v>1894</v>
      </c>
      <c r="M130" s="5">
        <v>124</v>
      </c>
      <c r="N130" s="5">
        <v>125</v>
      </c>
      <c r="O130" s="5" t="s">
        <v>2054</v>
      </c>
      <c r="P130" s="6" t="s">
        <v>648</v>
      </c>
    </row>
    <row r="131" spans="1:16" ht="38.25">
      <c r="A131" s="15"/>
      <c r="B131" s="38"/>
      <c r="C131" s="35" t="s">
        <v>1245</v>
      </c>
      <c r="E131" s="15">
        <v>8</v>
      </c>
      <c r="F131" s="17">
        <v>4</v>
      </c>
      <c r="G131" s="17"/>
      <c r="H131" s="17"/>
      <c r="I131" s="17">
        <v>8</v>
      </c>
      <c r="J131" s="17">
        <v>5</v>
      </c>
      <c r="K131" s="4" t="s">
        <v>1891</v>
      </c>
      <c r="L131" s="5" t="s">
        <v>1894</v>
      </c>
      <c r="M131" s="5">
        <v>124</v>
      </c>
      <c r="N131" s="5">
        <v>125</v>
      </c>
      <c r="O131" s="5" t="s">
        <v>2054</v>
      </c>
      <c r="P131" s="6" t="s">
        <v>648</v>
      </c>
    </row>
    <row r="132" spans="1:16" ht="51">
      <c r="A132" s="15"/>
      <c r="B132" s="38" t="s">
        <v>850</v>
      </c>
      <c r="C132" s="35" t="s">
        <v>684</v>
      </c>
      <c r="E132" s="15">
        <v>3</v>
      </c>
      <c r="F132" s="17">
        <v>1</v>
      </c>
      <c r="G132" s="17"/>
      <c r="H132" s="17"/>
      <c r="I132" s="17">
        <v>4</v>
      </c>
      <c r="J132" s="17">
        <v>1</v>
      </c>
      <c r="K132" s="4" t="s">
        <v>1891</v>
      </c>
      <c r="L132" s="5" t="s">
        <v>1894</v>
      </c>
      <c r="M132" s="5">
        <v>124</v>
      </c>
      <c r="N132" s="5">
        <v>125</v>
      </c>
      <c r="O132" s="5" t="s">
        <v>2054</v>
      </c>
      <c r="P132" s="6" t="s">
        <v>648</v>
      </c>
    </row>
    <row r="133" spans="1:16" ht="25.5">
      <c r="A133" s="15"/>
      <c r="B133" s="38"/>
      <c r="C133" s="35" t="s">
        <v>851</v>
      </c>
      <c r="E133" s="15">
        <v>5</v>
      </c>
      <c r="F133" s="17">
        <v>1</v>
      </c>
      <c r="G133" s="17"/>
      <c r="H133" s="17"/>
      <c r="I133" s="17">
        <v>5</v>
      </c>
      <c r="J133" s="17">
        <v>1</v>
      </c>
      <c r="K133" s="4" t="s">
        <v>1891</v>
      </c>
      <c r="L133" s="5" t="s">
        <v>1894</v>
      </c>
      <c r="M133" s="5">
        <v>124</v>
      </c>
      <c r="N133" s="5">
        <v>125</v>
      </c>
      <c r="O133" s="5" t="s">
        <v>2054</v>
      </c>
      <c r="P133" s="6" t="s">
        <v>648</v>
      </c>
    </row>
    <row r="134" spans="1:16" ht="51">
      <c r="A134" s="15"/>
      <c r="B134" s="38" t="s">
        <v>852</v>
      </c>
      <c r="C134" s="35" t="s">
        <v>684</v>
      </c>
      <c r="E134" s="15">
        <v>3</v>
      </c>
      <c r="F134" s="17">
        <v>1</v>
      </c>
      <c r="G134" s="17"/>
      <c r="H134" s="17"/>
      <c r="I134" s="17">
        <v>3</v>
      </c>
      <c r="J134" s="17">
        <v>1</v>
      </c>
      <c r="K134" s="4" t="s">
        <v>1891</v>
      </c>
      <c r="L134" s="5" t="s">
        <v>1894</v>
      </c>
      <c r="M134" s="5">
        <v>124</v>
      </c>
      <c r="N134" s="5">
        <v>125</v>
      </c>
      <c r="O134" s="5" t="s">
        <v>2054</v>
      </c>
      <c r="P134" s="6" t="s">
        <v>648</v>
      </c>
    </row>
    <row r="135" spans="1:16" ht="51">
      <c r="A135" s="15"/>
      <c r="B135" s="38" t="s">
        <v>68</v>
      </c>
      <c r="C135" s="37" t="s">
        <v>699</v>
      </c>
      <c r="E135" s="15"/>
      <c r="F135" s="17">
        <v>1</v>
      </c>
      <c r="G135" s="17"/>
      <c r="H135" s="17"/>
      <c r="I135" s="17">
        <v>4</v>
      </c>
      <c r="J135" s="17">
        <v>3</v>
      </c>
      <c r="K135" s="4" t="s">
        <v>1891</v>
      </c>
      <c r="L135" s="5" t="s">
        <v>1894</v>
      </c>
      <c r="M135" s="5">
        <v>124</v>
      </c>
      <c r="N135" s="5">
        <v>125</v>
      </c>
      <c r="O135" s="5" t="s">
        <v>2054</v>
      </c>
      <c r="P135" s="6" t="s">
        <v>648</v>
      </c>
    </row>
    <row r="136" spans="1:16" ht="25.5">
      <c r="A136" s="15"/>
      <c r="B136" s="38" t="s">
        <v>854</v>
      </c>
      <c r="C136" s="35" t="s">
        <v>855</v>
      </c>
      <c r="E136" s="15">
        <v>8</v>
      </c>
      <c r="F136" s="17">
        <v>3</v>
      </c>
      <c r="G136" s="17"/>
      <c r="H136" s="17"/>
      <c r="I136" s="17">
        <v>8</v>
      </c>
      <c r="J136" s="17">
        <v>4</v>
      </c>
      <c r="K136" s="4" t="s">
        <v>1891</v>
      </c>
      <c r="L136" s="5" t="s">
        <v>1894</v>
      </c>
      <c r="M136" s="5">
        <v>126</v>
      </c>
      <c r="N136" s="5">
        <v>127</v>
      </c>
      <c r="O136" s="5" t="s">
        <v>2054</v>
      </c>
      <c r="P136" s="6" t="s">
        <v>853</v>
      </c>
    </row>
    <row r="137" spans="1:16" ht="51">
      <c r="A137" s="15"/>
      <c r="B137" s="38" t="s">
        <v>856</v>
      </c>
      <c r="C137" s="35" t="s">
        <v>684</v>
      </c>
      <c r="E137" s="15">
        <v>5</v>
      </c>
      <c r="F137" s="17">
        <v>10</v>
      </c>
      <c r="G137" s="17"/>
      <c r="H137" s="17"/>
      <c r="I137" s="17">
        <v>5</v>
      </c>
      <c r="J137" s="17">
        <v>11</v>
      </c>
      <c r="K137" s="4" t="s">
        <v>1891</v>
      </c>
      <c r="L137" s="5" t="s">
        <v>1894</v>
      </c>
      <c r="M137" s="5">
        <v>126</v>
      </c>
      <c r="N137" s="5">
        <v>127</v>
      </c>
      <c r="O137" s="5" t="s">
        <v>2054</v>
      </c>
      <c r="P137" s="6" t="s">
        <v>853</v>
      </c>
    </row>
    <row r="138" spans="1:16" ht="25.5">
      <c r="A138" s="15"/>
      <c r="B138" s="38" t="s">
        <v>74</v>
      </c>
      <c r="C138" s="35" t="s">
        <v>857</v>
      </c>
      <c r="E138" s="15">
        <v>66</v>
      </c>
      <c r="F138" s="17">
        <v>63</v>
      </c>
      <c r="G138" s="17"/>
      <c r="H138" s="17"/>
      <c r="I138" s="17">
        <v>71</v>
      </c>
      <c r="J138" s="17">
        <v>66</v>
      </c>
      <c r="K138" s="4" t="s">
        <v>1891</v>
      </c>
      <c r="L138" s="5" t="s">
        <v>1894</v>
      </c>
      <c r="M138" s="5">
        <v>126</v>
      </c>
      <c r="N138" s="5">
        <v>127</v>
      </c>
      <c r="O138" s="5" t="s">
        <v>2054</v>
      </c>
      <c r="P138" s="6" t="s">
        <v>853</v>
      </c>
    </row>
    <row r="139" spans="1:16" ht="51">
      <c r="A139" s="15"/>
      <c r="B139" s="38"/>
      <c r="C139" s="35" t="s">
        <v>684</v>
      </c>
      <c r="E139" s="15">
        <v>33</v>
      </c>
      <c r="F139" s="17">
        <v>38</v>
      </c>
      <c r="G139" s="17"/>
      <c r="H139" s="17"/>
      <c r="I139" s="17">
        <v>35</v>
      </c>
      <c r="J139" s="17">
        <v>39</v>
      </c>
      <c r="K139" s="4" t="s">
        <v>1891</v>
      </c>
      <c r="L139" s="5" t="s">
        <v>1894</v>
      </c>
      <c r="M139" s="5">
        <v>126</v>
      </c>
      <c r="N139" s="5">
        <v>127</v>
      </c>
      <c r="O139" s="5" t="s">
        <v>2054</v>
      </c>
      <c r="P139" s="6" t="s">
        <v>853</v>
      </c>
    </row>
    <row r="140" spans="1:16" ht="38.25">
      <c r="A140" s="15"/>
      <c r="B140" s="38"/>
      <c r="C140" s="35" t="s">
        <v>858</v>
      </c>
      <c r="E140" s="15">
        <v>8</v>
      </c>
      <c r="F140" s="17">
        <v>4</v>
      </c>
      <c r="G140" s="17"/>
      <c r="H140" s="17"/>
      <c r="I140" s="17">
        <v>9</v>
      </c>
      <c r="J140" s="17">
        <v>6</v>
      </c>
      <c r="K140" s="4" t="s">
        <v>1891</v>
      </c>
      <c r="L140" s="5" t="s">
        <v>1894</v>
      </c>
      <c r="M140" s="5">
        <v>126</v>
      </c>
      <c r="N140" s="5">
        <v>127</v>
      </c>
      <c r="O140" s="5" t="s">
        <v>2054</v>
      </c>
      <c r="P140" s="6" t="s">
        <v>853</v>
      </c>
    </row>
    <row r="141" spans="1:16" ht="38.25">
      <c r="A141" s="15"/>
      <c r="B141" s="38"/>
      <c r="C141" s="37" t="s">
        <v>8</v>
      </c>
      <c r="E141" s="15">
        <v>6</v>
      </c>
      <c r="F141" s="17">
        <v>14</v>
      </c>
      <c r="G141" s="17"/>
      <c r="H141" s="17"/>
      <c r="I141" s="17">
        <v>66</v>
      </c>
      <c r="J141" s="17">
        <v>70</v>
      </c>
      <c r="K141" s="4" t="s">
        <v>1891</v>
      </c>
      <c r="L141" s="5" t="s">
        <v>1894</v>
      </c>
      <c r="M141" s="5">
        <v>126</v>
      </c>
      <c r="N141" s="5">
        <v>127</v>
      </c>
      <c r="O141" s="5" t="s">
        <v>2054</v>
      </c>
      <c r="P141" s="6" t="s">
        <v>853</v>
      </c>
    </row>
    <row r="142" spans="1:16" ht="51">
      <c r="A142" s="15"/>
      <c r="B142" s="38"/>
      <c r="C142" s="37" t="s">
        <v>75</v>
      </c>
      <c r="E142" s="15">
        <v>12</v>
      </c>
      <c r="F142" s="17">
        <v>5</v>
      </c>
      <c r="G142" s="17"/>
      <c r="H142" s="17"/>
      <c r="I142" s="17">
        <v>37</v>
      </c>
      <c r="J142" s="17">
        <v>30</v>
      </c>
      <c r="K142" s="4" t="s">
        <v>1891</v>
      </c>
      <c r="L142" s="5" t="s">
        <v>1894</v>
      </c>
      <c r="M142" s="5">
        <v>126</v>
      </c>
      <c r="N142" s="5">
        <v>127</v>
      </c>
      <c r="O142" s="5" t="s">
        <v>2054</v>
      </c>
      <c r="P142" s="6" t="s">
        <v>853</v>
      </c>
    </row>
    <row r="143" spans="1:16" ht="63.75">
      <c r="A143" s="15"/>
      <c r="B143" s="38" t="s">
        <v>77</v>
      </c>
      <c r="C143" s="35" t="s">
        <v>859</v>
      </c>
      <c r="E143" s="15">
        <v>1</v>
      </c>
      <c r="F143" s="17">
        <v>11</v>
      </c>
      <c r="G143" s="17"/>
      <c r="H143" s="17"/>
      <c r="I143" s="17">
        <v>2</v>
      </c>
      <c r="J143" s="17">
        <v>11</v>
      </c>
      <c r="K143" s="4" t="s">
        <v>1891</v>
      </c>
      <c r="L143" s="5" t="s">
        <v>1894</v>
      </c>
      <c r="M143" s="5">
        <v>126</v>
      </c>
      <c r="N143" s="5">
        <v>127</v>
      </c>
      <c r="O143" s="5" t="s">
        <v>2054</v>
      </c>
      <c r="P143" s="6" t="s">
        <v>853</v>
      </c>
    </row>
    <row r="144" spans="1:16" ht="25.5">
      <c r="A144" s="15"/>
      <c r="B144" s="38"/>
      <c r="C144" s="37" t="s">
        <v>78</v>
      </c>
      <c r="E144" s="15">
        <v>1</v>
      </c>
      <c r="F144" s="17"/>
      <c r="G144" s="17"/>
      <c r="H144" s="17"/>
      <c r="I144" s="17">
        <v>55</v>
      </c>
      <c r="J144" s="17">
        <v>48</v>
      </c>
      <c r="K144" s="4" t="s">
        <v>1891</v>
      </c>
      <c r="L144" s="5" t="s">
        <v>1894</v>
      </c>
      <c r="M144" s="5">
        <v>126</v>
      </c>
      <c r="N144" s="5">
        <v>127</v>
      </c>
      <c r="O144" s="5" t="s">
        <v>2054</v>
      </c>
      <c r="P144" s="6" t="s">
        <v>853</v>
      </c>
    </row>
    <row r="145" spans="1:16" ht="51">
      <c r="A145" s="15"/>
      <c r="B145" s="38" t="s">
        <v>79</v>
      </c>
      <c r="C145" s="35" t="s">
        <v>684</v>
      </c>
      <c r="E145" s="15">
        <v>20</v>
      </c>
      <c r="F145" s="17">
        <v>25</v>
      </c>
      <c r="G145" s="17"/>
      <c r="H145" s="17"/>
      <c r="I145" s="17">
        <v>22</v>
      </c>
      <c r="J145" s="17">
        <v>26</v>
      </c>
      <c r="K145" s="4" t="s">
        <v>1891</v>
      </c>
      <c r="L145" s="5" t="s">
        <v>1894</v>
      </c>
      <c r="M145" s="5">
        <v>126</v>
      </c>
      <c r="N145" s="5">
        <v>127</v>
      </c>
      <c r="O145" s="5" t="s">
        <v>2054</v>
      </c>
      <c r="P145" s="6" t="s">
        <v>853</v>
      </c>
    </row>
    <row r="146" spans="1:16" ht="25.5">
      <c r="A146" s="15"/>
      <c r="B146" s="38"/>
      <c r="C146" s="37" t="s">
        <v>133</v>
      </c>
      <c r="E146" s="15">
        <v>1</v>
      </c>
      <c r="F146" s="17">
        <v>2</v>
      </c>
      <c r="G146" s="17"/>
      <c r="H146" s="17"/>
      <c r="I146" s="17">
        <v>32</v>
      </c>
      <c r="J146" s="17">
        <v>27</v>
      </c>
      <c r="K146" s="4" t="s">
        <v>1891</v>
      </c>
      <c r="L146" s="5" t="s">
        <v>1894</v>
      </c>
      <c r="M146" s="5">
        <v>126</v>
      </c>
      <c r="N146" s="5">
        <v>127</v>
      </c>
      <c r="O146" s="5" t="s">
        <v>2054</v>
      </c>
      <c r="P146" s="6" t="s">
        <v>853</v>
      </c>
    </row>
    <row r="147" spans="1:16" ht="38.25">
      <c r="A147" s="15"/>
      <c r="B147" s="38"/>
      <c r="C147" s="37" t="s">
        <v>8</v>
      </c>
      <c r="E147" s="15">
        <v>18</v>
      </c>
      <c r="F147" s="17">
        <v>19</v>
      </c>
      <c r="G147" s="17"/>
      <c r="H147" s="17"/>
      <c r="I147" s="17">
        <v>33</v>
      </c>
      <c r="J147" s="17">
        <v>35</v>
      </c>
      <c r="K147" s="4" t="s">
        <v>1891</v>
      </c>
      <c r="L147" s="5" t="s">
        <v>1894</v>
      </c>
      <c r="M147" s="5">
        <v>126</v>
      </c>
      <c r="N147" s="5">
        <v>127</v>
      </c>
      <c r="O147" s="5" t="s">
        <v>2054</v>
      </c>
      <c r="P147" s="6" t="s">
        <v>853</v>
      </c>
    </row>
    <row r="148" spans="1:16" ht="63.75">
      <c r="A148" s="15"/>
      <c r="B148" s="38" t="s">
        <v>860</v>
      </c>
      <c r="C148" s="35" t="s">
        <v>861</v>
      </c>
      <c r="E148" s="15">
        <v>2</v>
      </c>
      <c r="F148" s="17">
        <v>6</v>
      </c>
      <c r="G148" s="17"/>
      <c r="H148" s="17"/>
      <c r="I148" s="17">
        <v>2</v>
      </c>
      <c r="J148" s="17">
        <v>8</v>
      </c>
      <c r="K148" s="4" t="s">
        <v>1891</v>
      </c>
      <c r="L148" s="5" t="s">
        <v>1894</v>
      </c>
      <c r="M148" s="5">
        <v>126</v>
      </c>
      <c r="N148" s="5">
        <v>127</v>
      </c>
      <c r="O148" s="5" t="s">
        <v>2054</v>
      </c>
      <c r="P148" s="6" t="s">
        <v>853</v>
      </c>
    </row>
    <row r="149" spans="1:16" ht="89.25">
      <c r="A149" s="15"/>
      <c r="B149" s="38" t="s">
        <v>82</v>
      </c>
      <c r="C149" s="37" t="s">
        <v>865</v>
      </c>
      <c r="E149" s="15">
        <v>1</v>
      </c>
      <c r="F149" s="17">
        <v>3</v>
      </c>
      <c r="G149" s="17"/>
      <c r="H149" s="17"/>
      <c r="I149" s="17">
        <v>19</v>
      </c>
      <c r="J149" s="17">
        <v>20</v>
      </c>
      <c r="K149" s="4" t="s">
        <v>1891</v>
      </c>
      <c r="L149" s="5" t="s">
        <v>1894</v>
      </c>
      <c r="M149" s="5">
        <v>126</v>
      </c>
      <c r="N149" s="5">
        <v>127</v>
      </c>
      <c r="O149" s="5" t="s">
        <v>2054</v>
      </c>
      <c r="P149" s="6" t="s">
        <v>853</v>
      </c>
    </row>
    <row r="150" spans="1:16" ht="12.75">
      <c r="A150" s="15"/>
      <c r="B150" s="38" t="s">
        <v>84</v>
      </c>
      <c r="C150" s="35" t="s">
        <v>866</v>
      </c>
      <c r="E150" s="15">
        <v>2</v>
      </c>
      <c r="F150" s="17"/>
      <c r="G150" s="17"/>
      <c r="H150" s="17"/>
      <c r="I150" s="17">
        <v>33</v>
      </c>
      <c r="J150" s="17">
        <v>31</v>
      </c>
      <c r="K150" s="4" t="s">
        <v>1891</v>
      </c>
      <c r="L150" s="5" t="s">
        <v>1894</v>
      </c>
      <c r="M150" s="5">
        <v>126</v>
      </c>
      <c r="N150" s="5">
        <v>127</v>
      </c>
      <c r="O150" s="5" t="s">
        <v>2054</v>
      </c>
      <c r="P150" s="6" t="s">
        <v>853</v>
      </c>
    </row>
    <row r="151" spans="1:16" ht="38.25">
      <c r="A151" s="15"/>
      <c r="B151" s="38" t="s">
        <v>867</v>
      </c>
      <c r="C151" s="35" t="s">
        <v>2062</v>
      </c>
      <c r="E151" s="15">
        <v>1</v>
      </c>
      <c r="F151" s="17">
        <v>2</v>
      </c>
      <c r="G151" s="17"/>
      <c r="H151" s="17"/>
      <c r="I151" s="17">
        <v>2</v>
      </c>
      <c r="J151" s="17">
        <v>3</v>
      </c>
      <c r="K151" s="4" t="s">
        <v>1891</v>
      </c>
      <c r="L151" s="5" t="s">
        <v>1894</v>
      </c>
      <c r="M151" s="5">
        <v>126</v>
      </c>
      <c r="N151" s="5">
        <v>127</v>
      </c>
      <c r="O151" s="5" t="s">
        <v>2054</v>
      </c>
      <c r="P151" s="6" t="s">
        <v>853</v>
      </c>
    </row>
    <row r="152" spans="1:16" ht="25.5">
      <c r="A152" s="15"/>
      <c r="B152" s="38" t="s">
        <v>88</v>
      </c>
      <c r="C152" s="37" t="s">
        <v>87</v>
      </c>
      <c r="E152" s="15"/>
      <c r="F152" s="17">
        <v>1</v>
      </c>
      <c r="G152" s="17"/>
      <c r="H152" s="17"/>
      <c r="I152" s="17">
        <v>9</v>
      </c>
      <c r="J152" s="17">
        <v>5</v>
      </c>
      <c r="K152" s="4" t="s">
        <v>1891</v>
      </c>
      <c r="L152" s="5" t="s">
        <v>1894</v>
      </c>
      <c r="M152" s="5">
        <v>126</v>
      </c>
      <c r="N152" s="5">
        <v>127</v>
      </c>
      <c r="O152" s="5" t="s">
        <v>2054</v>
      </c>
      <c r="P152" s="6" t="s">
        <v>853</v>
      </c>
    </row>
    <row r="153" spans="1:16" ht="38.25">
      <c r="A153" s="15"/>
      <c r="B153" s="38" t="s">
        <v>868</v>
      </c>
      <c r="C153" s="35" t="s">
        <v>655</v>
      </c>
      <c r="E153" s="15">
        <v>2</v>
      </c>
      <c r="F153" s="17">
        <v>6</v>
      </c>
      <c r="G153" s="17"/>
      <c r="H153" s="17"/>
      <c r="I153" s="17">
        <v>2</v>
      </c>
      <c r="J153" s="17">
        <v>6</v>
      </c>
      <c r="K153" s="4" t="s">
        <v>1891</v>
      </c>
      <c r="L153" s="5" t="s">
        <v>1894</v>
      </c>
      <c r="M153" s="5">
        <v>126</v>
      </c>
      <c r="N153" s="5">
        <v>127</v>
      </c>
      <c r="O153" s="5" t="s">
        <v>2054</v>
      </c>
      <c r="P153" s="6" t="s">
        <v>853</v>
      </c>
    </row>
    <row r="154" spans="1:16" ht="51">
      <c r="A154" s="15"/>
      <c r="B154" s="38" t="s">
        <v>103</v>
      </c>
      <c r="C154" s="37" t="s">
        <v>869</v>
      </c>
      <c r="E154" s="15">
        <v>5</v>
      </c>
      <c r="F154" s="17">
        <v>8</v>
      </c>
      <c r="G154" s="17"/>
      <c r="H154" s="17"/>
      <c r="I154" s="17">
        <v>6</v>
      </c>
      <c r="J154" s="17">
        <v>8</v>
      </c>
      <c r="K154" s="4" t="s">
        <v>1891</v>
      </c>
      <c r="L154" s="5" t="s">
        <v>1894</v>
      </c>
      <c r="M154" s="5">
        <v>126</v>
      </c>
      <c r="N154" s="5">
        <v>127</v>
      </c>
      <c r="O154" s="5" t="s">
        <v>2054</v>
      </c>
      <c r="P154" s="6" t="s">
        <v>853</v>
      </c>
    </row>
    <row r="155" spans="1:16" ht="38.25">
      <c r="A155" s="15"/>
      <c r="B155" s="38"/>
      <c r="C155" s="35" t="s">
        <v>1964</v>
      </c>
      <c r="E155" s="15">
        <v>1</v>
      </c>
      <c r="F155" s="17"/>
      <c r="G155" s="17"/>
      <c r="H155" s="17"/>
      <c r="I155" s="17">
        <v>12</v>
      </c>
      <c r="J155" s="17">
        <v>7</v>
      </c>
      <c r="K155" s="4" t="s">
        <v>1891</v>
      </c>
      <c r="L155" s="5" t="s">
        <v>1894</v>
      </c>
      <c r="M155" s="5">
        <v>126</v>
      </c>
      <c r="N155" s="5">
        <v>127</v>
      </c>
      <c r="O155" s="5" t="s">
        <v>2054</v>
      </c>
      <c r="P155" s="6" t="s">
        <v>853</v>
      </c>
    </row>
    <row r="156" spans="1:16" ht="38.25">
      <c r="A156" s="15"/>
      <c r="B156" s="38"/>
      <c r="C156" s="37" t="s">
        <v>1951</v>
      </c>
      <c r="E156" s="15"/>
      <c r="F156" s="17">
        <v>1</v>
      </c>
      <c r="G156" s="17"/>
      <c r="H156" s="17"/>
      <c r="I156" s="17">
        <v>1</v>
      </c>
      <c r="J156" s="17">
        <v>5</v>
      </c>
      <c r="K156" s="4" t="s">
        <v>1891</v>
      </c>
      <c r="L156" s="5" t="s">
        <v>1894</v>
      </c>
      <c r="M156" s="5">
        <v>126</v>
      </c>
      <c r="N156" s="5">
        <v>127</v>
      </c>
      <c r="O156" s="5" t="s">
        <v>2054</v>
      </c>
      <c r="P156" s="6" t="s">
        <v>853</v>
      </c>
    </row>
    <row r="157" spans="1:16" ht="38.25">
      <c r="A157" s="15"/>
      <c r="B157" s="38" t="s">
        <v>106</v>
      </c>
      <c r="C157" s="35" t="s">
        <v>655</v>
      </c>
      <c r="E157" s="15">
        <v>5</v>
      </c>
      <c r="F157" s="17">
        <v>14</v>
      </c>
      <c r="G157" s="17"/>
      <c r="H157" s="17"/>
      <c r="I157" s="17">
        <v>6</v>
      </c>
      <c r="J157" s="17">
        <v>16</v>
      </c>
      <c r="K157" s="4" t="s">
        <v>1891</v>
      </c>
      <c r="L157" s="5" t="s">
        <v>1894</v>
      </c>
      <c r="M157" s="5">
        <v>126</v>
      </c>
      <c r="N157" s="5">
        <v>127</v>
      </c>
      <c r="O157" s="5" t="s">
        <v>2054</v>
      </c>
      <c r="P157" s="6" t="s">
        <v>853</v>
      </c>
    </row>
    <row r="158" spans="1:16" ht="38.25">
      <c r="A158" s="15"/>
      <c r="B158" s="38" t="s">
        <v>107</v>
      </c>
      <c r="C158" s="37" t="s">
        <v>881</v>
      </c>
      <c r="E158" s="15">
        <v>7</v>
      </c>
      <c r="F158" s="17">
        <v>5</v>
      </c>
      <c r="G158" s="17"/>
      <c r="H158" s="17"/>
      <c r="I158" s="17">
        <v>9</v>
      </c>
      <c r="J158" s="17">
        <v>8</v>
      </c>
      <c r="K158" s="4" t="s">
        <v>1891</v>
      </c>
      <c r="L158" s="5" t="s">
        <v>1894</v>
      </c>
      <c r="M158" s="5">
        <v>126</v>
      </c>
      <c r="N158" s="5">
        <v>127</v>
      </c>
      <c r="O158" s="5" t="s">
        <v>2054</v>
      </c>
      <c r="P158" s="6" t="s">
        <v>853</v>
      </c>
    </row>
    <row r="159" spans="1:16" ht="38.25">
      <c r="A159" s="15"/>
      <c r="B159" s="38" t="s">
        <v>882</v>
      </c>
      <c r="C159" s="35" t="s">
        <v>883</v>
      </c>
      <c r="E159" s="15">
        <v>8</v>
      </c>
      <c r="F159" s="17">
        <v>7</v>
      </c>
      <c r="G159" s="17"/>
      <c r="H159" s="17"/>
      <c r="I159" s="17">
        <v>9</v>
      </c>
      <c r="J159" s="17">
        <v>8</v>
      </c>
      <c r="K159" s="4" t="s">
        <v>1891</v>
      </c>
      <c r="L159" s="5" t="s">
        <v>1894</v>
      </c>
      <c r="M159" s="5">
        <v>126</v>
      </c>
      <c r="N159" s="5">
        <v>127</v>
      </c>
      <c r="O159" s="5" t="s">
        <v>2054</v>
      </c>
      <c r="P159" s="6" t="s">
        <v>853</v>
      </c>
    </row>
    <row r="160" spans="1:16" ht="51">
      <c r="A160" s="15"/>
      <c r="B160" s="38"/>
      <c r="C160" s="37" t="s">
        <v>699</v>
      </c>
      <c r="E160" s="15">
        <v>6</v>
      </c>
      <c r="F160" s="17">
        <v>3</v>
      </c>
      <c r="G160" s="17"/>
      <c r="H160" s="17"/>
      <c r="I160" s="17">
        <v>10</v>
      </c>
      <c r="J160" s="17">
        <v>5</v>
      </c>
      <c r="K160" s="4" t="s">
        <v>1891</v>
      </c>
      <c r="L160" s="5" t="s">
        <v>1894</v>
      </c>
      <c r="M160" s="5">
        <v>126</v>
      </c>
      <c r="N160" s="5">
        <v>127</v>
      </c>
      <c r="O160" s="5" t="s">
        <v>2054</v>
      </c>
      <c r="P160" s="6" t="s">
        <v>853</v>
      </c>
    </row>
    <row r="161" spans="1:16" ht="38.25">
      <c r="A161" s="15"/>
      <c r="B161" s="38"/>
      <c r="C161" s="37" t="s">
        <v>8</v>
      </c>
      <c r="E161" s="15">
        <v>1</v>
      </c>
      <c r="F161" s="17">
        <v>1</v>
      </c>
      <c r="G161" s="17"/>
      <c r="H161" s="17"/>
      <c r="I161" s="17">
        <v>12</v>
      </c>
      <c r="J161" s="17">
        <v>13</v>
      </c>
      <c r="K161" s="4" t="s">
        <v>1891</v>
      </c>
      <c r="L161" s="5" t="s">
        <v>1894</v>
      </c>
      <c r="M161" s="5">
        <v>126</v>
      </c>
      <c r="N161" s="5">
        <v>127</v>
      </c>
      <c r="O161" s="5" t="s">
        <v>2054</v>
      </c>
      <c r="P161" s="6" t="s">
        <v>853</v>
      </c>
    </row>
    <row r="162" spans="1:16" ht="51">
      <c r="A162" s="15"/>
      <c r="B162" s="38" t="s">
        <v>109</v>
      </c>
      <c r="C162" s="37" t="s">
        <v>911</v>
      </c>
      <c r="E162" s="15">
        <v>1</v>
      </c>
      <c r="F162" s="17">
        <v>2</v>
      </c>
      <c r="G162" s="17"/>
      <c r="H162" s="17"/>
      <c r="I162" s="17">
        <v>5</v>
      </c>
      <c r="J162" s="17">
        <v>13</v>
      </c>
      <c r="K162" s="4" t="s">
        <v>1891</v>
      </c>
      <c r="L162" s="5" t="s">
        <v>1894</v>
      </c>
      <c r="M162" s="5">
        <v>126</v>
      </c>
      <c r="N162" s="5">
        <v>127</v>
      </c>
      <c r="O162" s="5" t="s">
        <v>2054</v>
      </c>
      <c r="P162" s="6" t="s">
        <v>853</v>
      </c>
    </row>
    <row r="163" spans="1:16" ht="38.25">
      <c r="A163" s="15"/>
      <c r="B163" s="38" t="s">
        <v>113</v>
      </c>
      <c r="C163" s="37" t="s">
        <v>1964</v>
      </c>
      <c r="E163" s="15">
        <v>2</v>
      </c>
      <c r="F163" s="17">
        <v>2</v>
      </c>
      <c r="G163" s="17"/>
      <c r="H163" s="17"/>
      <c r="I163" s="17">
        <v>15</v>
      </c>
      <c r="J163" s="17">
        <v>11</v>
      </c>
      <c r="K163" s="4" t="s">
        <v>1891</v>
      </c>
      <c r="L163" s="5" t="s">
        <v>1894</v>
      </c>
      <c r="M163" s="5">
        <v>126</v>
      </c>
      <c r="N163" s="5">
        <v>127</v>
      </c>
      <c r="O163" s="5" t="s">
        <v>2054</v>
      </c>
      <c r="P163" s="6" t="s">
        <v>853</v>
      </c>
    </row>
    <row r="164" spans="1:16" ht="25.5">
      <c r="A164" s="15"/>
      <c r="B164" s="38" t="s">
        <v>114</v>
      </c>
      <c r="C164" s="35" t="s">
        <v>870</v>
      </c>
      <c r="E164" s="15">
        <v>9</v>
      </c>
      <c r="F164" s="17">
        <v>9</v>
      </c>
      <c r="G164" s="17">
        <v>5</v>
      </c>
      <c r="H164" s="17">
        <v>2</v>
      </c>
      <c r="I164" s="17">
        <v>16</v>
      </c>
      <c r="J164" s="17">
        <v>15</v>
      </c>
      <c r="K164" s="4" t="s">
        <v>1891</v>
      </c>
      <c r="L164" s="5" t="s">
        <v>1894</v>
      </c>
      <c r="M164" s="5">
        <v>126</v>
      </c>
      <c r="N164" s="5">
        <v>127</v>
      </c>
      <c r="O164" s="5" t="s">
        <v>2054</v>
      </c>
      <c r="P164" s="6" t="s">
        <v>853</v>
      </c>
    </row>
    <row r="165" spans="1:16" ht="38.25">
      <c r="A165" s="15"/>
      <c r="B165" s="38"/>
      <c r="C165" s="37" t="s">
        <v>1964</v>
      </c>
      <c r="E165" s="15">
        <v>1</v>
      </c>
      <c r="F165" s="17"/>
      <c r="G165" s="17"/>
      <c r="H165" s="17"/>
      <c r="I165" s="17">
        <v>14</v>
      </c>
      <c r="J165" s="17">
        <v>15</v>
      </c>
      <c r="K165" s="4" t="s">
        <v>1891</v>
      </c>
      <c r="L165" s="5" t="s">
        <v>1894</v>
      </c>
      <c r="M165" s="5">
        <v>126</v>
      </c>
      <c r="N165" s="5">
        <v>127</v>
      </c>
      <c r="O165" s="5" t="s">
        <v>2054</v>
      </c>
      <c r="P165" s="6" t="s">
        <v>853</v>
      </c>
    </row>
    <row r="166" spans="1:16" ht="38.25">
      <c r="A166" s="15"/>
      <c r="B166" s="38"/>
      <c r="C166" s="37" t="s">
        <v>8</v>
      </c>
      <c r="E166" s="15"/>
      <c r="F166" s="17">
        <v>7</v>
      </c>
      <c r="G166" s="17"/>
      <c r="H166" s="17"/>
      <c r="I166" s="17"/>
      <c r="J166" s="17">
        <v>10</v>
      </c>
      <c r="K166" s="4" t="s">
        <v>1891</v>
      </c>
      <c r="L166" s="5" t="s">
        <v>1894</v>
      </c>
      <c r="M166" s="5">
        <v>126</v>
      </c>
      <c r="N166" s="5">
        <v>127</v>
      </c>
      <c r="O166" s="5" t="s">
        <v>2054</v>
      </c>
      <c r="P166" s="6" t="s">
        <v>853</v>
      </c>
    </row>
    <row r="167" spans="1:16" ht="38.25">
      <c r="A167" s="15"/>
      <c r="B167" s="38" t="s">
        <v>116</v>
      </c>
      <c r="C167" s="37" t="s">
        <v>1964</v>
      </c>
      <c r="E167" s="15"/>
      <c r="F167" s="17">
        <v>2</v>
      </c>
      <c r="G167" s="17"/>
      <c r="H167" s="17"/>
      <c r="I167" s="17">
        <v>2</v>
      </c>
      <c r="J167" s="17">
        <v>4</v>
      </c>
      <c r="K167" s="4" t="s">
        <v>1891</v>
      </c>
      <c r="L167" s="5" t="s">
        <v>1894</v>
      </c>
      <c r="M167" s="5">
        <v>126</v>
      </c>
      <c r="N167" s="5">
        <v>127</v>
      </c>
      <c r="O167" s="5" t="s">
        <v>2054</v>
      </c>
      <c r="P167" s="6" t="s">
        <v>853</v>
      </c>
    </row>
    <row r="168" spans="1:16" ht="38.25">
      <c r="A168" s="15"/>
      <c r="B168" s="38" t="s">
        <v>117</v>
      </c>
      <c r="C168" s="37" t="s">
        <v>118</v>
      </c>
      <c r="E168" s="15"/>
      <c r="F168" s="17">
        <v>3</v>
      </c>
      <c r="G168" s="17"/>
      <c r="H168" s="17"/>
      <c r="I168" s="17">
        <v>14</v>
      </c>
      <c r="J168" s="17">
        <v>14</v>
      </c>
      <c r="K168" s="4" t="s">
        <v>1891</v>
      </c>
      <c r="L168" s="5" t="s">
        <v>1894</v>
      </c>
      <c r="M168" s="5">
        <v>126</v>
      </c>
      <c r="N168" s="5">
        <v>127</v>
      </c>
      <c r="O168" s="5" t="s">
        <v>2054</v>
      </c>
      <c r="P168" s="6" t="s">
        <v>853</v>
      </c>
    </row>
    <row r="169" spans="1:16" ht="38.25">
      <c r="A169" s="15"/>
      <c r="B169" s="38" t="s">
        <v>121</v>
      </c>
      <c r="C169" s="37" t="s">
        <v>118</v>
      </c>
      <c r="E169" s="15">
        <v>4</v>
      </c>
      <c r="F169" s="17">
        <v>3</v>
      </c>
      <c r="G169" s="17"/>
      <c r="H169" s="17"/>
      <c r="I169" s="17">
        <v>16</v>
      </c>
      <c r="J169" s="17">
        <v>9</v>
      </c>
      <c r="K169" s="4" t="s">
        <v>1891</v>
      </c>
      <c r="L169" s="5" t="s">
        <v>1894</v>
      </c>
      <c r="M169" s="5">
        <v>126</v>
      </c>
      <c r="N169" s="5">
        <v>127</v>
      </c>
      <c r="O169" s="5" t="s">
        <v>2054</v>
      </c>
      <c r="P169" s="6" t="s">
        <v>853</v>
      </c>
    </row>
    <row r="170" spans="1:16" ht="12.75">
      <c r="A170" s="15"/>
      <c r="B170" s="38" t="s">
        <v>871</v>
      </c>
      <c r="C170" s="16" t="s">
        <v>872</v>
      </c>
      <c r="E170" s="15">
        <v>6</v>
      </c>
      <c r="F170" s="17">
        <v>6</v>
      </c>
      <c r="G170" s="17"/>
      <c r="H170" s="17"/>
      <c r="I170" s="17">
        <v>6</v>
      </c>
      <c r="J170" s="17">
        <v>7</v>
      </c>
      <c r="K170" s="4" t="s">
        <v>1891</v>
      </c>
      <c r="L170" s="5" t="s">
        <v>1894</v>
      </c>
      <c r="M170" s="5">
        <v>126</v>
      </c>
      <c r="N170" s="5">
        <v>127</v>
      </c>
      <c r="O170" s="5" t="s">
        <v>2054</v>
      </c>
      <c r="P170" s="6" t="s">
        <v>853</v>
      </c>
    </row>
    <row r="171" spans="1:16" ht="12.75">
      <c r="A171" s="15"/>
      <c r="B171" s="38"/>
      <c r="C171" s="16" t="s">
        <v>872</v>
      </c>
      <c r="E171" s="15">
        <v>9</v>
      </c>
      <c r="F171" s="17">
        <v>9</v>
      </c>
      <c r="G171" s="17"/>
      <c r="H171" s="17"/>
      <c r="I171" s="17">
        <v>10</v>
      </c>
      <c r="J171" s="17">
        <v>10</v>
      </c>
      <c r="K171" s="4" t="s">
        <v>1891</v>
      </c>
      <c r="L171" s="5" t="s">
        <v>1894</v>
      </c>
      <c r="M171" s="5">
        <v>126</v>
      </c>
      <c r="N171" s="5">
        <v>127</v>
      </c>
      <c r="O171" s="5" t="s">
        <v>2054</v>
      </c>
      <c r="P171" s="6" t="s">
        <v>853</v>
      </c>
    </row>
    <row r="172" spans="1:16" ht="38.25">
      <c r="A172" s="15"/>
      <c r="B172" s="38" t="s">
        <v>122</v>
      </c>
      <c r="C172" s="35" t="s">
        <v>873</v>
      </c>
      <c r="E172" s="15">
        <v>11</v>
      </c>
      <c r="F172" s="17"/>
      <c r="G172" s="17"/>
      <c r="H172" s="17"/>
      <c r="I172" s="17">
        <v>12</v>
      </c>
      <c r="J172" s="17">
        <v>1</v>
      </c>
      <c r="K172" s="4" t="s">
        <v>1891</v>
      </c>
      <c r="L172" s="5" t="s">
        <v>1894</v>
      </c>
      <c r="M172" s="5">
        <v>126</v>
      </c>
      <c r="N172" s="5">
        <v>127</v>
      </c>
      <c r="O172" s="5" t="s">
        <v>2054</v>
      </c>
      <c r="P172" s="6" t="s">
        <v>853</v>
      </c>
    </row>
    <row r="173" spans="1:16" ht="38.25">
      <c r="A173" s="15"/>
      <c r="B173" s="38"/>
      <c r="C173" s="35" t="s">
        <v>2061</v>
      </c>
      <c r="E173" s="15">
        <v>7</v>
      </c>
      <c r="F173" s="17">
        <v>6</v>
      </c>
      <c r="G173" s="17"/>
      <c r="H173" s="17"/>
      <c r="I173" s="17">
        <v>8</v>
      </c>
      <c r="J173" s="17">
        <v>7</v>
      </c>
      <c r="K173" s="4" t="s">
        <v>1891</v>
      </c>
      <c r="L173" s="5" t="s">
        <v>1894</v>
      </c>
      <c r="M173" s="5">
        <v>126</v>
      </c>
      <c r="N173" s="5">
        <v>127</v>
      </c>
      <c r="O173" s="5" t="s">
        <v>2054</v>
      </c>
      <c r="P173" s="6" t="s">
        <v>853</v>
      </c>
    </row>
    <row r="174" spans="1:16" ht="38.25">
      <c r="A174" s="15"/>
      <c r="B174" s="38" t="s">
        <v>124</v>
      </c>
      <c r="C174" s="35" t="s">
        <v>2061</v>
      </c>
      <c r="E174" s="15">
        <v>2</v>
      </c>
      <c r="F174" s="17">
        <v>7</v>
      </c>
      <c r="G174" s="17"/>
      <c r="H174" s="17"/>
      <c r="I174" s="17">
        <v>2</v>
      </c>
      <c r="J174" s="17">
        <v>7</v>
      </c>
      <c r="K174" s="4" t="s">
        <v>1891</v>
      </c>
      <c r="L174" s="5" t="s">
        <v>1894</v>
      </c>
      <c r="M174" s="5">
        <v>126</v>
      </c>
      <c r="N174" s="5">
        <v>127</v>
      </c>
      <c r="O174" s="5" t="s">
        <v>2054</v>
      </c>
      <c r="P174" s="6" t="s">
        <v>853</v>
      </c>
    </row>
    <row r="175" spans="1:16" ht="51">
      <c r="A175" s="15"/>
      <c r="B175" s="38" t="s">
        <v>125</v>
      </c>
      <c r="C175" s="37" t="s">
        <v>2089</v>
      </c>
      <c r="E175" s="15">
        <v>1</v>
      </c>
      <c r="F175" s="17">
        <v>3</v>
      </c>
      <c r="G175" s="17"/>
      <c r="H175" s="17"/>
      <c r="I175" s="17">
        <v>4</v>
      </c>
      <c r="J175" s="17">
        <v>4</v>
      </c>
      <c r="K175" s="4" t="s">
        <v>1891</v>
      </c>
      <c r="L175" s="5" t="s">
        <v>1894</v>
      </c>
      <c r="M175" s="5">
        <v>126</v>
      </c>
      <c r="N175" s="5">
        <v>127</v>
      </c>
      <c r="O175" s="5" t="s">
        <v>2054</v>
      </c>
      <c r="P175" s="6" t="s">
        <v>853</v>
      </c>
    </row>
    <row r="176" spans="1:16" ht="38.25">
      <c r="A176" s="15"/>
      <c r="B176" s="38" t="s">
        <v>874</v>
      </c>
      <c r="C176" s="35" t="s">
        <v>2062</v>
      </c>
      <c r="E176" s="15">
        <v>6</v>
      </c>
      <c r="F176" s="17">
        <v>2</v>
      </c>
      <c r="G176" s="17"/>
      <c r="H176" s="17"/>
      <c r="I176" s="17">
        <v>6</v>
      </c>
      <c r="J176" s="17">
        <v>2</v>
      </c>
      <c r="K176" s="4" t="s">
        <v>1891</v>
      </c>
      <c r="L176" s="5" t="s">
        <v>1894</v>
      </c>
      <c r="M176" s="5">
        <v>126</v>
      </c>
      <c r="N176" s="5">
        <v>127</v>
      </c>
      <c r="O176" s="5" t="s">
        <v>2054</v>
      </c>
      <c r="P176" s="6" t="s">
        <v>853</v>
      </c>
    </row>
    <row r="177" spans="1:16" ht="38.25">
      <c r="A177" s="15"/>
      <c r="B177" s="38" t="s">
        <v>875</v>
      </c>
      <c r="C177" s="35" t="s">
        <v>2062</v>
      </c>
      <c r="E177" s="15">
        <v>4</v>
      </c>
      <c r="F177" s="17">
        <v>5</v>
      </c>
      <c r="G177" s="17"/>
      <c r="H177" s="17"/>
      <c r="I177" s="17">
        <v>5</v>
      </c>
      <c r="J177" s="17">
        <v>7</v>
      </c>
      <c r="K177" s="4" t="s">
        <v>1891</v>
      </c>
      <c r="L177" s="5" t="s">
        <v>1894</v>
      </c>
      <c r="M177" s="5">
        <v>126</v>
      </c>
      <c r="N177" s="5">
        <v>127</v>
      </c>
      <c r="O177" s="5" t="s">
        <v>2054</v>
      </c>
      <c r="P177" s="6" t="s">
        <v>853</v>
      </c>
    </row>
    <row r="178" spans="1:16" ht="51">
      <c r="A178" s="15"/>
      <c r="B178" s="38" t="s">
        <v>126</v>
      </c>
      <c r="C178" s="37" t="s">
        <v>127</v>
      </c>
      <c r="E178" s="15">
        <v>5</v>
      </c>
      <c r="F178" s="17">
        <v>7</v>
      </c>
      <c r="G178" s="17"/>
      <c r="H178" s="17"/>
      <c r="I178" s="17">
        <v>14</v>
      </c>
      <c r="J178" s="17">
        <v>21</v>
      </c>
      <c r="K178" s="4" t="s">
        <v>1891</v>
      </c>
      <c r="L178" s="5" t="s">
        <v>1894</v>
      </c>
      <c r="M178" s="5">
        <v>126</v>
      </c>
      <c r="N178" s="5">
        <v>127</v>
      </c>
      <c r="O178" s="5" t="s">
        <v>2054</v>
      </c>
      <c r="P178" s="6" t="s">
        <v>853</v>
      </c>
    </row>
    <row r="179" spans="1:16" ht="51">
      <c r="A179" s="15"/>
      <c r="B179" s="38"/>
      <c r="C179" s="35" t="s">
        <v>444</v>
      </c>
      <c r="E179" s="15">
        <v>10</v>
      </c>
      <c r="F179" s="17">
        <v>19</v>
      </c>
      <c r="G179" s="17"/>
      <c r="H179" s="17"/>
      <c r="I179" s="17">
        <v>10</v>
      </c>
      <c r="J179" s="17">
        <v>20</v>
      </c>
      <c r="K179" s="4" t="s">
        <v>1891</v>
      </c>
      <c r="L179" s="5" t="s">
        <v>1894</v>
      </c>
      <c r="M179" s="5">
        <v>126</v>
      </c>
      <c r="N179" s="5">
        <v>127</v>
      </c>
      <c r="O179" s="5" t="s">
        <v>2054</v>
      </c>
      <c r="P179" s="6" t="s">
        <v>853</v>
      </c>
    </row>
    <row r="180" spans="1:16" ht="38.25">
      <c r="A180" s="15"/>
      <c r="B180" s="38" t="s">
        <v>129</v>
      </c>
      <c r="C180" s="37" t="s">
        <v>876</v>
      </c>
      <c r="E180" s="15">
        <v>3</v>
      </c>
      <c r="F180" s="17">
        <v>3</v>
      </c>
      <c r="G180" s="17"/>
      <c r="H180" s="17"/>
      <c r="I180" s="17">
        <v>4</v>
      </c>
      <c r="J180" s="17">
        <v>7</v>
      </c>
      <c r="K180" s="4" t="s">
        <v>1891</v>
      </c>
      <c r="L180" s="5" t="s">
        <v>1894</v>
      </c>
      <c r="M180" s="5">
        <v>126</v>
      </c>
      <c r="N180" s="5">
        <v>127</v>
      </c>
      <c r="O180" s="5" t="s">
        <v>2054</v>
      </c>
      <c r="P180" s="6" t="s">
        <v>853</v>
      </c>
    </row>
    <row r="181" spans="1:16" ht="25.5">
      <c r="A181" s="15"/>
      <c r="B181" s="38"/>
      <c r="C181" s="37" t="s">
        <v>877</v>
      </c>
      <c r="E181" s="15">
        <v>9</v>
      </c>
      <c r="F181" s="17">
        <v>2</v>
      </c>
      <c r="G181" s="17"/>
      <c r="H181" s="17"/>
      <c r="I181" s="17">
        <v>23</v>
      </c>
      <c r="J181" s="17">
        <v>18</v>
      </c>
      <c r="K181" s="4" t="s">
        <v>1891</v>
      </c>
      <c r="L181" s="5" t="s">
        <v>1894</v>
      </c>
      <c r="M181" s="5">
        <v>126</v>
      </c>
      <c r="N181" s="5">
        <v>127</v>
      </c>
      <c r="O181" s="5" t="s">
        <v>2054</v>
      </c>
      <c r="P181" s="6" t="s">
        <v>853</v>
      </c>
    </row>
    <row r="182" spans="1:16" ht="51">
      <c r="A182" s="15"/>
      <c r="B182" s="38" t="s">
        <v>131</v>
      </c>
      <c r="C182" s="37" t="s">
        <v>878</v>
      </c>
      <c r="E182" s="15">
        <v>2</v>
      </c>
      <c r="F182" s="17">
        <v>3</v>
      </c>
      <c r="G182" s="17"/>
      <c r="H182" s="17"/>
      <c r="I182" s="17">
        <v>8</v>
      </c>
      <c r="J182" s="17">
        <v>4</v>
      </c>
      <c r="K182" s="4" t="s">
        <v>1891</v>
      </c>
      <c r="L182" s="5" t="s">
        <v>1894</v>
      </c>
      <c r="M182" s="5">
        <v>126</v>
      </c>
      <c r="N182" s="5">
        <v>127</v>
      </c>
      <c r="O182" s="5" t="s">
        <v>2054</v>
      </c>
      <c r="P182" s="6" t="s">
        <v>853</v>
      </c>
    </row>
    <row r="183" spans="1:16" ht="25.5">
      <c r="A183" s="15"/>
      <c r="B183" s="38" t="s">
        <v>879</v>
      </c>
      <c r="C183" s="35" t="s">
        <v>880</v>
      </c>
      <c r="E183" s="15">
        <v>2</v>
      </c>
      <c r="F183" s="17">
        <v>3</v>
      </c>
      <c r="G183" s="17"/>
      <c r="H183" s="17"/>
      <c r="I183" s="17">
        <v>2</v>
      </c>
      <c r="J183" s="17">
        <v>4</v>
      </c>
      <c r="K183" s="4" t="s">
        <v>1891</v>
      </c>
      <c r="L183" s="5" t="s">
        <v>1894</v>
      </c>
      <c r="M183" s="5">
        <v>126</v>
      </c>
      <c r="N183" s="5">
        <v>127</v>
      </c>
      <c r="O183" s="5" t="s">
        <v>2054</v>
      </c>
      <c r="P183" s="6" t="s">
        <v>853</v>
      </c>
    </row>
    <row r="184" spans="1:16" ht="25.5">
      <c r="A184" s="15"/>
      <c r="B184" s="38" t="s">
        <v>135</v>
      </c>
      <c r="C184" s="37" t="s">
        <v>912</v>
      </c>
      <c r="E184" s="15">
        <v>5</v>
      </c>
      <c r="F184" s="17">
        <v>5</v>
      </c>
      <c r="G184" s="17"/>
      <c r="H184" s="17"/>
      <c r="I184" s="17">
        <v>35</v>
      </c>
      <c r="J184" s="17">
        <v>36</v>
      </c>
      <c r="K184" s="4" t="s">
        <v>1891</v>
      </c>
      <c r="L184" s="5" t="s">
        <v>1894</v>
      </c>
      <c r="M184" s="5">
        <v>126</v>
      </c>
      <c r="N184" s="5">
        <v>127</v>
      </c>
      <c r="O184" s="5" t="s">
        <v>2054</v>
      </c>
      <c r="P184" s="6" t="s">
        <v>853</v>
      </c>
    </row>
    <row r="185" spans="1:16" ht="63.75">
      <c r="A185" s="15"/>
      <c r="B185" s="38"/>
      <c r="C185" s="37" t="s">
        <v>913</v>
      </c>
      <c r="E185" s="15">
        <v>2</v>
      </c>
      <c r="F185" s="17">
        <v>5</v>
      </c>
      <c r="G185" s="17"/>
      <c r="H185" s="17"/>
      <c r="I185" s="17">
        <v>36</v>
      </c>
      <c r="J185" s="17">
        <v>33</v>
      </c>
      <c r="K185" s="4" t="s">
        <v>1891</v>
      </c>
      <c r="L185" s="5" t="s">
        <v>1894</v>
      </c>
      <c r="M185" s="5">
        <v>126</v>
      </c>
      <c r="N185" s="5">
        <v>127</v>
      </c>
      <c r="O185" s="5" t="s">
        <v>2054</v>
      </c>
      <c r="P185" s="6" t="s">
        <v>853</v>
      </c>
    </row>
    <row r="186" spans="1:16" ht="51">
      <c r="A186" s="15"/>
      <c r="B186" s="38"/>
      <c r="C186" s="37" t="s">
        <v>914</v>
      </c>
      <c r="E186" s="15">
        <v>6</v>
      </c>
      <c r="F186" s="17">
        <v>1</v>
      </c>
      <c r="G186" s="17"/>
      <c r="H186" s="17"/>
      <c r="I186" s="17">
        <v>37</v>
      </c>
      <c r="J186" s="17">
        <v>23</v>
      </c>
      <c r="K186" s="4" t="s">
        <v>1891</v>
      </c>
      <c r="L186" s="5" t="s">
        <v>1894</v>
      </c>
      <c r="M186" s="5">
        <v>126</v>
      </c>
      <c r="N186" s="5">
        <v>127</v>
      </c>
      <c r="O186" s="5" t="s">
        <v>2054</v>
      </c>
      <c r="P186" s="6" t="s">
        <v>853</v>
      </c>
    </row>
    <row r="187" spans="1:16" ht="63.75">
      <c r="A187" s="15"/>
      <c r="B187" s="38"/>
      <c r="C187" s="37" t="s">
        <v>915</v>
      </c>
      <c r="E187" s="15">
        <v>1</v>
      </c>
      <c r="F187" s="17">
        <v>2</v>
      </c>
      <c r="G187" s="17"/>
      <c r="H187" s="17"/>
      <c r="I187" s="17">
        <v>21</v>
      </c>
      <c r="J187" s="17">
        <v>20</v>
      </c>
      <c r="K187" s="4" t="s">
        <v>1891</v>
      </c>
      <c r="L187" s="5" t="s">
        <v>1894</v>
      </c>
      <c r="M187" s="5">
        <v>126</v>
      </c>
      <c r="N187" s="5">
        <v>127</v>
      </c>
      <c r="O187" s="5" t="s">
        <v>2054</v>
      </c>
      <c r="P187" s="6" t="s">
        <v>853</v>
      </c>
    </row>
    <row r="188" spans="1:16" ht="51">
      <c r="A188" s="15"/>
      <c r="B188" s="38"/>
      <c r="C188" s="37" t="s">
        <v>916</v>
      </c>
      <c r="E188" s="15"/>
      <c r="F188" s="17">
        <v>2</v>
      </c>
      <c r="G188" s="17"/>
      <c r="H188" s="17"/>
      <c r="I188" s="17">
        <v>5</v>
      </c>
      <c r="J188" s="17">
        <v>10</v>
      </c>
      <c r="K188" s="4" t="s">
        <v>1891</v>
      </c>
      <c r="L188" s="5" t="s">
        <v>1894</v>
      </c>
      <c r="M188" s="5">
        <v>126</v>
      </c>
      <c r="N188" s="5">
        <v>127</v>
      </c>
      <c r="O188" s="5" t="s">
        <v>2054</v>
      </c>
      <c r="P188" s="6" t="s">
        <v>853</v>
      </c>
    </row>
    <row r="189" spans="1:16" ht="51">
      <c r="A189" s="15"/>
      <c r="B189" s="38"/>
      <c r="C189" s="37" t="s">
        <v>916</v>
      </c>
      <c r="E189" s="15">
        <v>1</v>
      </c>
      <c r="F189" s="17">
        <v>2</v>
      </c>
      <c r="G189" s="17"/>
      <c r="H189" s="17"/>
      <c r="I189" s="17">
        <v>8</v>
      </c>
      <c r="J189" s="17">
        <v>12</v>
      </c>
      <c r="K189" s="4" t="s">
        <v>1891</v>
      </c>
      <c r="L189" s="5" t="s">
        <v>1894</v>
      </c>
      <c r="M189" s="5">
        <v>126</v>
      </c>
      <c r="N189" s="5">
        <v>127</v>
      </c>
      <c r="O189" s="5" t="s">
        <v>2054</v>
      </c>
      <c r="P189" s="6" t="s">
        <v>853</v>
      </c>
    </row>
    <row r="190" spans="1:16" ht="63.75">
      <c r="A190" s="15"/>
      <c r="B190" s="38"/>
      <c r="C190" s="37" t="s">
        <v>917</v>
      </c>
      <c r="E190" s="15">
        <v>2</v>
      </c>
      <c r="F190" s="17">
        <v>2</v>
      </c>
      <c r="G190" s="17"/>
      <c r="H190" s="17"/>
      <c r="I190" s="17">
        <v>15</v>
      </c>
      <c r="J190" s="17">
        <v>20</v>
      </c>
      <c r="K190" s="4" t="s">
        <v>1891</v>
      </c>
      <c r="L190" s="5" t="s">
        <v>1894</v>
      </c>
      <c r="M190" s="5">
        <v>126</v>
      </c>
      <c r="N190" s="5">
        <v>127</v>
      </c>
      <c r="O190" s="5" t="s">
        <v>2054</v>
      </c>
      <c r="P190" s="6" t="s">
        <v>853</v>
      </c>
    </row>
    <row r="191" spans="1:16" ht="51">
      <c r="A191" s="15"/>
      <c r="B191" s="38" t="s">
        <v>918</v>
      </c>
      <c r="C191" s="35" t="s">
        <v>684</v>
      </c>
      <c r="E191" s="15">
        <v>2</v>
      </c>
      <c r="F191" s="17">
        <v>1</v>
      </c>
      <c r="G191" s="17"/>
      <c r="H191" s="17"/>
      <c r="I191" s="17">
        <v>2</v>
      </c>
      <c r="J191" s="17">
        <v>1</v>
      </c>
      <c r="K191" s="4" t="s">
        <v>1891</v>
      </c>
      <c r="L191" s="5" t="s">
        <v>1894</v>
      </c>
      <c r="M191" s="5">
        <v>126</v>
      </c>
      <c r="N191" s="5">
        <v>127</v>
      </c>
      <c r="O191" s="5" t="s">
        <v>2054</v>
      </c>
      <c r="P191" s="6" t="s">
        <v>853</v>
      </c>
    </row>
    <row r="192" spans="1:16" ht="38.25">
      <c r="A192" s="15"/>
      <c r="B192" s="38"/>
      <c r="C192" s="35" t="s">
        <v>2061</v>
      </c>
      <c r="E192" s="15">
        <v>1</v>
      </c>
      <c r="F192" s="17">
        <v>3</v>
      </c>
      <c r="G192" s="17"/>
      <c r="H192" s="17"/>
      <c r="I192" s="17">
        <v>1</v>
      </c>
      <c r="J192" s="17">
        <v>3</v>
      </c>
      <c r="K192" s="4" t="s">
        <v>1891</v>
      </c>
      <c r="L192" s="5" t="s">
        <v>1894</v>
      </c>
      <c r="M192" s="5">
        <v>126</v>
      </c>
      <c r="N192" s="5">
        <v>127</v>
      </c>
      <c r="O192" s="5" t="s">
        <v>2054</v>
      </c>
      <c r="P192" s="6" t="s">
        <v>853</v>
      </c>
    </row>
    <row r="193" spans="1:16" ht="38.25">
      <c r="A193" s="15"/>
      <c r="B193" s="38" t="s">
        <v>138</v>
      </c>
      <c r="C193" s="35" t="s">
        <v>655</v>
      </c>
      <c r="E193" s="15">
        <v>4</v>
      </c>
      <c r="F193" s="17">
        <v>5</v>
      </c>
      <c r="G193" s="17"/>
      <c r="H193" s="17"/>
      <c r="I193" s="17">
        <v>4</v>
      </c>
      <c r="J193" s="17">
        <v>5</v>
      </c>
      <c r="K193" s="4" t="s">
        <v>1891</v>
      </c>
      <c r="L193" s="5" t="s">
        <v>1894</v>
      </c>
      <c r="M193" s="5">
        <v>126</v>
      </c>
      <c r="N193" s="5">
        <v>127</v>
      </c>
      <c r="O193" s="5" t="s">
        <v>2054</v>
      </c>
      <c r="P193" s="6" t="s">
        <v>853</v>
      </c>
    </row>
    <row r="194" spans="1:16" ht="25.5">
      <c r="A194" s="15"/>
      <c r="B194" s="38"/>
      <c r="C194" s="35" t="s">
        <v>855</v>
      </c>
      <c r="E194" s="15">
        <v>12</v>
      </c>
      <c r="F194" s="17">
        <v>7</v>
      </c>
      <c r="G194" s="17"/>
      <c r="H194" s="17"/>
      <c r="I194" s="17">
        <v>14</v>
      </c>
      <c r="J194" s="17">
        <v>9</v>
      </c>
      <c r="K194" s="4" t="s">
        <v>1891</v>
      </c>
      <c r="L194" s="5" t="s">
        <v>1894</v>
      </c>
      <c r="M194" s="5">
        <v>126</v>
      </c>
      <c r="N194" s="5">
        <v>127</v>
      </c>
      <c r="O194" s="5" t="s">
        <v>2054</v>
      </c>
      <c r="P194" s="6" t="s">
        <v>853</v>
      </c>
    </row>
    <row r="195" spans="1:16" s="29" customFormat="1" ht="25.5">
      <c r="A195" s="28"/>
      <c r="B195" s="77"/>
      <c r="C195" s="35" t="s">
        <v>919</v>
      </c>
      <c r="E195" s="15">
        <f aca="true" t="shared" si="3" ref="E195:J195">SUM(E116:E194)</f>
        <v>554</v>
      </c>
      <c r="F195" s="17">
        <f t="shared" si="3"/>
        <v>575</v>
      </c>
      <c r="G195" s="17">
        <f t="shared" si="3"/>
        <v>5</v>
      </c>
      <c r="H195" s="17">
        <f t="shared" si="3"/>
        <v>2</v>
      </c>
      <c r="I195" s="17">
        <f t="shared" si="3"/>
        <v>1184</v>
      </c>
      <c r="J195" s="17">
        <f t="shared" si="3"/>
        <v>1365</v>
      </c>
      <c r="K195" s="4" t="s">
        <v>1891</v>
      </c>
      <c r="L195" s="5" t="s">
        <v>1894</v>
      </c>
      <c r="M195" s="5">
        <v>126</v>
      </c>
      <c r="N195" s="5">
        <v>127</v>
      </c>
      <c r="O195" s="5" t="s">
        <v>2054</v>
      </c>
      <c r="P195" s="6" t="s">
        <v>853</v>
      </c>
    </row>
    <row r="196" spans="1:16" ht="51">
      <c r="A196" s="15" t="s">
        <v>2047</v>
      </c>
      <c r="B196" s="38" t="s">
        <v>920</v>
      </c>
      <c r="C196" s="35" t="s">
        <v>921</v>
      </c>
      <c r="E196" s="15">
        <v>2</v>
      </c>
      <c r="F196" s="17">
        <v>5</v>
      </c>
      <c r="G196" s="17"/>
      <c r="H196" s="17"/>
      <c r="I196" s="17">
        <v>2</v>
      </c>
      <c r="J196" s="17">
        <v>5</v>
      </c>
      <c r="K196" s="4" t="s">
        <v>1891</v>
      </c>
      <c r="L196" s="5" t="s">
        <v>1894</v>
      </c>
      <c r="M196" s="5">
        <v>126</v>
      </c>
      <c r="N196" s="5">
        <v>127</v>
      </c>
      <c r="O196" s="5" t="s">
        <v>2055</v>
      </c>
      <c r="P196" s="6" t="s">
        <v>853</v>
      </c>
    </row>
    <row r="197" spans="1:16" ht="51">
      <c r="A197" s="15"/>
      <c r="B197" s="38"/>
      <c r="C197" s="35" t="s">
        <v>922</v>
      </c>
      <c r="E197" s="15">
        <v>21</v>
      </c>
      <c r="F197" s="17">
        <v>17</v>
      </c>
      <c r="G197" s="17"/>
      <c r="H197" s="17"/>
      <c r="I197" s="17">
        <v>21</v>
      </c>
      <c r="J197" s="17">
        <v>17</v>
      </c>
      <c r="K197" s="4" t="s">
        <v>1891</v>
      </c>
      <c r="L197" s="5" t="s">
        <v>1894</v>
      </c>
      <c r="M197" s="5">
        <v>126</v>
      </c>
      <c r="N197" s="5">
        <v>127</v>
      </c>
      <c r="O197" s="5" t="s">
        <v>2055</v>
      </c>
      <c r="P197" s="6" t="s">
        <v>853</v>
      </c>
    </row>
    <row r="198" spans="1:16" ht="51">
      <c r="A198" s="15"/>
      <c r="B198" s="38"/>
      <c r="C198" s="35" t="s">
        <v>922</v>
      </c>
      <c r="E198" s="15">
        <v>29</v>
      </c>
      <c r="F198" s="17">
        <v>33</v>
      </c>
      <c r="G198" s="17"/>
      <c r="H198" s="17"/>
      <c r="I198" s="17">
        <v>29</v>
      </c>
      <c r="J198" s="17">
        <v>33</v>
      </c>
      <c r="K198" s="4" t="s">
        <v>1891</v>
      </c>
      <c r="L198" s="5" t="s">
        <v>1894</v>
      </c>
      <c r="M198" s="5">
        <v>126</v>
      </c>
      <c r="N198" s="5">
        <v>127</v>
      </c>
      <c r="O198" s="5" t="s">
        <v>2055</v>
      </c>
      <c r="P198" s="6" t="s">
        <v>853</v>
      </c>
    </row>
    <row r="199" spans="1:16" ht="12.75">
      <c r="A199" s="15"/>
      <c r="B199" s="38" t="s">
        <v>923</v>
      </c>
      <c r="C199" s="16" t="s">
        <v>924</v>
      </c>
      <c r="E199" s="15">
        <v>12</v>
      </c>
      <c r="F199" s="17">
        <v>13</v>
      </c>
      <c r="G199" s="17"/>
      <c r="H199" s="17"/>
      <c r="I199" s="17">
        <v>12</v>
      </c>
      <c r="J199" s="17">
        <v>13</v>
      </c>
      <c r="K199" s="4" t="s">
        <v>1891</v>
      </c>
      <c r="L199" s="5" t="s">
        <v>1894</v>
      </c>
      <c r="M199" s="5">
        <v>126</v>
      </c>
      <c r="N199" s="5">
        <v>127</v>
      </c>
      <c r="O199" s="5" t="s">
        <v>2055</v>
      </c>
      <c r="P199" s="6" t="s">
        <v>853</v>
      </c>
    </row>
    <row r="200" spans="1:16" ht="51">
      <c r="A200" s="15"/>
      <c r="B200" s="38"/>
      <c r="C200" s="35" t="s">
        <v>925</v>
      </c>
      <c r="E200" s="15">
        <v>6</v>
      </c>
      <c r="F200" s="17">
        <v>8</v>
      </c>
      <c r="G200" s="17"/>
      <c r="H200" s="17"/>
      <c r="I200" s="17">
        <v>6</v>
      </c>
      <c r="J200" s="17">
        <v>8</v>
      </c>
      <c r="K200" s="4" t="s">
        <v>1891</v>
      </c>
      <c r="L200" s="5" t="s">
        <v>1894</v>
      </c>
      <c r="M200" s="5">
        <v>126</v>
      </c>
      <c r="N200" s="5">
        <v>127</v>
      </c>
      <c r="O200" s="5" t="s">
        <v>2055</v>
      </c>
      <c r="P200" s="6" t="s">
        <v>853</v>
      </c>
    </row>
    <row r="201" spans="1:16" ht="51">
      <c r="A201" s="15"/>
      <c r="B201" s="38" t="s">
        <v>926</v>
      </c>
      <c r="C201" s="35" t="s">
        <v>925</v>
      </c>
      <c r="E201" s="15">
        <v>9</v>
      </c>
      <c r="F201" s="17">
        <v>12</v>
      </c>
      <c r="G201" s="17"/>
      <c r="H201" s="17"/>
      <c r="I201" s="17">
        <v>9</v>
      </c>
      <c r="J201" s="17">
        <v>12</v>
      </c>
      <c r="K201" s="4" t="s">
        <v>1891</v>
      </c>
      <c r="L201" s="5" t="s">
        <v>1894</v>
      </c>
      <c r="M201" s="5">
        <v>126</v>
      </c>
      <c r="N201" s="5">
        <v>127</v>
      </c>
      <c r="O201" s="5" t="s">
        <v>2055</v>
      </c>
      <c r="P201" s="6" t="s">
        <v>853</v>
      </c>
    </row>
    <row r="202" spans="1:16" ht="25.5">
      <c r="A202" s="15"/>
      <c r="B202" s="38" t="s">
        <v>927</v>
      </c>
      <c r="C202" s="35" t="s">
        <v>855</v>
      </c>
      <c r="E202" s="15">
        <v>8</v>
      </c>
      <c r="F202" s="17">
        <v>5</v>
      </c>
      <c r="G202" s="17"/>
      <c r="H202" s="17"/>
      <c r="I202" s="17">
        <v>8</v>
      </c>
      <c r="J202" s="17">
        <v>5</v>
      </c>
      <c r="K202" s="4" t="s">
        <v>1891</v>
      </c>
      <c r="L202" s="5" t="s">
        <v>1894</v>
      </c>
      <c r="M202" s="5">
        <v>126</v>
      </c>
      <c r="N202" s="5">
        <v>127</v>
      </c>
      <c r="O202" s="5" t="s">
        <v>2055</v>
      </c>
      <c r="P202" s="6" t="s">
        <v>853</v>
      </c>
    </row>
    <row r="203" spans="1:16" ht="25.5">
      <c r="A203" s="15"/>
      <c r="B203" s="38" t="s">
        <v>139</v>
      </c>
      <c r="C203" s="35" t="s">
        <v>928</v>
      </c>
      <c r="E203" s="15">
        <v>37</v>
      </c>
      <c r="F203" s="17">
        <v>58</v>
      </c>
      <c r="G203" s="17"/>
      <c r="H203" s="17"/>
      <c r="I203" s="17">
        <v>46</v>
      </c>
      <c r="J203" s="17">
        <v>59</v>
      </c>
      <c r="K203" s="4" t="s">
        <v>1891</v>
      </c>
      <c r="L203" s="5" t="s">
        <v>1894</v>
      </c>
      <c r="M203" s="5">
        <v>126</v>
      </c>
      <c r="N203" s="5">
        <v>127</v>
      </c>
      <c r="O203" s="5" t="s">
        <v>2055</v>
      </c>
      <c r="P203" s="6" t="s">
        <v>853</v>
      </c>
    </row>
    <row r="204" spans="1:16" ht="38.25">
      <c r="A204" s="15"/>
      <c r="B204" s="38" t="s">
        <v>929</v>
      </c>
      <c r="C204" s="35" t="s">
        <v>2062</v>
      </c>
      <c r="E204" s="15">
        <v>8</v>
      </c>
      <c r="F204" s="17">
        <v>10</v>
      </c>
      <c r="G204" s="17"/>
      <c r="H204" s="17"/>
      <c r="I204" s="17">
        <v>8</v>
      </c>
      <c r="J204" s="17">
        <v>10</v>
      </c>
      <c r="K204" s="4" t="s">
        <v>1891</v>
      </c>
      <c r="L204" s="5" t="s">
        <v>1894</v>
      </c>
      <c r="M204" s="5">
        <v>126</v>
      </c>
      <c r="N204" s="5">
        <v>127</v>
      </c>
      <c r="O204" s="5" t="s">
        <v>2055</v>
      </c>
      <c r="P204" s="6" t="s">
        <v>853</v>
      </c>
    </row>
    <row r="205" spans="1:16" ht="38.25">
      <c r="A205" s="15"/>
      <c r="B205" s="38" t="s">
        <v>930</v>
      </c>
      <c r="C205" s="35" t="s">
        <v>931</v>
      </c>
      <c r="E205" s="15">
        <v>22</v>
      </c>
      <c r="F205" s="17">
        <v>22</v>
      </c>
      <c r="G205" s="17"/>
      <c r="H205" s="17"/>
      <c r="I205" s="17">
        <v>22</v>
      </c>
      <c r="J205" s="17">
        <v>29</v>
      </c>
      <c r="K205" s="4" t="s">
        <v>1891</v>
      </c>
      <c r="L205" s="5" t="s">
        <v>1894</v>
      </c>
      <c r="M205" s="5">
        <v>126</v>
      </c>
      <c r="N205" s="5">
        <v>127</v>
      </c>
      <c r="O205" s="5" t="s">
        <v>2055</v>
      </c>
      <c r="P205" s="6" t="s">
        <v>853</v>
      </c>
    </row>
    <row r="206" spans="1:16" ht="63.75">
      <c r="A206" s="15"/>
      <c r="B206" s="38" t="s">
        <v>932</v>
      </c>
      <c r="C206" s="35" t="s">
        <v>859</v>
      </c>
      <c r="E206" s="15">
        <v>6</v>
      </c>
      <c r="F206" s="17">
        <v>2</v>
      </c>
      <c r="G206" s="17"/>
      <c r="H206" s="17"/>
      <c r="I206" s="17">
        <v>6</v>
      </c>
      <c r="J206" s="17">
        <v>2</v>
      </c>
      <c r="K206" s="4" t="s">
        <v>1891</v>
      </c>
      <c r="L206" s="5" t="s">
        <v>1894</v>
      </c>
      <c r="M206" s="5">
        <v>126</v>
      </c>
      <c r="N206" s="5">
        <v>127</v>
      </c>
      <c r="O206" s="5" t="s">
        <v>2055</v>
      </c>
      <c r="P206" s="6" t="s">
        <v>853</v>
      </c>
    </row>
    <row r="207" spans="1:16" ht="38.25">
      <c r="A207" s="15"/>
      <c r="B207" s="38" t="s">
        <v>933</v>
      </c>
      <c r="C207" s="35" t="s">
        <v>2062</v>
      </c>
      <c r="E207" s="15">
        <v>3</v>
      </c>
      <c r="F207" s="17">
        <v>3</v>
      </c>
      <c r="G207" s="17"/>
      <c r="H207" s="17"/>
      <c r="I207" s="17">
        <v>3</v>
      </c>
      <c r="J207" s="17">
        <v>3</v>
      </c>
      <c r="K207" s="4" t="s">
        <v>1891</v>
      </c>
      <c r="L207" s="5" t="s">
        <v>1894</v>
      </c>
      <c r="M207" s="5">
        <v>126</v>
      </c>
      <c r="N207" s="5">
        <v>127</v>
      </c>
      <c r="O207" s="5" t="s">
        <v>2055</v>
      </c>
      <c r="P207" s="6" t="s">
        <v>853</v>
      </c>
    </row>
    <row r="208" spans="1:16" ht="38.25">
      <c r="A208" s="15"/>
      <c r="B208" s="38" t="s">
        <v>140</v>
      </c>
      <c r="C208" s="35" t="s">
        <v>934</v>
      </c>
      <c r="E208" s="15"/>
      <c r="F208" s="17">
        <v>4</v>
      </c>
      <c r="G208" s="17"/>
      <c r="H208" s="17"/>
      <c r="I208" s="17">
        <v>2</v>
      </c>
      <c r="J208" s="17">
        <v>6</v>
      </c>
      <c r="K208" s="4" t="s">
        <v>1891</v>
      </c>
      <c r="L208" s="5" t="s">
        <v>1894</v>
      </c>
      <c r="M208" s="5">
        <v>126</v>
      </c>
      <c r="N208" s="5">
        <v>127</v>
      </c>
      <c r="O208" s="5" t="s">
        <v>2055</v>
      </c>
      <c r="P208" s="6" t="s">
        <v>853</v>
      </c>
    </row>
    <row r="209" spans="1:16" ht="38.25">
      <c r="A209" s="15"/>
      <c r="B209" s="38" t="s">
        <v>935</v>
      </c>
      <c r="C209" s="35" t="s">
        <v>2062</v>
      </c>
      <c r="E209" s="15">
        <v>1</v>
      </c>
      <c r="F209" s="17">
        <v>5</v>
      </c>
      <c r="G209" s="17"/>
      <c r="H209" s="17"/>
      <c r="I209" s="17">
        <v>1</v>
      </c>
      <c r="J209" s="17">
        <v>5</v>
      </c>
      <c r="K209" s="4" t="s">
        <v>1891</v>
      </c>
      <c r="L209" s="5" t="s">
        <v>1894</v>
      </c>
      <c r="M209" s="5">
        <v>126</v>
      </c>
      <c r="N209" s="5">
        <v>127</v>
      </c>
      <c r="O209" s="5" t="s">
        <v>2055</v>
      </c>
      <c r="P209" s="6" t="s">
        <v>853</v>
      </c>
    </row>
    <row r="210" spans="1:16" ht="51">
      <c r="A210" s="15"/>
      <c r="B210" s="38" t="s">
        <v>936</v>
      </c>
      <c r="C210" s="35" t="s">
        <v>937</v>
      </c>
      <c r="E210" s="15">
        <v>5</v>
      </c>
      <c r="F210" s="17">
        <v>6</v>
      </c>
      <c r="G210" s="17"/>
      <c r="H210" s="17"/>
      <c r="I210" s="17">
        <v>5</v>
      </c>
      <c r="J210" s="17">
        <v>6</v>
      </c>
      <c r="K210" s="4" t="s">
        <v>1891</v>
      </c>
      <c r="L210" s="5" t="s">
        <v>1894</v>
      </c>
      <c r="M210" s="5">
        <v>126</v>
      </c>
      <c r="N210" s="5">
        <v>127</v>
      </c>
      <c r="O210" s="5" t="s">
        <v>2055</v>
      </c>
      <c r="P210" s="6" t="s">
        <v>853</v>
      </c>
    </row>
    <row r="211" spans="1:16" ht="51">
      <c r="A211" s="15"/>
      <c r="B211" s="38" t="s">
        <v>938</v>
      </c>
      <c r="C211" s="35" t="s">
        <v>939</v>
      </c>
      <c r="E211" s="15">
        <v>10</v>
      </c>
      <c r="F211" s="17">
        <v>7</v>
      </c>
      <c r="G211" s="17"/>
      <c r="H211" s="17"/>
      <c r="I211" s="17">
        <v>10</v>
      </c>
      <c r="J211" s="17">
        <v>7</v>
      </c>
      <c r="K211" s="4" t="s">
        <v>1891</v>
      </c>
      <c r="L211" s="5" t="s">
        <v>1894</v>
      </c>
      <c r="M211" s="5">
        <v>126</v>
      </c>
      <c r="N211" s="5">
        <v>127</v>
      </c>
      <c r="O211" s="5" t="s">
        <v>2055</v>
      </c>
      <c r="P211" s="6" t="s">
        <v>853</v>
      </c>
    </row>
    <row r="212" spans="1:16" ht="51">
      <c r="A212" s="15"/>
      <c r="B212" s="38"/>
      <c r="C212" s="35" t="s">
        <v>940</v>
      </c>
      <c r="E212" s="15">
        <v>9</v>
      </c>
      <c r="F212" s="17">
        <v>5</v>
      </c>
      <c r="G212" s="17"/>
      <c r="H212" s="17"/>
      <c r="I212" s="17">
        <v>9</v>
      </c>
      <c r="J212" s="17">
        <v>5</v>
      </c>
      <c r="K212" s="4" t="s">
        <v>1891</v>
      </c>
      <c r="L212" s="5" t="s">
        <v>1894</v>
      </c>
      <c r="M212" s="5">
        <v>126</v>
      </c>
      <c r="N212" s="5">
        <v>127</v>
      </c>
      <c r="O212" s="5" t="s">
        <v>2055</v>
      </c>
      <c r="P212" s="6" t="s">
        <v>853</v>
      </c>
    </row>
    <row r="213" spans="1:16" ht="51">
      <c r="A213" s="15"/>
      <c r="B213" s="38"/>
      <c r="C213" s="35" t="s">
        <v>941</v>
      </c>
      <c r="E213" s="15">
        <v>2</v>
      </c>
      <c r="F213" s="17">
        <v>6</v>
      </c>
      <c r="G213" s="17"/>
      <c r="H213" s="17"/>
      <c r="I213" s="17">
        <v>2</v>
      </c>
      <c r="J213" s="17">
        <v>6</v>
      </c>
      <c r="K213" s="4" t="s">
        <v>1891</v>
      </c>
      <c r="L213" s="5" t="s">
        <v>1894</v>
      </c>
      <c r="M213" s="5">
        <v>126</v>
      </c>
      <c r="N213" s="5">
        <v>127</v>
      </c>
      <c r="O213" s="5" t="s">
        <v>2055</v>
      </c>
      <c r="P213" s="6" t="s">
        <v>853</v>
      </c>
    </row>
    <row r="214" spans="1:16" ht="51">
      <c r="A214" s="15"/>
      <c r="B214" s="38" t="s">
        <v>942</v>
      </c>
      <c r="C214" s="35" t="s">
        <v>684</v>
      </c>
      <c r="E214" s="15">
        <v>1</v>
      </c>
      <c r="F214" s="17">
        <v>3</v>
      </c>
      <c r="G214" s="17"/>
      <c r="H214" s="17"/>
      <c r="I214" s="17">
        <v>1</v>
      </c>
      <c r="J214" s="17">
        <v>3</v>
      </c>
      <c r="K214" s="4" t="s">
        <v>1891</v>
      </c>
      <c r="L214" s="5" t="s">
        <v>1894</v>
      </c>
      <c r="M214" s="5">
        <v>126</v>
      </c>
      <c r="N214" s="5">
        <v>127</v>
      </c>
      <c r="O214" s="5" t="s">
        <v>2055</v>
      </c>
      <c r="P214" s="6" t="s">
        <v>853</v>
      </c>
    </row>
    <row r="215" spans="1:16" ht="38.25">
      <c r="A215" s="15"/>
      <c r="B215" s="38" t="s">
        <v>1246</v>
      </c>
      <c r="C215" s="35" t="s">
        <v>2062</v>
      </c>
      <c r="E215" s="15">
        <v>1</v>
      </c>
      <c r="F215" s="17">
        <v>5</v>
      </c>
      <c r="G215" s="17"/>
      <c r="H215" s="17"/>
      <c r="I215" s="17">
        <v>1</v>
      </c>
      <c r="J215" s="17">
        <v>5</v>
      </c>
      <c r="K215" s="4" t="s">
        <v>1891</v>
      </c>
      <c r="L215" s="5" t="s">
        <v>1894</v>
      </c>
      <c r="M215" s="5">
        <v>126</v>
      </c>
      <c r="N215" s="5">
        <v>127</v>
      </c>
      <c r="O215" s="5" t="s">
        <v>2055</v>
      </c>
      <c r="P215" s="6" t="s">
        <v>853</v>
      </c>
    </row>
    <row r="216" spans="1:16" ht="38.25">
      <c r="A216" s="15"/>
      <c r="B216" s="38"/>
      <c r="C216" s="35" t="s">
        <v>2062</v>
      </c>
      <c r="E216" s="75"/>
      <c r="F216" s="17">
        <v>4</v>
      </c>
      <c r="G216" s="17"/>
      <c r="H216" s="17"/>
      <c r="I216" s="17"/>
      <c r="J216" s="17">
        <v>4</v>
      </c>
      <c r="K216" s="4"/>
      <c r="L216" s="5"/>
      <c r="M216" s="5"/>
      <c r="N216" s="5"/>
      <c r="O216" s="5"/>
      <c r="P216" s="6"/>
    </row>
    <row r="217" spans="1:16" ht="25.5">
      <c r="A217" s="15"/>
      <c r="B217" s="38" t="s">
        <v>943</v>
      </c>
      <c r="C217" s="37" t="s">
        <v>944</v>
      </c>
      <c r="E217" s="15"/>
      <c r="F217" s="17">
        <v>1</v>
      </c>
      <c r="G217" s="17"/>
      <c r="H217" s="17"/>
      <c r="I217" s="17">
        <v>4</v>
      </c>
      <c r="J217" s="17">
        <v>9</v>
      </c>
      <c r="K217" s="4" t="s">
        <v>1891</v>
      </c>
      <c r="L217" s="5" t="s">
        <v>1894</v>
      </c>
      <c r="M217" s="5">
        <v>126</v>
      </c>
      <c r="N217" s="5">
        <v>127</v>
      </c>
      <c r="O217" s="5" t="s">
        <v>2055</v>
      </c>
      <c r="P217" s="6" t="s">
        <v>853</v>
      </c>
    </row>
    <row r="218" spans="1:16" ht="25.5">
      <c r="A218" s="15"/>
      <c r="B218" s="38" t="s">
        <v>142</v>
      </c>
      <c r="C218" s="37" t="s">
        <v>945</v>
      </c>
      <c r="E218" s="15">
        <v>5</v>
      </c>
      <c r="F218" s="17">
        <v>7</v>
      </c>
      <c r="G218" s="17"/>
      <c r="H218" s="17"/>
      <c r="I218" s="17">
        <v>11</v>
      </c>
      <c r="J218" s="17">
        <v>15</v>
      </c>
      <c r="K218" s="4" t="s">
        <v>1891</v>
      </c>
      <c r="L218" s="5" t="s">
        <v>1894</v>
      </c>
      <c r="M218" s="5">
        <v>126</v>
      </c>
      <c r="N218" s="5">
        <v>127</v>
      </c>
      <c r="O218" s="5" t="s">
        <v>2055</v>
      </c>
      <c r="P218" s="6" t="s">
        <v>853</v>
      </c>
    </row>
    <row r="219" spans="1:16" ht="25.5">
      <c r="A219" s="15"/>
      <c r="B219" s="38" t="s">
        <v>144</v>
      </c>
      <c r="C219" s="37" t="s">
        <v>946</v>
      </c>
      <c r="E219" s="115">
        <v>62</v>
      </c>
      <c r="F219" s="36">
        <v>54</v>
      </c>
      <c r="G219" s="17">
        <v>15</v>
      </c>
      <c r="H219" s="17">
        <v>7</v>
      </c>
      <c r="I219" s="17">
        <v>80</v>
      </c>
      <c r="J219" s="17">
        <v>65</v>
      </c>
      <c r="K219" s="4" t="s">
        <v>1891</v>
      </c>
      <c r="L219" s="5" t="s">
        <v>1894</v>
      </c>
      <c r="M219" s="5">
        <v>126</v>
      </c>
      <c r="N219" s="5">
        <v>127</v>
      </c>
      <c r="O219" s="5" t="s">
        <v>2055</v>
      </c>
      <c r="P219" s="6" t="s">
        <v>853</v>
      </c>
    </row>
    <row r="220" spans="1:16" ht="38.25">
      <c r="A220" s="15"/>
      <c r="B220" s="38" t="s">
        <v>947</v>
      </c>
      <c r="C220" s="35" t="s">
        <v>2062</v>
      </c>
      <c r="E220" s="15">
        <v>2</v>
      </c>
      <c r="F220" s="17">
        <v>2</v>
      </c>
      <c r="G220" s="17"/>
      <c r="H220" s="17"/>
      <c r="I220" s="17">
        <v>2</v>
      </c>
      <c r="J220" s="17">
        <v>2</v>
      </c>
      <c r="K220" s="4" t="s">
        <v>1891</v>
      </c>
      <c r="L220" s="5" t="s">
        <v>1894</v>
      </c>
      <c r="M220" s="5">
        <v>126</v>
      </c>
      <c r="N220" s="5">
        <v>127</v>
      </c>
      <c r="O220" s="5" t="s">
        <v>2055</v>
      </c>
      <c r="P220" s="6" t="s">
        <v>853</v>
      </c>
    </row>
    <row r="221" spans="1:16" ht="51">
      <c r="A221" s="15"/>
      <c r="B221" s="38"/>
      <c r="C221" s="35" t="s">
        <v>684</v>
      </c>
      <c r="E221" s="15">
        <v>3</v>
      </c>
      <c r="F221" s="17">
        <v>4</v>
      </c>
      <c r="G221" s="17"/>
      <c r="H221" s="17"/>
      <c r="I221" s="17">
        <v>3</v>
      </c>
      <c r="J221" s="17">
        <v>4</v>
      </c>
      <c r="K221" s="4" t="s">
        <v>1891</v>
      </c>
      <c r="L221" s="5" t="s">
        <v>1894</v>
      </c>
      <c r="M221" s="5">
        <v>126</v>
      </c>
      <c r="N221" s="5">
        <v>127</v>
      </c>
      <c r="O221" s="5" t="s">
        <v>2055</v>
      </c>
      <c r="P221" s="6" t="s">
        <v>853</v>
      </c>
    </row>
    <row r="222" spans="1:16" ht="38.25">
      <c r="A222" s="15"/>
      <c r="B222" s="38" t="s">
        <v>948</v>
      </c>
      <c r="C222" s="35" t="s">
        <v>2062</v>
      </c>
      <c r="E222" s="15"/>
      <c r="F222" s="17">
        <v>4</v>
      </c>
      <c r="G222" s="17"/>
      <c r="H222" s="17"/>
      <c r="I222" s="17"/>
      <c r="J222" s="17">
        <v>4</v>
      </c>
      <c r="K222" s="4" t="s">
        <v>1891</v>
      </c>
      <c r="L222" s="5" t="s">
        <v>1894</v>
      </c>
      <c r="M222" s="5">
        <v>126</v>
      </c>
      <c r="N222" s="5">
        <v>127</v>
      </c>
      <c r="O222" s="5" t="s">
        <v>2055</v>
      </c>
      <c r="P222" s="6" t="s">
        <v>853</v>
      </c>
    </row>
    <row r="223" spans="1:16" ht="63.75">
      <c r="A223" s="15"/>
      <c r="B223" s="38" t="s">
        <v>145</v>
      </c>
      <c r="C223" s="37" t="s">
        <v>949</v>
      </c>
      <c r="E223" s="15">
        <v>7</v>
      </c>
      <c r="F223" s="17">
        <v>11</v>
      </c>
      <c r="G223" s="17"/>
      <c r="H223" s="17"/>
      <c r="I223" s="17">
        <v>12</v>
      </c>
      <c r="J223" s="17">
        <v>14</v>
      </c>
      <c r="K223" s="4" t="s">
        <v>1891</v>
      </c>
      <c r="L223" s="5" t="s">
        <v>1894</v>
      </c>
      <c r="M223" s="5">
        <v>126</v>
      </c>
      <c r="N223" s="5">
        <v>127</v>
      </c>
      <c r="O223" s="5" t="s">
        <v>2055</v>
      </c>
      <c r="P223" s="6" t="s">
        <v>853</v>
      </c>
    </row>
    <row r="224" spans="1:16" ht="38.25">
      <c r="A224" s="15"/>
      <c r="B224" s="38" t="s">
        <v>950</v>
      </c>
      <c r="C224" s="35" t="s">
        <v>2062</v>
      </c>
      <c r="E224" s="15">
        <v>7</v>
      </c>
      <c r="F224" s="17">
        <v>5</v>
      </c>
      <c r="G224" s="17"/>
      <c r="H224" s="17"/>
      <c r="I224" s="17">
        <v>7</v>
      </c>
      <c r="J224" s="17">
        <v>5</v>
      </c>
      <c r="K224" s="4" t="s">
        <v>1891</v>
      </c>
      <c r="L224" s="5" t="s">
        <v>1894</v>
      </c>
      <c r="M224" s="5">
        <v>126</v>
      </c>
      <c r="N224" s="5">
        <v>127</v>
      </c>
      <c r="O224" s="5" t="s">
        <v>2055</v>
      </c>
      <c r="P224" s="6" t="s">
        <v>853</v>
      </c>
    </row>
    <row r="225" spans="1:16" ht="51">
      <c r="A225" s="15"/>
      <c r="B225" s="38" t="s">
        <v>146</v>
      </c>
      <c r="C225" s="35" t="s">
        <v>684</v>
      </c>
      <c r="E225" s="15">
        <v>17</v>
      </c>
      <c r="F225" s="17">
        <v>26</v>
      </c>
      <c r="G225" s="17"/>
      <c r="H225" s="17"/>
      <c r="I225" s="17">
        <v>21</v>
      </c>
      <c r="J225" s="17">
        <v>27</v>
      </c>
      <c r="K225" s="4" t="s">
        <v>1891</v>
      </c>
      <c r="L225" s="5" t="s">
        <v>1894</v>
      </c>
      <c r="M225" s="5">
        <v>126</v>
      </c>
      <c r="N225" s="5">
        <v>127</v>
      </c>
      <c r="O225" s="5" t="s">
        <v>2055</v>
      </c>
      <c r="P225" s="6" t="s">
        <v>853</v>
      </c>
    </row>
    <row r="226" spans="1:16" ht="38.25">
      <c r="A226" s="15"/>
      <c r="B226" s="38"/>
      <c r="C226" s="35" t="s">
        <v>951</v>
      </c>
      <c r="E226" s="15">
        <v>8</v>
      </c>
      <c r="F226" s="17">
        <v>4</v>
      </c>
      <c r="G226" s="17"/>
      <c r="H226" s="17"/>
      <c r="I226" s="17">
        <v>13</v>
      </c>
      <c r="J226" s="17">
        <v>7</v>
      </c>
      <c r="K226" s="4" t="s">
        <v>1891</v>
      </c>
      <c r="L226" s="5" t="s">
        <v>1894</v>
      </c>
      <c r="M226" s="5">
        <v>126</v>
      </c>
      <c r="N226" s="5">
        <v>127</v>
      </c>
      <c r="O226" s="5" t="s">
        <v>2055</v>
      </c>
      <c r="P226" s="6" t="s">
        <v>853</v>
      </c>
    </row>
    <row r="227" spans="1:16" ht="38.25">
      <c r="A227" s="15"/>
      <c r="B227" s="38" t="s">
        <v>964</v>
      </c>
      <c r="C227" s="35" t="s">
        <v>2062</v>
      </c>
      <c r="E227" s="15">
        <v>2</v>
      </c>
      <c r="F227" s="17">
        <v>2</v>
      </c>
      <c r="G227" s="17"/>
      <c r="H227" s="17"/>
      <c r="I227" s="17">
        <v>2</v>
      </c>
      <c r="J227" s="17">
        <v>2</v>
      </c>
      <c r="K227" s="4" t="s">
        <v>1891</v>
      </c>
      <c r="L227" s="5" t="s">
        <v>1894</v>
      </c>
      <c r="M227" s="5">
        <v>128</v>
      </c>
      <c r="N227" s="5">
        <v>129</v>
      </c>
      <c r="O227" s="5" t="s">
        <v>2055</v>
      </c>
      <c r="P227" s="6" t="s">
        <v>952</v>
      </c>
    </row>
    <row r="228" spans="1:16" ht="38.25">
      <c r="A228" s="15"/>
      <c r="B228" s="38"/>
      <c r="C228" s="35" t="s">
        <v>2062</v>
      </c>
      <c r="E228" s="15">
        <v>3</v>
      </c>
      <c r="F228" s="17">
        <v>9</v>
      </c>
      <c r="G228" s="17"/>
      <c r="H228" s="17"/>
      <c r="I228" s="17">
        <v>3</v>
      </c>
      <c r="J228" s="17">
        <v>9</v>
      </c>
      <c r="K228" s="4" t="s">
        <v>1891</v>
      </c>
      <c r="L228" s="5" t="s">
        <v>1894</v>
      </c>
      <c r="M228" s="5">
        <v>128</v>
      </c>
      <c r="N228" s="5">
        <v>129</v>
      </c>
      <c r="O228" s="5" t="s">
        <v>2055</v>
      </c>
      <c r="P228" s="6" t="s">
        <v>952</v>
      </c>
    </row>
    <row r="229" spans="1:16" ht="38.25">
      <c r="A229" s="15"/>
      <c r="B229" s="38" t="s">
        <v>965</v>
      </c>
      <c r="C229" s="35" t="s">
        <v>966</v>
      </c>
      <c r="E229" s="15">
        <v>1</v>
      </c>
      <c r="F229" s="17">
        <v>8</v>
      </c>
      <c r="G229" s="17"/>
      <c r="H229" s="17"/>
      <c r="I229" s="17">
        <v>1</v>
      </c>
      <c r="J229" s="17">
        <v>8</v>
      </c>
      <c r="K229" s="4" t="s">
        <v>1891</v>
      </c>
      <c r="L229" s="5" t="s">
        <v>1894</v>
      </c>
      <c r="M229" s="5">
        <v>128</v>
      </c>
      <c r="N229" s="5">
        <v>129</v>
      </c>
      <c r="O229" s="5" t="s">
        <v>2055</v>
      </c>
      <c r="P229" s="6" t="s">
        <v>952</v>
      </c>
    </row>
    <row r="230" spans="1:16" ht="38.25">
      <c r="A230" s="15"/>
      <c r="B230" s="38"/>
      <c r="C230" s="35" t="s">
        <v>966</v>
      </c>
      <c r="E230" s="15">
        <v>5</v>
      </c>
      <c r="F230" s="17">
        <v>7</v>
      </c>
      <c r="G230" s="17"/>
      <c r="H230" s="17"/>
      <c r="I230" s="17">
        <v>5</v>
      </c>
      <c r="J230" s="17">
        <v>7</v>
      </c>
      <c r="K230" s="4" t="s">
        <v>1891</v>
      </c>
      <c r="L230" s="5" t="s">
        <v>1894</v>
      </c>
      <c r="M230" s="5">
        <v>128</v>
      </c>
      <c r="N230" s="5">
        <v>129</v>
      </c>
      <c r="O230" s="5" t="s">
        <v>2055</v>
      </c>
      <c r="P230" s="6" t="s">
        <v>952</v>
      </c>
    </row>
    <row r="231" spans="1:16" s="29" customFormat="1" ht="25.5">
      <c r="A231" s="28"/>
      <c r="B231" s="77"/>
      <c r="C231" s="35" t="s">
        <v>967</v>
      </c>
      <c r="E231" s="15">
        <f aca="true" t="shared" si="4" ref="E231:J231">SUM(E196:E230)</f>
        <v>314</v>
      </c>
      <c r="F231" s="17">
        <f t="shared" si="4"/>
        <v>377</v>
      </c>
      <c r="G231" s="17">
        <f t="shared" si="4"/>
        <v>15</v>
      </c>
      <c r="H231" s="17">
        <f t="shared" si="4"/>
        <v>7</v>
      </c>
      <c r="I231" s="17">
        <f t="shared" si="4"/>
        <v>367</v>
      </c>
      <c r="J231" s="17">
        <f t="shared" si="4"/>
        <v>421</v>
      </c>
      <c r="K231" s="4" t="s">
        <v>1891</v>
      </c>
      <c r="L231" s="5" t="s">
        <v>1894</v>
      </c>
      <c r="M231" s="5">
        <v>128</v>
      </c>
      <c r="N231" s="5">
        <v>129</v>
      </c>
      <c r="O231" s="5" t="s">
        <v>2056</v>
      </c>
      <c r="P231" s="6" t="s">
        <v>952</v>
      </c>
    </row>
    <row r="232" spans="1:16" ht="38.25">
      <c r="A232" s="15" t="s">
        <v>2048</v>
      </c>
      <c r="B232" s="38" t="s">
        <v>150</v>
      </c>
      <c r="C232" s="35" t="s">
        <v>968</v>
      </c>
      <c r="E232" s="15">
        <v>30</v>
      </c>
      <c r="F232" s="17">
        <v>26</v>
      </c>
      <c r="G232" s="17"/>
      <c r="H232" s="17"/>
      <c r="I232" s="17">
        <v>30</v>
      </c>
      <c r="J232" s="17">
        <v>26</v>
      </c>
      <c r="K232" s="4" t="s">
        <v>1891</v>
      </c>
      <c r="L232" s="5" t="s">
        <v>1894</v>
      </c>
      <c r="M232" s="5">
        <v>128</v>
      </c>
      <c r="N232" s="5">
        <v>129</v>
      </c>
      <c r="O232" s="5" t="s">
        <v>2056</v>
      </c>
      <c r="P232" s="6" t="s">
        <v>952</v>
      </c>
    </row>
    <row r="233" spans="1:16" ht="51">
      <c r="A233" s="15"/>
      <c r="B233" s="38"/>
      <c r="C233" s="35" t="s">
        <v>969</v>
      </c>
      <c r="E233" s="15">
        <v>12</v>
      </c>
      <c r="F233" s="17">
        <v>5</v>
      </c>
      <c r="G233" s="17"/>
      <c r="H233" s="17"/>
      <c r="I233" s="17">
        <v>13</v>
      </c>
      <c r="J233" s="17">
        <v>6</v>
      </c>
      <c r="K233" s="4" t="s">
        <v>1891</v>
      </c>
      <c r="L233" s="5" t="s">
        <v>1894</v>
      </c>
      <c r="M233" s="5">
        <v>128</v>
      </c>
      <c r="N233" s="5">
        <v>129</v>
      </c>
      <c r="O233" s="5" t="s">
        <v>2056</v>
      </c>
      <c r="P233" s="6" t="s">
        <v>952</v>
      </c>
    </row>
    <row r="234" spans="1:16" ht="25.5">
      <c r="A234" s="15"/>
      <c r="B234" s="38" t="s">
        <v>970</v>
      </c>
      <c r="C234" s="35" t="s">
        <v>971</v>
      </c>
      <c r="E234" s="15">
        <v>6</v>
      </c>
      <c r="F234" s="17">
        <v>4</v>
      </c>
      <c r="G234" s="17"/>
      <c r="H234" s="17"/>
      <c r="I234" s="17">
        <v>7</v>
      </c>
      <c r="J234" s="17">
        <v>5</v>
      </c>
      <c r="K234" s="4" t="s">
        <v>1891</v>
      </c>
      <c r="L234" s="5" t="s">
        <v>1894</v>
      </c>
      <c r="M234" s="5">
        <v>128</v>
      </c>
      <c r="N234" s="5">
        <v>129</v>
      </c>
      <c r="O234" s="5" t="s">
        <v>2056</v>
      </c>
      <c r="P234" s="6" t="s">
        <v>952</v>
      </c>
    </row>
    <row r="235" spans="1:16" ht="63.75">
      <c r="A235" s="15"/>
      <c r="B235" s="38" t="s">
        <v>972</v>
      </c>
      <c r="C235" s="37" t="s">
        <v>973</v>
      </c>
      <c r="E235" s="15"/>
      <c r="F235" s="17">
        <v>2</v>
      </c>
      <c r="G235" s="17"/>
      <c r="H235" s="17"/>
      <c r="I235" s="17"/>
      <c r="J235" s="17">
        <v>14</v>
      </c>
      <c r="K235" s="4" t="s">
        <v>1891</v>
      </c>
      <c r="L235" s="5" t="s">
        <v>1894</v>
      </c>
      <c r="M235" s="5">
        <v>128</v>
      </c>
      <c r="N235" s="5">
        <v>129</v>
      </c>
      <c r="O235" s="5" t="s">
        <v>2056</v>
      </c>
      <c r="P235" s="6" t="s">
        <v>952</v>
      </c>
    </row>
    <row r="236" spans="1:16" ht="12.75">
      <c r="A236" s="15"/>
      <c r="B236" s="38" t="s">
        <v>2048</v>
      </c>
      <c r="C236" s="16" t="s">
        <v>683</v>
      </c>
      <c r="E236" s="15">
        <v>13</v>
      </c>
      <c r="F236" s="17">
        <v>6</v>
      </c>
      <c r="G236" s="17"/>
      <c r="H236" s="17"/>
      <c r="I236" s="17">
        <v>13</v>
      </c>
      <c r="J236" s="17">
        <v>6</v>
      </c>
      <c r="K236" s="4" t="s">
        <v>1891</v>
      </c>
      <c r="L236" s="5" t="s">
        <v>1894</v>
      </c>
      <c r="M236" s="5">
        <v>128</v>
      </c>
      <c r="N236" s="5">
        <v>129</v>
      </c>
      <c r="O236" s="5" t="s">
        <v>2056</v>
      </c>
      <c r="P236" s="6" t="s">
        <v>952</v>
      </c>
    </row>
    <row r="237" spans="1:16" ht="51">
      <c r="A237" s="15"/>
      <c r="B237" s="38"/>
      <c r="C237" s="35" t="s">
        <v>974</v>
      </c>
      <c r="E237" s="15">
        <v>21</v>
      </c>
      <c r="F237" s="17">
        <v>17</v>
      </c>
      <c r="G237" s="17">
        <v>6</v>
      </c>
      <c r="H237" s="17">
        <v>1</v>
      </c>
      <c r="I237" s="17">
        <v>27</v>
      </c>
      <c r="J237" s="17">
        <v>18</v>
      </c>
      <c r="K237" s="4" t="s">
        <v>1891</v>
      </c>
      <c r="L237" s="5" t="s">
        <v>1894</v>
      </c>
      <c r="M237" s="5">
        <v>128</v>
      </c>
      <c r="N237" s="5">
        <v>129</v>
      </c>
      <c r="O237" s="5" t="s">
        <v>2056</v>
      </c>
      <c r="P237" s="6" t="s">
        <v>952</v>
      </c>
    </row>
    <row r="238" spans="1:16" ht="51">
      <c r="A238" s="15"/>
      <c r="B238" s="38"/>
      <c r="C238" s="35" t="s">
        <v>975</v>
      </c>
      <c r="E238" s="15">
        <v>3</v>
      </c>
      <c r="F238" s="17">
        <v>8</v>
      </c>
      <c r="G238" s="17"/>
      <c r="H238" s="17"/>
      <c r="I238" s="17">
        <v>3</v>
      </c>
      <c r="J238" s="17">
        <v>8</v>
      </c>
      <c r="K238" s="4" t="s">
        <v>1891</v>
      </c>
      <c r="L238" s="5" t="s">
        <v>1894</v>
      </c>
      <c r="M238" s="5">
        <v>128</v>
      </c>
      <c r="N238" s="5">
        <v>129</v>
      </c>
      <c r="O238" s="5" t="s">
        <v>2056</v>
      </c>
      <c r="P238" s="6" t="s">
        <v>952</v>
      </c>
    </row>
    <row r="239" spans="1:16" ht="25.5">
      <c r="A239" s="15"/>
      <c r="B239" s="38"/>
      <c r="C239" s="35" t="s">
        <v>976</v>
      </c>
      <c r="E239" s="15">
        <v>33</v>
      </c>
      <c r="F239" s="17">
        <v>49</v>
      </c>
      <c r="G239" s="17"/>
      <c r="H239" s="17"/>
      <c r="I239" s="17">
        <v>35</v>
      </c>
      <c r="J239" s="17">
        <v>55</v>
      </c>
      <c r="K239" s="4" t="s">
        <v>1891</v>
      </c>
      <c r="L239" s="5" t="s">
        <v>1894</v>
      </c>
      <c r="M239" s="5">
        <v>128</v>
      </c>
      <c r="N239" s="5">
        <v>129</v>
      </c>
      <c r="O239" s="5" t="s">
        <v>2056</v>
      </c>
      <c r="P239" s="6" t="s">
        <v>952</v>
      </c>
    </row>
    <row r="240" spans="1:16" ht="38.25">
      <c r="A240" s="15"/>
      <c r="B240" s="38" t="s">
        <v>158</v>
      </c>
      <c r="C240" s="35" t="s">
        <v>977</v>
      </c>
      <c r="E240" s="15">
        <v>8</v>
      </c>
      <c r="F240" s="17">
        <v>8</v>
      </c>
      <c r="G240" s="17">
        <v>5</v>
      </c>
      <c r="H240" s="17">
        <v>5</v>
      </c>
      <c r="I240" s="17">
        <v>13</v>
      </c>
      <c r="J240" s="17">
        <v>15</v>
      </c>
      <c r="K240" s="4" t="s">
        <v>1891</v>
      </c>
      <c r="L240" s="5" t="s">
        <v>1894</v>
      </c>
      <c r="M240" s="5">
        <v>128</v>
      </c>
      <c r="N240" s="5">
        <v>129</v>
      </c>
      <c r="O240" s="5" t="s">
        <v>2056</v>
      </c>
      <c r="P240" s="6" t="s">
        <v>952</v>
      </c>
    </row>
    <row r="241" spans="1:16" ht="51">
      <c r="A241" s="15"/>
      <c r="B241" s="38"/>
      <c r="C241" s="37" t="s">
        <v>978</v>
      </c>
      <c r="E241" s="15"/>
      <c r="F241" s="17">
        <v>1</v>
      </c>
      <c r="G241" s="17"/>
      <c r="H241" s="17"/>
      <c r="I241" s="17"/>
      <c r="J241" s="17">
        <v>9</v>
      </c>
      <c r="K241" s="4" t="s">
        <v>1891</v>
      </c>
      <c r="L241" s="5" t="s">
        <v>1894</v>
      </c>
      <c r="M241" s="5">
        <v>128</v>
      </c>
      <c r="N241" s="5">
        <v>129</v>
      </c>
      <c r="O241" s="5" t="s">
        <v>2056</v>
      </c>
      <c r="P241" s="6" t="s">
        <v>952</v>
      </c>
    </row>
    <row r="242" spans="1:16" ht="12.75">
      <c r="A242" s="15"/>
      <c r="B242" s="38" t="s">
        <v>979</v>
      </c>
      <c r="C242" s="16" t="s">
        <v>980</v>
      </c>
      <c r="E242" s="15">
        <v>4</v>
      </c>
      <c r="F242" s="17">
        <v>6</v>
      </c>
      <c r="G242" s="17"/>
      <c r="H242" s="17"/>
      <c r="I242" s="17">
        <v>5</v>
      </c>
      <c r="J242" s="17">
        <v>7</v>
      </c>
      <c r="K242" s="4" t="s">
        <v>1891</v>
      </c>
      <c r="L242" s="5" t="s">
        <v>1894</v>
      </c>
      <c r="M242" s="5">
        <v>128</v>
      </c>
      <c r="N242" s="5">
        <v>129</v>
      </c>
      <c r="O242" s="5" t="s">
        <v>2056</v>
      </c>
      <c r="P242" s="6" t="s">
        <v>952</v>
      </c>
    </row>
    <row r="243" spans="1:16" ht="63.75">
      <c r="A243" s="15"/>
      <c r="B243" s="38" t="s">
        <v>160</v>
      </c>
      <c r="C243" s="37" t="s">
        <v>161</v>
      </c>
      <c r="E243" s="15"/>
      <c r="F243" s="17"/>
      <c r="G243" s="17"/>
      <c r="H243" s="17">
        <v>2</v>
      </c>
      <c r="I243" s="17">
        <v>18</v>
      </c>
      <c r="J243" s="17">
        <v>15</v>
      </c>
      <c r="K243" s="4" t="s">
        <v>1891</v>
      </c>
      <c r="L243" s="5" t="s">
        <v>1894</v>
      </c>
      <c r="M243" s="5">
        <v>128</v>
      </c>
      <c r="N243" s="5">
        <v>129</v>
      </c>
      <c r="O243" s="5" t="s">
        <v>2056</v>
      </c>
      <c r="P243" s="6" t="s">
        <v>952</v>
      </c>
    </row>
    <row r="244" spans="1:16" s="78" customFormat="1" ht="25.5">
      <c r="A244" s="76"/>
      <c r="B244" s="77"/>
      <c r="C244" s="35" t="s">
        <v>981</v>
      </c>
      <c r="E244" s="75">
        <f aca="true" t="shared" si="5" ref="E244:J244">SUM(E232:E243)</f>
        <v>130</v>
      </c>
      <c r="F244" s="38">
        <f t="shared" si="5"/>
        <v>132</v>
      </c>
      <c r="G244" s="38">
        <f t="shared" si="5"/>
        <v>11</v>
      </c>
      <c r="H244" s="38">
        <f t="shared" si="5"/>
        <v>8</v>
      </c>
      <c r="I244" s="38">
        <f t="shared" si="5"/>
        <v>164</v>
      </c>
      <c r="J244" s="38">
        <f t="shared" si="5"/>
        <v>184</v>
      </c>
      <c r="K244" s="79" t="s">
        <v>1891</v>
      </c>
      <c r="L244" s="80" t="s">
        <v>1894</v>
      </c>
      <c r="M244" s="80">
        <v>128</v>
      </c>
      <c r="N244" s="80">
        <v>129</v>
      </c>
      <c r="O244" s="80" t="s">
        <v>2056</v>
      </c>
      <c r="P244" s="81" t="s">
        <v>952</v>
      </c>
    </row>
    <row r="245" spans="1:16" ht="63.75">
      <c r="A245" s="15" t="s">
        <v>2049</v>
      </c>
      <c r="B245" s="38" t="s">
        <v>982</v>
      </c>
      <c r="C245" s="35" t="s">
        <v>983</v>
      </c>
      <c r="E245" s="15">
        <v>22</v>
      </c>
      <c r="F245" s="17">
        <v>23</v>
      </c>
      <c r="G245" s="17"/>
      <c r="H245" s="17"/>
      <c r="I245" s="17">
        <v>24</v>
      </c>
      <c r="J245" s="17">
        <v>27</v>
      </c>
      <c r="K245" s="4" t="s">
        <v>1891</v>
      </c>
      <c r="L245" s="5" t="s">
        <v>1894</v>
      </c>
      <c r="M245" s="5">
        <v>128</v>
      </c>
      <c r="N245" s="5">
        <v>129</v>
      </c>
      <c r="O245" s="5" t="s">
        <v>2057</v>
      </c>
      <c r="P245" s="6" t="s">
        <v>952</v>
      </c>
    </row>
    <row r="246" spans="1:16" ht="51">
      <c r="A246" s="15"/>
      <c r="B246" s="82" t="s">
        <v>984</v>
      </c>
      <c r="C246" s="37" t="s">
        <v>2089</v>
      </c>
      <c r="E246" s="15">
        <v>9</v>
      </c>
      <c r="F246" s="17">
        <v>16</v>
      </c>
      <c r="G246" s="17"/>
      <c r="H246" s="17"/>
      <c r="I246" s="17">
        <v>29</v>
      </c>
      <c r="J246" s="17">
        <v>25</v>
      </c>
      <c r="K246" s="4" t="s">
        <v>1891</v>
      </c>
      <c r="L246" s="5" t="s">
        <v>1894</v>
      </c>
      <c r="M246" s="5">
        <v>128</v>
      </c>
      <c r="N246" s="5">
        <v>129</v>
      </c>
      <c r="O246" s="5" t="s">
        <v>2057</v>
      </c>
      <c r="P246" s="6" t="s">
        <v>952</v>
      </c>
    </row>
    <row r="247" spans="1:16" ht="51">
      <c r="A247" s="15"/>
      <c r="B247" s="82" t="s">
        <v>985</v>
      </c>
      <c r="C247" s="37" t="s">
        <v>2089</v>
      </c>
      <c r="E247" s="15">
        <v>12</v>
      </c>
      <c r="F247" s="17">
        <v>14</v>
      </c>
      <c r="G247" s="17"/>
      <c r="H247" s="17"/>
      <c r="I247" s="17">
        <v>25</v>
      </c>
      <c r="J247" s="17">
        <v>24</v>
      </c>
      <c r="K247" s="4" t="s">
        <v>1891</v>
      </c>
      <c r="L247" s="5" t="s">
        <v>1894</v>
      </c>
      <c r="M247" s="5">
        <v>128</v>
      </c>
      <c r="N247" s="5">
        <v>129</v>
      </c>
      <c r="O247" s="5" t="s">
        <v>2057</v>
      </c>
      <c r="P247" s="6" t="s">
        <v>952</v>
      </c>
    </row>
    <row r="248" spans="1:16" ht="51">
      <c r="A248" s="15"/>
      <c r="B248" s="82" t="s">
        <v>986</v>
      </c>
      <c r="C248" s="37" t="s">
        <v>2089</v>
      </c>
      <c r="E248" s="15">
        <v>12</v>
      </c>
      <c r="F248" s="17">
        <v>17</v>
      </c>
      <c r="G248" s="17"/>
      <c r="H248" s="17"/>
      <c r="I248" s="17">
        <v>30</v>
      </c>
      <c r="J248" s="17">
        <v>36</v>
      </c>
      <c r="K248" s="4" t="s">
        <v>1891</v>
      </c>
      <c r="L248" s="5" t="s">
        <v>1894</v>
      </c>
      <c r="M248" s="5">
        <v>128</v>
      </c>
      <c r="N248" s="5">
        <v>129</v>
      </c>
      <c r="O248" s="5" t="s">
        <v>2057</v>
      </c>
      <c r="P248" s="6" t="s">
        <v>952</v>
      </c>
    </row>
    <row r="249" spans="1:16" ht="38.25">
      <c r="A249" s="15"/>
      <c r="B249" s="38" t="s">
        <v>165</v>
      </c>
      <c r="C249" s="35" t="s">
        <v>987</v>
      </c>
      <c r="E249" s="15">
        <v>20</v>
      </c>
      <c r="F249" s="17">
        <v>13</v>
      </c>
      <c r="G249" s="17"/>
      <c r="H249" s="17"/>
      <c r="I249" s="17">
        <v>25</v>
      </c>
      <c r="J249" s="17">
        <v>19</v>
      </c>
      <c r="K249" s="4" t="s">
        <v>1891</v>
      </c>
      <c r="L249" s="5" t="s">
        <v>1894</v>
      </c>
      <c r="M249" s="5">
        <v>128</v>
      </c>
      <c r="N249" s="5">
        <v>129</v>
      </c>
      <c r="O249" s="5" t="s">
        <v>2057</v>
      </c>
      <c r="P249" s="6" t="s">
        <v>952</v>
      </c>
    </row>
    <row r="250" spans="1:16" ht="63.75">
      <c r="A250" s="15"/>
      <c r="B250" s="38"/>
      <c r="C250" s="35" t="s">
        <v>988</v>
      </c>
      <c r="E250" s="15">
        <v>7</v>
      </c>
      <c r="F250" s="17">
        <v>19</v>
      </c>
      <c r="G250" s="17"/>
      <c r="H250" s="17"/>
      <c r="I250" s="17">
        <v>7</v>
      </c>
      <c r="J250" s="17">
        <v>19</v>
      </c>
      <c r="K250" s="4" t="s">
        <v>1891</v>
      </c>
      <c r="L250" s="5" t="s">
        <v>1894</v>
      </c>
      <c r="M250" s="5">
        <v>128</v>
      </c>
      <c r="N250" s="5">
        <v>129</v>
      </c>
      <c r="O250" s="5" t="s">
        <v>2057</v>
      </c>
      <c r="P250" s="6" t="s">
        <v>952</v>
      </c>
    </row>
    <row r="251" spans="1:16" ht="38.25">
      <c r="A251" s="15"/>
      <c r="B251" s="38"/>
      <c r="C251" s="35" t="s">
        <v>951</v>
      </c>
      <c r="E251" s="15">
        <v>13</v>
      </c>
      <c r="F251" s="17">
        <v>16</v>
      </c>
      <c r="G251" s="17"/>
      <c r="H251" s="17"/>
      <c r="I251" s="17">
        <v>13</v>
      </c>
      <c r="J251" s="200">
        <v>23</v>
      </c>
      <c r="K251" s="4" t="s">
        <v>1891</v>
      </c>
      <c r="L251" s="5" t="s">
        <v>1894</v>
      </c>
      <c r="M251" s="5">
        <v>128</v>
      </c>
      <c r="N251" s="5">
        <v>129</v>
      </c>
      <c r="O251" s="5" t="s">
        <v>2057</v>
      </c>
      <c r="P251" s="6" t="s">
        <v>952</v>
      </c>
    </row>
    <row r="252" spans="1:16" ht="51">
      <c r="A252" s="15"/>
      <c r="B252" s="38" t="s">
        <v>166</v>
      </c>
      <c r="C252" s="35" t="s">
        <v>989</v>
      </c>
      <c r="E252" s="15">
        <v>3</v>
      </c>
      <c r="F252" s="17">
        <v>9</v>
      </c>
      <c r="G252" s="17"/>
      <c r="H252" s="17"/>
      <c r="I252" s="17">
        <v>3</v>
      </c>
      <c r="J252" s="17">
        <v>9</v>
      </c>
      <c r="K252" s="4" t="s">
        <v>1891</v>
      </c>
      <c r="L252" s="5" t="s">
        <v>1894</v>
      </c>
      <c r="M252" s="5">
        <v>128</v>
      </c>
      <c r="N252" s="5">
        <v>129</v>
      </c>
      <c r="O252" s="5" t="s">
        <v>2057</v>
      </c>
      <c r="P252" s="6" t="s">
        <v>952</v>
      </c>
    </row>
    <row r="253" spans="1:16" ht="63.75">
      <c r="A253" s="15"/>
      <c r="B253" s="38"/>
      <c r="C253" s="37" t="s">
        <v>990</v>
      </c>
      <c r="E253" s="15">
        <v>5</v>
      </c>
      <c r="F253" s="17">
        <v>9</v>
      </c>
      <c r="G253" s="17"/>
      <c r="H253" s="17"/>
      <c r="I253" s="17">
        <v>32</v>
      </c>
      <c r="J253" s="17">
        <v>16</v>
      </c>
      <c r="K253" s="4" t="s">
        <v>1891</v>
      </c>
      <c r="L253" s="5" t="s">
        <v>1894</v>
      </c>
      <c r="M253" s="5">
        <v>128</v>
      </c>
      <c r="N253" s="5">
        <v>129</v>
      </c>
      <c r="O253" s="5" t="s">
        <v>2057</v>
      </c>
      <c r="P253" s="6" t="s">
        <v>952</v>
      </c>
    </row>
    <row r="254" spans="1:16" ht="38.25">
      <c r="A254" s="15"/>
      <c r="B254" s="38" t="s">
        <v>991</v>
      </c>
      <c r="C254" s="35" t="s">
        <v>2062</v>
      </c>
      <c r="E254" s="15">
        <v>7</v>
      </c>
      <c r="F254" s="17">
        <v>9</v>
      </c>
      <c r="G254" s="17"/>
      <c r="H254" s="17"/>
      <c r="I254" s="17">
        <v>7</v>
      </c>
      <c r="J254" s="17">
        <v>10</v>
      </c>
      <c r="K254" s="4" t="s">
        <v>1891</v>
      </c>
      <c r="L254" s="5" t="s">
        <v>1894</v>
      </c>
      <c r="M254" s="5">
        <v>128</v>
      </c>
      <c r="N254" s="5">
        <v>129</v>
      </c>
      <c r="O254" s="5" t="s">
        <v>2057</v>
      </c>
      <c r="P254" s="6" t="s">
        <v>952</v>
      </c>
    </row>
    <row r="255" spans="1:16" ht="12.75">
      <c r="A255" s="15"/>
      <c r="B255" s="38"/>
      <c r="C255" s="16" t="s">
        <v>994</v>
      </c>
      <c r="E255" s="15">
        <v>1</v>
      </c>
      <c r="F255" s="17">
        <v>3</v>
      </c>
      <c r="G255" s="17"/>
      <c r="H255" s="17"/>
      <c r="I255" s="17">
        <v>1</v>
      </c>
      <c r="J255" s="17">
        <v>3</v>
      </c>
      <c r="K255" s="4" t="s">
        <v>1891</v>
      </c>
      <c r="L255" s="5" t="s">
        <v>1894</v>
      </c>
      <c r="M255" s="5">
        <v>128</v>
      </c>
      <c r="N255" s="5">
        <v>129</v>
      </c>
      <c r="O255" s="5" t="s">
        <v>2057</v>
      </c>
      <c r="P255" s="6" t="s">
        <v>952</v>
      </c>
    </row>
    <row r="256" spans="1:16" ht="38.25">
      <c r="A256" s="15"/>
      <c r="B256" s="38" t="s">
        <v>992</v>
      </c>
      <c r="C256" s="35" t="s">
        <v>2062</v>
      </c>
      <c r="E256" s="15">
        <v>8</v>
      </c>
      <c r="F256" s="17">
        <v>8</v>
      </c>
      <c r="G256" s="17">
        <v>1</v>
      </c>
      <c r="H256" s="17"/>
      <c r="I256" s="17">
        <v>9</v>
      </c>
      <c r="J256" s="17">
        <v>8</v>
      </c>
      <c r="K256" s="4" t="s">
        <v>1891</v>
      </c>
      <c r="L256" s="5" t="s">
        <v>1894</v>
      </c>
      <c r="M256" s="5">
        <v>128</v>
      </c>
      <c r="N256" s="5">
        <v>129</v>
      </c>
      <c r="O256" s="5" t="s">
        <v>2057</v>
      </c>
      <c r="P256" s="6" t="s">
        <v>952</v>
      </c>
    </row>
    <row r="257" spans="1:16" ht="51">
      <c r="A257" s="15"/>
      <c r="B257" s="38" t="s">
        <v>993</v>
      </c>
      <c r="C257" s="37" t="s">
        <v>2089</v>
      </c>
      <c r="E257" s="15">
        <v>17</v>
      </c>
      <c r="F257" s="17">
        <v>21</v>
      </c>
      <c r="G257" s="17"/>
      <c r="H257" s="17"/>
      <c r="I257" s="17">
        <v>21</v>
      </c>
      <c r="J257" s="17">
        <v>27</v>
      </c>
      <c r="K257" s="4" t="s">
        <v>1891</v>
      </c>
      <c r="L257" s="5" t="s">
        <v>1894</v>
      </c>
      <c r="M257" s="5">
        <v>128</v>
      </c>
      <c r="N257" s="5">
        <v>129</v>
      </c>
      <c r="O257" s="5" t="s">
        <v>2057</v>
      </c>
      <c r="P257" s="6" t="s">
        <v>952</v>
      </c>
    </row>
    <row r="258" spans="1:16" ht="12.75">
      <c r="A258" s="15"/>
      <c r="B258" s="38" t="s">
        <v>170</v>
      </c>
      <c r="C258" s="118" t="s">
        <v>689</v>
      </c>
      <c r="E258" s="15">
        <v>12</v>
      </c>
      <c r="F258" s="17">
        <v>14</v>
      </c>
      <c r="G258" s="17"/>
      <c r="H258" s="17"/>
      <c r="I258" s="17">
        <v>27</v>
      </c>
      <c r="J258" s="17">
        <v>34</v>
      </c>
      <c r="K258" s="4" t="s">
        <v>1891</v>
      </c>
      <c r="L258" s="5" t="s">
        <v>1894</v>
      </c>
      <c r="M258" s="5">
        <v>128</v>
      </c>
      <c r="N258" s="5">
        <v>129</v>
      </c>
      <c r="O258" s="5" t="s">
        <v>2057</v>
      </c>
      <c r="P258" s="6" t="s">
        <v>952</v>
      </c>
    </row>
    <row r="259" spans="1:16" ht="38.25">
      <c r="A259" s="15"/>
      <c r="B259" s="38"/>
      <c r="C259" s="37" t="s">
        <v>995</v>
      </c>
      <c r="E259" s="15">
        <v>1</v>
      </c>
      <c r="F259" s="17">
        <v>7</v>
      </c>
      <c r="G259" s="17"/>
      <c r="H259" s="17"/>
      <c r="I259" s="17">
        <v>7</v>
      </c>
      <c r="J259" s="17">
        <v>16</v>
      </c>
      <c r="K259" s="4" t="s">
        <v>1891</v>
      </c>
      <c r="L259" s="5" t="s">
        <v>1894</v>
      </c>
      <c r="M259" s="5">
        <v>128</v>
      </c>
      <c r="N259" s="5">
        <v>129</v>
      </c>
      <c r="O259" s="5" t="s">
        <v>2057</v>
      </c>
      <c r="P259" s="6" t="s">
        <v>952</v>
      </c>
    </row>
    <row r="260" spans="1:16" ht="38.25">
      <c r="A260" s="15"/>
      <c r="B260" s="38"/>
      <c r="C260" s="35" t="s">
        <v>996</v>
      </c>
      <c r="E260" s="15"/>
      <c r="F260" s="17">
        <v>18</v>
      </c>
      <c r="G260" s="17"/>
      <c r="H260" s="17"/>
      <c r="I260" s="17"/>
      <c r="J260" s="17">
        <v>18</v>
      </c>
      <c r="K260" s="4" t="s">
        <v>1891</v>
      </c>
      <c r="L260" s="5" t="s">
        <v>1894</v>
      </c>
      <c r="M260" s="5">
        <v>128</v>
      </c>
      <c r="N260" s="5">
        <v>129</v>
      </c>
      <c r="O260" s="5" t="s">
        <v>2057</v>
      </c>
      <c r="P260" s="6" t="s">
        <v>952</v>
      </c>
    </row>
    <row r="261" spans="1:16" ht="38.25">
      <c r="A261" s="15"/>
      <c r="B261" s="38" t="s">
        <v>997</v>
      </c>
      <c r="C261" s="35" t="s">
        <v>2062</v>
      </c>
      <c r="E261" s="15">
        <v>19</v>
      </c>
      <c r="F261" s="17">
        <v>8</v>
      </c>
      <c r="G261" s="17"/>
      <c r="H261" s="17"/>
      <c r="I261" s="17">
        <v>20</v>
      </c>
      <c r="J261" s="17">
        <v>9</v>
      </c>
      <c r="K261" s="4" t="s">
        <v>1891</v>
      </c>
      <c r="L261" s="5" t="s">
        <v>1894</v>
      </c>
      <c r="M261" s="5">
        <v>128</v>
      </c>
      <c r="N261" s="5">
        <v>129</v>
      </c>
      <c r="O261" s="5" t="s">
        <v>2057</v>
      </c>
      <c r="P261" s="6" t="s">
        <v>952</v>
      </c>
    </row>
    <row r="262" spans="1:16" ht="63.75">
      <c r="A262" s="15"/>
      <c r="B262" s="38" t="s">
        <v>174</v>
      </c>
      <c r="C262" s="35" t="s">
        <v>1154</v>
      </c>
      <c r="E262" s="15">
        <v>8</v>
      </c>
      <c r="F262" s="17">
        <v>29</v>
      </c>
      <c r="G262" s="17"/>
      <c r="H262" s="17"/>
      <c r="I262" s="17">
        <v>9</v>
      </c>
      <c r="J262" s="17">
        <v>30</v>
      </c>
      <c r="K262" s="4" t="s">
        <v>1891</v>
      </c>
      <c r="L262" s="5" t="s">
        <v>1894</v>
      </c>
      <c r="M262" s="5">
        <v>128</v>
      </c>
      <c r="N262" s="5">
        <v>129</v>
      </c>
      <c r="O262" s="5" t="s">
        <v>2057</v>
      </c>
      <c r="P262" s="6" t="s">
        <v>952</v>
      </c>
    </row>
    <row r="263" spans="1:16" ht="63.75">
      <c r="A263" s="15"/>
      <c r="B263" s="38"/>
      <c r="C263" s="37" t="s">
        <v>1155</v>
      </c>
      <c r="E263" s="15">
        <v>11</v>
      </c>
      <c r="F263" s="17">
        <v>19</v>
      </c>
      <c r="G263" s="17"/>
      <c r="H263" s="17"/>
      <c r="I263" s="17">
        <v>18</v>
      </c>
      <c r="J263" s="17">
        <v>19</v>
      </c>
      <c r="K263" s="4" t="s">
        <v>1891</v>
      </c>
      <c r="L263" s="5" t="s">
        <v>1894</v>
      </c>
      <c r="M263" s="5">
        <v>128</v>
      </c>
      <c r="N263" s="5">
        <v>129</v>
      </c>
      <c r="O263" s="5" t="s">
        <v>2057</v>
      </c>
      <c r="P263" s="6" t="s">
        <v>952</v>
      </c>
    </row>
    <row r="264" spans="1:16" ht="38.25">
      <c r="A264" s="15"/>
      <c r="B264" s="38"/>
      <c r="C264" s="37" t="s">
        <v>2061</v>
      </c>
      <c r="E264" s="15">
        <v>7</v>
      </c>
      <c r="F264" s="17">
        <v>8</v>
      </c>
      <c r="G264" s="17">
        <v>1</v>
      </c>
      <c r="H264" s="17">
        <v>1</v>
      </c>
      <c r="I264" s="17">
        <v>10</v>
      </c>
      <c r="J264" s="17">
        <v>17</v>
      </c>
      <c r="K264" s="4" t="s">
        <v>1891</v>
      </c>
      <c r="L264" s="5" t="s">
        <v>1894</v>
      </c>
      <c r="M264" s="5">
        <v>128</v>
      </c>
      <c r="N264" s="5">
        <v>129</v>
      </c>
      <c r="O264" s="5" t="s">
        <v>2057</v>
      </c>
      <c r="P264" s="6" t="s">
        <v>952</v>
      </c>
    </row>
    <row r="265" spans="1:16" ht="25.5">
      <c r="A265" s="15"/>
      <c r="B265" s="82" t="s">
        <v>1156</v>
      </c>
      <c r="C265" s="37" t="s">
        <v>855</v>
      </c>
      <c r="E265" s="15">
        <v>43</v>
      </c>
      <c r="F265" s="17">
        <v>24</v>
      </c>
      <c r="G265" s="17"/>
      <c r="H265" s="17"/>
      <c r="I265" s="17">
        <v>44</v>
      </c>
      <c r="J265" s="17">
        <v>25</v>
      </c>
      <c r="K265" s="4" t="s">
        <v>1891</v>
      </c>
      <c r="L265" s="5" t="s">
        <v>1894</v>
      </c>
      <c r="M265" s="5">
        <v>128</v>
      </c>
      <c r="N265" s="5">
        <v>129</v>
      </c>
      <c r="O265" s="5" t="s">
        <v>2057</v>
      </c>
      <c r="P265" s="6" t="s">
        <v>952</v>
      </c>
    </row>
    <row r="266" spans="1:16" ht="76.5">
      <c r="A266" s="15"/>
      <c r="B266" s="38" t="s">
        <v>1157</v>
      </c>
      <c r="C266" s="35" t="s">
        <v>1158</v>
      </c>
      <c r="E266" s="15">
        <v>2</v>
      </c>
      <c r="F266" s="17">
        <v>10</v>
      </c>
      <c r="G266" s="17"/>
      <c r="H266" s="17"/>
      <c r="I266" s="17">
        <v>2</v>
      </c>
      <c r="J266" s="17">
        <v>10</v>
      </c>
      <c r="K266" s="4" t="s">
        <v>1891</v>
      </c>
      <c r="L266" s="5" t="s">
        <v>1894</v>
      </c>
      <c r="M266" s="5">
        <v>128</v>
      </c>
      <c r="N266" s="5">
        <v>129</v>
      </c>
      <c r="O266" s="5" t="s">
        <v>2057</v>
      </c>
      <c r="P266" s="6" t="s">
        <v>952</v>
      </c>
    </row>
    <row r="267" spans="1:16" ht="51">
      <c r="A267" s="15"/>
      <c r="B267" s="38" t="s">
        <v>1159</v>
      </c>
      <c r="C267" s="35" t="s">
        <v>1160</v>
      </c>
      <c r="E267" s="15">
        <v>16</v>
      </c>
      <c r="F267" s="17">
        <v>20</v>
      </c>
      <c r="G267" s="17"/>
      <c r="H267" s="17"/>
      <c r="I267" s="17">
        <v>17</v>
      </c>
      <c r="J267" s="17">
        <v>21</v>
      </c>
      <c r="K267" s="4" t="s">
        <v>1891</v>
      </c>
      <c r="L267" s="5" t="s">
        <v>1894</v>
      </c>
      <c r="M267" s="5">
        <v>128</v>
      </c>
      <c r="N267" s="5">
        <v>129</v>
      </c>
      <c r="O267" s="5" t="s">
        <v>2057</v>
      </c>
      <c r="P267" s="6" t="s">
        <v>952</v>
      </c>
    </row>
    <row r="268" spans="1:16" ht="25.5">
      <c r="A268" s="15"/>
      <c r="B268" s="38"/>
      <c r="C268" s="35" t="s">
        <v>1161</v>
      </c>
      <c r="E268" s="15">
        <v>1</v>
      </c>
      <c r="F268" s="17">
        <v>7</v>
      </c>
      <c r="G268" s="17"/>
      <c r="H268" s="17"/>
      <c r="I268" s="17">
        <v>1</v>
      </c>
      <c r="J268" s="17">
        <v>7</v>
      </c>
      <c r="K268" s="4" t="s">
        <v>1891</v>
      </c>
      <c r="L268" s="5" t="s">
        <v>1894</v>
      </c>
      <c r="M268" s="5">
        <v>128</v>
      </c>
      <c r="N268" s="5">
        <v>129</v>
      </c>
      <c r="O268" s="5" t="s">
        <v>2057</v>
      </c>
      <c r="P268" s="6" t="s">
        <v>952</v>
      </c>
    </row>
    <row r="269" spans="1:16" ht="12.75">
      <c r="A269" s="15"/>
      <c r="B269" s="38" t="s">
        <v>204</v>
      </c>
      <c r="C269" s="16" t="s">
        <v>689</v>
      </c>
      <c r="E269" s="15">
        <v>71</v>
      </c>
      <c r="F269" s="17">
        <v>78</v>
      </c>
      <c r="G269" s="17"/>
      <c r="H269" s="17"/>
      <c r="I269" s="17">
        <v>72</v>
      </c>
      <c r="J269" s="17">
        <v>79</v>
      </c>
      <c r="K269" s="4" t="s">
        <v>1891</v>
      </c>
      <c r="L269" s="5" t="s">
        <v>1894</v>
      </c>
      <c r="M269" s="5">
        <v>128</v>
      </c>
      <c r="N269" s="5">
        <v>129</v>
      </c>
      <c r="O269" s="5" t="s">
        <v>2057</v>
      </c>
      <c r="P269" s="6" t="s">
        <v>952</v>
      </c>
    </row>
    <row r="270" spans="1:16" ht="51">
      <c r="A270" s="15"/>
      <c r="B270" s="38"/>
      <c r="C270" s="35" t="s">
        <v>1162</v>
      </c>
      <c r="E270" s="15">
        <v>44</v>
      </c>
      <c r="F270" s="17">
        <v>65</v>
      </c>
      <c r="G270" s="17"/>
      <c r="H270" s="17"/>
      <c r="I270" s="17">
        <v>45</v>
      </c>
      <c r="J270" s="17">
        <v>69</v>
      </c>
      <c r="K270" s="4" t="s">
        <v>1891</v>
      </c>
      <c r="L270" s="5" t="s">
        <v>1894</v>
      </c>
      <c r="M270" s="5">
        <v>128</v>
      </c>
      <c r="N270" s="5">
        <v>129</v>
      </c>
      <c r="O270" s="5" t="s">
        <v>2057</v>
      </c>
      <c r="P270" s="6" t="s">
        <v>952</v>
      </c>
    </row>
    <row r="271" spans="1:16" ht="38.25">
      <c r="A271" s="15"/>
      <c r="B271" s="38"/>
      <c r="C271" s="35" t="s">
        <v>1163</v>
      </c>
      <c r="E271" s="15"/>
      <c r="F271" s="17"/>
      <c r="G271" s="17">
        <v>22</v>
      </c>
      <c r="H271" s="17">
        <v>78</v>
      </c>
      <c r="I271" s="17">
        <v>24</v>
      </c>
      <c r="J271" s="17">
        <v>81</v>
      </c>
      <c r="K271" s="4" t="s">
        <v>1891</v>
      </c>
      <c r="L271" s="5" t="s">
        <v>1894</v>
      </c>
      <c r="M271" s="5">
        <v>128</v>
      </c>
      <c r="N271" s="5">
        <v>129</v>
      </c>
      <c r="O271" s="5" t="s">
        <v>2057</v>
      </c>
      <c r="P271" s="6" t="s">
        <v>952</v>
      </c>
    </row>
    <row r="272" spans="1:16" ht="25.5">
      <c r="A272" s="15"/>
      <c r="B272" s="38"/>
      <c r="C272" s="35" t="s">
        <v>1164</v>
      </c>
      <c r="E272" s="15">
        <v>2</v>
      </c>
      <c r="F272" s="17">
        <v>19</v>
      </c>
      <c r="G272" s="17"/>
      <c r="H272" s="17"/>
      <c r="I272" s="17">
        <v>3</v>
      </c>
      <c r="J272" s="17">
        <v>20</v>
      </c>
      <c r="K272" s="4" t="s">
        <v>1891</v>
      </c>
      <c r="L272" s="5" t="s">
        <v>1894</v>
      </c>
      <c r="M272" s="5">
        <v>128</v>
      </c>
      <c r="N272" s="5">
        <v>129</v>
      </c>
      <c r="O272" s="5" t="s">
        <v>2057</v>
      </c>
      <c r="P272" s="6" t="s">
        <v>952</v>
      </c>
    </row>
    <row r="273" spans="1:16" ht="38.25">
      <c r="A273" s="15"/>
      <c r="B273" s="38"/>
      <c r="C273" s="35" t="s">
        <v>1165</v>
      </c>
      <c r="E273" s="15"/>
      <c r="F273" s="17">
        <v>22</v>
      </c>
      <c r="G273" s="17"/>
      <c r="H273" s="17"/>
      <c r="I273" s="17">
        <v>1</v>
      </c>
      <c r="J273" s="17">
        <v>23</v>
      </c>
      <c r="K273" s="4" t="s">
        <v>1891</v>
      </c>
      <c r="L273" s="5" t="s">
        <v>1894</v>
      </c>
      <c r="M273" s="5">
        <v>128</v>
      </c>
      <c r="N273" s="5">
        <v>129</v>
      </c>
      <c r="O273" s="5" t="s">
        <v>2057</v>
      </c>
      <c r="P273" s="6" t="s">
        <v>952</v>
      </c>
    </row>
    <row r="274" spans="1:16" ht="38.25">
      <c r="A274" s="15"/>
      <c r="B274" s="38"/>
      <c r="C274" s="35" t="s">
        <v>1166</v>
      </c>
      <c r="E274" s="15"/>
      <c r="F274" s="17">
        <v>20</v>
      </c>
      <c r="G274" s="17"/>
      <c r="H274" s="17"/>
      <c r="I274" s="17"/>
      <c r="J274" s="17">
        <v>20</v>
      </c>
      <c r="K274" s="4" t="s">
        <v>1891</v>
      </c>
      <c r="L274" s="5" t="s">
        <v>1894</v>
      </c>
      <c r="M274" s="5">
        <v>128</v>
      </c>
      <c r="N274" s="5">
        <v>129</v>
      </c>
      <c r="O274" s="5" t="s">
        <v>2057</v>
      </c>
      <c r="P274" s="6" t="s">
        <v>952</v>
      </c>
    </row>
    <row r="275" spans="1:16" ht="38.25">
      <c r="A275" s="15"/>
      <c r="B275" s="38"/>
      <c r="C275" s="35" t="s">
        <v>1167</v>
      </c>
      <c r="E275" s="15">
        <v>40</v>
      </c>
      <c r="F275" s="17">
        <v>52</v>
      </c>
      <c r="G275" s="17">
        <v>1</v>
      </c>
      <c r="H275" s="17">
        <v>7</v>
      </c>
      <c r="I275" s="17">
        <v>43</v>
      </c>
      <c r="J275" s="17">
        <v>64</v>
      </c>
      <c r="K275" s="4" t="s">
        <v>1891</v>
      </c>
      <c r="L275" s="5" t="s">
        <v>1894</v>
      </c>
      <c r="M275" s="5">
        <v>128</v>
      </c>
      <c r="N275" s="5">
        <v>129</v>
      </c>
      <c r="O275" s="5" t="s">
        <v>2057</v>
      </c>
      <c r="P275" s="6" t="s">
        <v>952</v>
      </c>
    </row>
    <row r="276" spans="1:16" ht="25.5">
      <c r="A276" s="15"/>
      <c r="B276" s="38" t="s">
        <v>1168</v>
      </c>
      <c r="C276" s="35" t="s">
        <v>855</v>
      </c>
      <c r="E276" s="15">
        <v>21</v>
      </c>
      <c r="F276" s="17">
        <v>29</v>
      </c>
      <c r="G276" s="17"/>
      <c r="H276" s="17"/>
      <c r="I276" s="17">
        <v>22</v>
      </c>
      <c r="J276" s="17">
        <v>31</v>
      </c>
      <c r="K276" s="4" t="s">
        <v>1891</v>
      </c>
      <c r="L276" s="5" t="s">
        <v>1894</v>
      </c>
      <c r="M276" s="5">
        <v>128</v>
      </c>
      <c r="N276" s="5">
        <v>129</v>
      </c>
      <c r="O276" s="5" t="s">
        <v>2057</v>
      </c>
      <c r="P276" s="6" t="s">
        <v>952</v>
      </c>
    </row>
    <row r="277" spans="1:16" ht="25.5">
      <c r="A277" s="15"/>
      <c r="B277" s="38" t="s">
        <v>1169</v>
      </c>
      <c r="C277" s="16" t="s">
        <v>872</v>
      </c>
      <c r="E277" s="15">
        <v>25</v>
      </c>
      <c r="F277" s="17">
        <v>12</v>
      </c>
      <c r="G277" s="17"/>
      <c r="H277" s="17"/>
      <c r="I277" s="17">
        <v>26</v>
      </c>
      <c r="J277" s="17">
        <v>13</v>
      </c>
      <c r="K277" s="4" t="s">
        <v>1891</v>
      </c>
      <c r="L277" s="5" t="s">
        <v>1894</v>
      </c>
      <c r="M277" s="5">
        <v>128</v>
      </c>
      <c r="N277" s="5">
        <v>129</v>
      </c>
      <c r="O277" s="5" t="s">
        <v>2057</v>
      </c>
      <c r="P277" s="6" t="s">
        <v>952</v>
      </c>
    </row>
    <row r="278" spans="1:16" ht="25.5">
      <c r="A278" s="15"/>
      <c r="B278" s="38" t="s">
        <v>1170</v>
      </c>
      <c r="C278" s="16" t="s">
        <v>1171</v>
      </c>
      <c r="E278" s="15">
        <v>23</v>
      </c>
      <c r="F278" s="17">
        <v>22</v>
      </c>
      <c r="G278" s="17"/>
      <c r="H278" s="17"/>
      <c r="I278" s="17">
        <v>24</v>
      </c>
      <c r="J278" s="17">
        <v>23</v>
      </c>
      <c r="K278" s="4" t="s">
        <v>1891</v>
      </c>
      <c r="L278" s="5" t="s">
        <v>1894</v>
      </c>
      <c r="M278" s="5">
        <v>128</v>
      </c>
      <c r="N278" s="5">
        <v>129</v>
      </c>
      <c r="O278" s="5" t="s">
        <v>2057</v>
      </c>
      <c r="P278" s="6" t="s">
        <v>952</v>
      </c>
    </row>
    <row r="279" spans="1:16" ht="51">
      <c r="A279" s="15"/>
      <c r="B279" s="38" t="s">
        <v>1172</v>
      </c>
      <c r="C279" s="35" t="s">
        <v>684</v>
      </c>
      <c r="E279" s="15">
        <v>8</v>
      </c>
      <c r="F279" s="17">
        <v>2</v>
      </c>
      <c r="G279" s="17"/>
      <c r="H279" s="17"/>
      <c r="I279" s="17">
        <v>8</v>
      </c>
      <c r="J279" s="17">
        <v>3</v>
      </c>
      <c r="K279" s="4" t="s">
        <v>1891</v>
      </c>
      <c r="L279" s="5" t="s">
        <v>1894</v>
      </c>
      <c r="M279" s="5">
        <v>128</v>
      </c>
      <c r="N279" s="5">
        <v>129</v>
      </c>
      <c r="O279" s="5" t="s">
        <v>2057</v>
      </c>
      <c r="P279" s="6" t="s">
        <v>952</v>
      </c>
    </row>
    <row r="280" spans="1:16" ht="12.75">
      <c r="A280" s="15"/>
      <c r="B280" s="38"/>
      <c r="C280" s="16" t="s">
        <v>1173</v>
      </c>
      <c r="E280" s="15">
        <v>11</v>
      </c>
      <c r="F280" s="17">
        <v>6</v>
      </c>
      <c r="G280" s="17"/>
      <c r="H280" s="17"/>
      <c r="I280" s="17">
        <v>12</v>
      </c>
      <c r="J280" s="17">
        <v>7</v>
      </c>
      <c r="K280" s="4" t="s">
        <v>1891</v>
      </c>
      <c r="L280" s="5" t="s">
        <v>1894</v>
      </c>
      <c r="M280" s="5">
        <v>128</v>
      </c>
      <c r="N280" s="5">
        <v>129</v>
      </c>
      <c r="O280" s="5" t="s">
        <v>2057</v>
      </c>
      <c r="P280" s="6" t="s">
        <v>952</v>
      </c>
    </row>
    <row r="281" spans="1:16" ht="38.25">
      <c r="A281" s="15"/>
      <c r="B281" s="38" t="s">
        <v>1174</v>
      </c>
      <c r="C281" s="35" t="s">
        <v>2062</v>
      </c>
      <c r="E281" s="15">
        <v>15</v>
      </c>
      <c r="F281" s="17">
        <v>11</v>
      </c>
      <c r="G281" s="17"/>
      <c r="H281" s="17"/>
      <c r="I281" s="17">
        <v>16</v>
      </c>
      <c r="J281" s="17">
        <v>13</v>
      </c>
      <c r="K281" s="4" t="s">
        <v>1891</v>
      </c>
      <c r="L281" s="5" t="s">
        <v>1894</v>
      </c>
      <c r="M281" s="5">
        <v>128</v>
      </c>
      <c r="N281" s="5">
        <v>129</v>
      </c>
      <c r="O281" s="5" t="s">
        <v>2057</v>
      </c>
      <c r="P281" s="6" t="s">
        <v>952</v>
      </c>
    </row>
    <row r="282" spans="1:16" ht="25.5">
      <c r="A282" s="15"/>
      <c r="B282" s="38"/>
      <c r="C282" s="35" t="s">
        <v>1181</v>
      </c>
      <c r="E282" s="15"/>
      <c r="F282" s="17"/>
      <c r="G282" s="17"/>
      <c r="H282" s="17">
        <v>11</v>
      </c>
      <c r="I282" s="17"/>
      <c r="J282" s="17">
        <v>11</v>
      </c>
      <c r="K282" s="4" t="s">
        <v>1891</v>
      </c>
      <c r="L282" s="5" t="s">
        <v>1894</v>
      </c>
      <c r="M282" s="5">
        <v>128</v>
      </c>
      <c r="N282" s="5">
        <v>129</v>
      </c>
      <c r="O282" s="5" t="s">
        <v>2057</v>
      </c>
      <c r="P282" s="6" t="s">
        <v>952</v>
      </c>
    </row>
    <row r="283" spans="1:16" ht="51">
      <c r="A283" s="15"/>
      <c r="B283" s="38" t="s">
        <v>1175</v>
      </c>
      <c r="C283" s="35" t="s">
        <v>1182</v>
      </c>
      <c r="E283" s="15">
        <v>4</v>
      </c>
      <c r="F283" s="17">
        <v>5</v>
      </c>
      <c r="G283" s="17"/>
      <c r="H283" s="17"/>
      <c r="I283" s="17">
        <v>4</v>
      </c>
      <c r="J283" s="17">
        <v>6</v>
      </c>
      <c r="K283" s="4" t="s">
        <v>1891</v>
      </c>
      <c r="L283" s="5" t="s">
        <v>1894</v>
      </c>
      <c r="M283" s="5">
        <v>128</v>
      </c>
      <c r="N283" s="5">
        <v>129</v>
      </c>
      <c r="O283" s="5" t="s">
        <v>2057</v>
      </c>
      <c r="P283" s="6" t="s">
        <v>952</v>
      </c>
    </row>
    <row r="284" spans="1:16" ht="12.75">
      <c r="A284" s="15"/>
      <c r="B284" s="38"/>
      <c r="C284" s="16" t="s">
        <v>1171</v>
      </c>
      <c r="E284" s="15">
        <v>11</v>
      </c>
      <c r="F284" s="17">
        <v>5</v>
      </c>
      <c r="G284" s="17"/>
      <c r="H284" s="17"/>
      <c r="I284" s="17">
        <v>12</v>
      </c>
      <c r="J284" s="17">
        <v>6</v>
      </c>
      <c r="K284" s="4" t="s">
        <v>1891</v>
      </c>
      <c r="L284" s="5" t="s">
        <v>1894</v>
      </c>
      <c r="M284" s="5">
        <v>128</v>
      </c>
      <c r="N284" s="5">
        <v>129</v>
      </c>
      <c r="O284" s="5" t="s">
        <v>2057</v>
      </c>
      <c r="P284" s="6" t="s">
        <v>952</v>
      </c>
    </row>
    <row r="285" spans="1:16" ht="25.5">
      <c r="A285" s="15"/>
      <c r="B285" s="38" t="s">
        <v>1176</v>
      </c>
      <c r="C285" s="16" t="s">
        <v>1183</v>
      </c>
      <c r="E285" s="15">
        <v>12</v>
      </c>
      <c r="F285" s="17">
        <v>15</v>
      </c>
      <c r="G285" s="17"/>
      <c r="H285" s="17"/>
      <c r="I285" s="17">
        <v>12</v>
      </c>
      <c r="J285" s="17">
        <v>15</v>
      </c>
      <c r="K285" s="4" t="s">
        <v>1891</v>
      </c>
      <c r="L285" s="5" t="s">
        <v>1894</v>
      </c>
      <c r="M285" s="5">
        <v>128</v>
      </c>
      <c r="N285" s="5">
        <v>129</v>
      </c>
      <c r="O285" s="5" t="s">
        <v>2057</v>
      </c>
      <c r="P285" s="6" t="s">
        <v>952</v>
      </c>
    </row>
    <row r="286" spans="1:16" ht="25.5">
      <c r="A286" s="15"/>
      <c r="B286" s="38" t="s">
        <v>1177</v>
      </c>
      <c r="C286" s="35" t="s">
        <v>1184</v>
      </c>
      <c r="E286" s="15">
        <v>1</v>
      </c>
      <c r="F286" s="17"/>
      <c r="G286" s="17">
        <v>4</v>
      </c>
      <c r="H286" s="17">
        <v>61</v>
      </c>
      <c r="I286" s="17">
        <v>5</v>
      </c>
      <c r="J286" s="17">
        <v>63</v>
      </c>
      <c r="K286" s="4" t="s">
        <v>1891</v>
      </c>
      <c r="L286" s="5" t="s">
        <v>1894</v>
      </c>
      <c r="M286" s="5">
        <v>128</v>
      </c>
      <c r="N286" s="5">
        <v>129</v>
      </c>
      <c r="O286" s="5" t="s">
        <v>2057</v>
      </c>
      <c r="P286" s="6" t="s">
        <v>952</v>
      </c>
    </row>
    <row r="287" spans="1:16" ht="38.25">
      <c r="A287" s="15"/>
      <c r="B287" s="38" t="s">
        <v>1178</v>
      </c>
      <c r="C287" s="35" t="s">
        <v>2062</v>
      </c>
      <c r="E287" s="15">
        <v>7</v>
      </c>
      <c r="F287" s="17">
        <v>9</v>
      </c>
      <c r="G287" s="17"/>
      <c r="H287" s="17"/>
      <c r="I287" s="17">
        <v>8</v>
      </c>
      <c r="J287" s="17">
        <v>11</v>
      </c>
      <c r="K287" s="4" t="s">
        <v>1891</v>
      </c>
      <c r="L287" s="5" t="s">
        <v>1894</v>
      </c>
      <c r="M287" s="5">
        <v>128</v>
      </c>
      <c r="N287" s="5">
        <v>129</v>
      </c>
      <c r="O287" s="5" t="s">
        <v>2057</v>
      </c>
      <c r="P287" s="6" t="s">
        <v>952</v>
      </c>
    </row>
    <row r="288" spans="1:16" ht="38.25">
      <c r="A288" s="15"/>
      <c r="B288" s="38" t="s">
        <v>1179</v>
      </c>
      <c r="C288" s="16" t="s">
        <v>1171</v>
      </c>
      <c r="E288" s="15">
        <v>9</v>
      </c>
      <c r="F288" s="17">
        <v>12</v>
      </c>
      <c r="G288" s="17"/>
      <c r="H288" s="17"/>
      <c r="I288" s="17">
        <v>10</v>
      </c>
      <c r="J288" s="17">
        <v>13</v>
      </c>
      <c r="K288" s="4" t="s">
        <v>1891</v>
      </c>
      <c r="L288" s="5" t="s">
        <v>1894</v>
      </c>
      <c r="M288" s="5">
        <v>128</v>
      </c>
      <c r="N288" s="5">
        <v>129</v>
      </c>
      <c r="O288" s="5" t="s">
        <v>2057</v>
      </c>
      <c r="P288" s="6" t="s">
        <v>952</v>
      </c>
    </row>
    <row r="289" spans="1:16" ht="38.25">
      <c r="A289" s="15"/>
      <c r="B289" s="38" t="s">
        <v>1180</v>
      </c>
      <c r="C289" s="35" t="s">
        <v>2062</v>
      </c>
      <c r="E289" s="15"/>
      <c r="F289" s="17">
        <v>2</v>
      </c>
      <c r="G289" s="17"/>
      <c r="H289" s="17"/>
      <c r="I289" s="17"/>
      <c r="J289" s="17">
        <v>2</v>
      </c>
      <c r="K289" s="4" t="s">
        <v>1891</v>
      </c>
      <c r="L289" s="5" t="s">
        <v>1894</v>
      </c>
      <c r="M289" s="5">
        <v>128</v>
      </c>
      <c r="N289" s="5">
        <v>129</v>
      </c>
      <c r="O289" s="5" t="s">
        <v>2057</v>
      </c>
      <c r="P289" s="6" t="s">
        <v>952</v>
      </c>
    </row>
    <row r="290" spans="1:16" ht="25.5">
      <c r="A290" s="15"/>
      <c r="B290" s="38" t="s">
        <v>1185</v>
      </c>
      <c r="C290" s="35" t="s">
        <v>855</v>
      </c>
      <c r="E290" s="15">
        <v>43</v>
      </c>
      <c r="F290" s="17">
        <v>46</v>
      </c>
      <c r="G290" s="17"/>
      <c r="H290" s="17"/>
      <c r="I290" s="17">
        <v>43</v>
      </c>
      <c r="J290" s="17">
        <v>46</v>
      </c>
      <c r="K290" s="4" t="s">
        <v>1891</v>
      </c>
      <c r="L290" s="5" t="s">
        <v>1894</v>
      </c>
      <c r="M290" s="5">
        <v>128</v>
      </c>
      <c r="N290" s="5">
        <v>129</v>
      </c>
      <c r="O290" s="5" t="s">
        <v>2057</v>
      </c>
      <c r="P290" s="6" t="s">
        <v>952</v>
      </c>
    </row>
    <row r="291" spans="1:16" ht="12.75">
      <c r="A291" s="15"/>
      <c r="B291" s="38" t="s">
        <v>206</v>
      </c>
      <c r="C291" s="16" t="s">
        <v>173</v>
      </c>
      <c r="E291" s="15">
        <v>25</v>
      </c>
      <c r="F291" s="17">
        <v>43</v>
      </c>
      <c r="G291" s="17"/>
      <c r="H291" s="17"/>
      <c r="I291" s="17">
        <v>26</v>
      </c>
      <c r="J291" s="17">
        <v>44</v>
      </c>
      <c r="K291" s="4" t="s">
        <v>1891</v>
      </c>
      <c r="L291" s="5" t="s">
        <v>1894</v>
      </c>
      <c r="M291" s="5">
        <v>128</v>
      </c>
      <c r="N291" s="5">
        <v>129</v>
      </c>
      <c r="O291" s="5" t="s">
        <v>2057</v>
      </c>
      <c r="P291" s="6" t="s">
        <v>952</v>
      </c>
    </row>
    <row r="292" spans="1:16" ht="38.25">
      <c r="A292" s="15"/>
      <c r="B292" s="38"/>
      <c r="C292" s="35" t="s">
        <v>2061</v>
      </c>
      <c r="E292" s="15">
        <v>6</v>
      </c>
      <c r="F292" s="17">
        <v>13</v>
      </c>
      <c r="G292" s="17"/>
      <c r="H292" s="17"/>
      <c r="I292" s="17">
        <v>6</v>
      </c>
      <c r="J292" s="17">
        <v>13</v>
      </c>
      <c r="K292" s="4" t="s">
        <v>1891</v>
      </c>
      <c r="L292" s="5" t="s">
        <v>1894</v>
      </c>
      <c r="M292" s="5">
        <v>128</v>
      </c>
      <c r="N292" s="5">
        <v>129</v>
      </c>
      <c r="O292" s="5" t="s">
        <v>2057</v>
      </c>
      <c r="P292" s="6" t="s">
        <v>952</v>
      </c>
    </row>
    <row r="293" spans="1:16" ht="63.75">
      <c r="A293" s="15"/>
      <c r="B293" s="38"/>
      <c r="C293" s="37" t="s">
        <v>1186</v>
      </c>
      <c r="E293" s="15">
        <v>1</v>
      </c>
      <c r="F293" s="17"/>
      <c r="G293" s="17"/>
      <c r="H293" s="17"/>
      <c r="I293" s="17">
        <v>6</v>
      </c>
      <c r="J293" s="17">
        <v>4</v>
      </c>
      <c r="K293" s="4" t="s">
        <v>1891</v>
      </c>
      <c r="L293" s="5" t="s">
        <v>1894</v>
      </c>
      <c r="M293" s="5">
        <v>128</v>
      </c>
      <c r="N293" s="5">
        <v>129</v>
      </c>
      <c r="O293" s="5" t="s">
        <v>2057</v>
      </c>
      <c r="P293" s="6" t="s">
        <v>952</v>
      </c>
    </row>
    <row r="294" spans="1:16" ht="38.25">
      <c r="A294" s="15"/>
      <c r="B294" s="38" t="s">
        <v>1187</v>
      </c>
      <c r="C294" s="35" t="s">
        <v>966</v>
      </c>
      <c r="E294" s="15">
        <v>35</v>
      </c>
      <c r="F294" s="17">
        <v>33</v>
      </c>
      <c r="G294" s="17"/>
      <c r="H294" s="17"/>
      <c r="I294" s="17">
        <v>36</v>
      </c>
      <c r="J294" s="17">
        <v>35</v>
      </c>
      <c r="K294" s="4" t="s">
        <v>1891</v>
      </c>
      <c r="L294" s="5" t="s">
        <v>1894</v>
      </c>
      <c r="M294" s="5">
        <v>128</v>
      </c>
      <c r="N294" s="5">
        <v>129</v>
      </c>
      <c r="O294" s="5" t="s">
        <v>2057</v>
      </c>
      <c r="P294" s="6" t="s">
        <v>952</v>
      </c>
    </row>
    <row r="295" spans="1:16" ht="76.5">
      <c r="A295" s="15"/>
      <c r="B295" s="38"/>
      <c r="C295" s="35" t="s">
        <v>1188</v>
      </c>
      <c r="E295" s="15">
        <v>6</v>
      </c>
      <c r="F295" s="17">
        <v>7</v>
      </c>
      <c r="G295" s="17"/>
      <c r="H295" s="17"/>
      <c r="I295" s="17">
        <v>6</v>
      </c>
      <c r="J295" s="17">
        <v>7</v>
      </c>
      <c r="K295" s="4" t="s">
        <v>1891</v>
      </c>
      <c r="L295" s="5" t="s">
        <v>1894</v>
      </c>
      <c r="M295" s="5">
        <v>128</v>
      </c>
      <c r="N295" s="5">
        <v>129</v>
      </c>
      <c r="O295" s="5" t="s">
        <v>2057</v>
      </c>
      <c r="P295" s="6" t="s">
        <v>952</v>
      </c>
    </row>
    <row r="296" spans="1:16" ht="25.5">
      <c r="A296" s="15"/>
      <c r="B296" s="38" t="s">
        <v>1189</v>
      </c>
      <c r="C296" s="16" t="s">
        <v>1171</v>
      </c>
      <c r="E296" s="15">
        <v>20</v>
      </c>
      <c r="F296" s="17">
        <v>25</v>
      </c>
      <c r="G296" s="17"/>
      <c r="H296" s="17"/>
      <c r="I296" s="17">
        <v>21</v>
      </c>
      <c r="J296" s="17">
        <v>28</v>
      </c>
      <c r="K296" s="4" t="s">
        <v>1891</v>
      </c>
      <c r="L296" s="5" t="s">
        <v>1894</v>
      </c>
      <c r="M296" s="5">
        <v>128</v>
      </c>
      <c r="N296" s="5">
        <v>129</v>
      </c>
      <c r="O296" s="5" t="s">
        <v>2057</v>
      </c>
      <c r="P296" s="6" t="s">
        <v>952</v>
      </c>
    </row>
    <row r="297" spans="1:16" ht="38.25">
      <c r="A297" s="15"/>
      <c r="B297" s="38" t="s">
        <v>1190</v>
      </c>
      <c r="C297" s="35" t="s">
        <v>2062</v>
      </c>
      <c r="E297" s="15">
        <v>11</v>
      </c>
      <c r="F297" s="17">
        <v>13</v>
      </c>
      <c r="G297" s="17"/>
      <c r="H297" s="17"/>
      <c r="I297" s="17">
        <v>12</v>
      </c>
      <c r="J297" s="17">
        <v>14</v>
      </c>
      <c r="K297" s="4" t="s">
        <v>1891</v>
      </c>
      <c r="L297" s="5" t="s">
        <v>1894</v>
      </c>
      <c r="M297" s="5">
        <v>128</v>
      </c>
      <c r="N297" s="5">
        <v>129</v>
      </c>
      <c r="O297" s="5" t="s">
        <v>2057</v>
      </c>
      <c r="P297" s="6" t="s">
        <v>952</v>
      </c>
    </row>
    <row r="298" spans="1:16" ht="38.25">
      <c r="A298" s="15"/>
      <c r="B298" s="38" t="s">
        <v>1191</v>
      </c>
      <c r="C298" s="35" t="s">
        <v>2062</v>
      </c>
      <c r="E298" s="15">
        <v>4</v>
      </c>
      <c r="F298" s="17">
        <v>4</v>
      </c>
      <c r="G298" s="17"/>
      <c r="H298" s="17"/>
      <c r="I298" s="17">
        <v>4</v>
      </c>
      <c r="J298" s="17">
        <v>4</v>
      </c>
      <c r="K298" s="4" t="s">
        <v>1891</v>
      </c>
      <c r="L298" s="5" t="s">
        <v>1894</v>
      </c>
      <c r="M298" s="5">
        <v>128</v>
      </c>
      <c r="N298" s="5">
        <v>129</v>
      </c>
      <c r="O298" s="5" t="s">
        <v>2057</v>
      </c>
      <c r="P298" s="6" t="s">
        <v>952</v>
      </c>
    </row>
    <row r="299" spans="1:16" ht="51">
      <c r="A299" s="15"/>
      <c r="B299" s="38" t="s">
        <v>1192</v>
      </c>
      <c r="C299" s="37" t="s">
        <v>212</v>
      </c>
      <c r="E299" s="15">
        <v>1</v>
      </c>
      <c r="F299" s="17">
        <v>1</v>
      </c>
      <c r="G299" s="17"/>
      <c r="H299" s="17"/>
      <c r="I299" s="17">
        <v>7</v>
      </c>
      <c r="J299" s="17">
        <v>8</v>
      </c>
      <c r="K299" s="4" t="s">
        <v>1891</v>
      </c>
      <c r="L299" s="5" t="s">
        <v>1894</v>
      </c>
      <c r="M299" s="5">
        <v>128</v>
      </c>
      <c r="N299" s="5">
        <v>129</v>
      </c>
      <c r="O299" s="5" t="s">
        <v>2057</v>
      </c>
      <c r="P299" s="6" t="s">
        <v>952</v>
      </c>
    </row>
    <row r="300" spans="1:16" ht="38.25">
      <c r="A300" s="15"/>
      <c r="B300" s="38"/>
      <c r="C300" s="35" t="s">
        <v>1193</v>
      </c>
      <c r="E300" s="15">
        <v>3</v>
      </c>
      <c r="F300" s="17">
        <v>9</v>
      </c>
      <c r="G300" s="17"/>
      <c r="H300" s="17"/>
      <c r="I300" s="17">
        <v>4</v>
      </c>
      <c r="J300" s="17">
        <v>10</v>
      </c>
      <c r="K300" s="4" t="s">
        <v>1891</v>
      </c>
      <c r="L300" s="5" t="s">
        <v>1894</v>
      </c>
      <c r="M300" s="5">
        <v>128</v>
      </c>
      <c r="N300" s="5">
        <v>129</v>
      </c>
      <c r="O300" s="5" t="s">
        <v>2057</v>
      </c>
      <c r="P300" s="6" t="s">
        <v>952</v>
      </c>
    </row>
    <row r="301" spans="1:16" ht="38.25">
      <c r="A301" s="15"/>
      <c r="B301" s="38" t="s">
        <v>209</v>
      </c>
      <c r="C301" s="35" t="s">
        <v>2061</v>
      </c>
      <c r="E301" s="15">
        <v>7</v>
      </c>
      <c r="F301" s="17">
        <v>6</v>
      </c>
      <c r="G301" s="17"/>
      <c r="H301" s="17"/>
      <c r="I301" s="17">
        <v>8</v>
      </c>
      <c r="J301" s="17">
        <v>7</v>
      </c>
      <c r="K301" s="4" t="s">
        <v>1891</v>
      </c>
      <c r="L301" s="5" t="s">
        <v>1894</v>
      </c>
      <c r="M301" s="5">
        <v>128</v>
      </c>
      <c r="N301" s="5">
        <v>129</v>
      </c>
      <c r="O301" s="5" t="s">
        <v>2057</v>
      </c>
      <c r="P301" s="6" t="s">
        <v>952</v>
      </c>
    </row>
    <row r="302" spans="1:16" ht="25.5">
      <c r="A302" s="15"/>
      <c r="B302" s="38" t="s">
        <v>211</v>
      </c>
      <c r="C302" s="35" t="s">
        <v>855</v>
      </c>
      <c r="E302" s="15">
        <v>1</v>
      </c>
      <c r="F302" s="17">
        <v>2</v>
      </c>
      <c r="G302" s="17"/>
      <c r="H302" s="17"/>
      <c r="I302" s="17">
        <v>6</v>
      </c>
      <c r="J302" s="17">
        <v>4</v>
      </c>
      <c r="K302" s="4" t="s">
        <v>1891</v>
      </c>
      <c r="L302" s="5" t="s">
        <v>1894</v>
      </c>
      <c r="M302" s="5">
        <v>128</v>
      </c>
      <c r="N302" s="5">
        <v>129</v>
      </c>
      <c r="O302" s="5" t="s">
        <v>2057</v>
      </c>
      <c r="P302" s="6" t="s">
        <v>952</v>
      </c>
    </row>
    <row r="303" spans="1:16" ht="51">
      <c r="A303" s="15"/>
      <c r="B303" s="38"/>
      <c r="C303" s="35" t="s">
        <v>684</v>
      </c>
      <c r="E303" s="15">
        <v>2</v>
      </c>
      <c r="F303" s="17">
        <v>2</v>
      </c>
      <c r="G303" s="17"/>
      <c r="H303" s="17"/>
      <c r="I303" s="17">
        <v>2</v>
      </c>
      <c r="J303" s="17">
        <v>2</v>
      </c>
      <c r="K303" s="4" t="s">
        <v>1891</v>
      </c>
      <c r="L303" s="5" t="s">
        <v>1894</v>
      </c>
      <c r="M303" s="5">
        <v>128</v>
      </c>
      <c r="N303" s="5">
        <v>129</v>
      </c>
      <c r="O303" s="5" t="s">
        <v>2057</v>
      </c>
      <c r="P303" s="6" t="s">
        <v>952</v>
      </c>
    </row>
    <row r="304" spans="1:16" s="78" customFormat="1" ht="25.5">
      <c r="A304" s="76"/>
      <c r="B304" s="77"/>
      <c r="C304" s="35" t="s">
        <v>1194</v>
      </c>
      <c r="E304" s="75">
        <f aca="true" t="shared" si="6" ref="E304:J304">SUM(E245:E303)</f>
        <v>725</v>
      </c>
      <c r="F304" s="38">
        <f t="shared" si="6"/>
        <v>931</v>
      </c>
      <c r="G304" s="38">
        <f t="shared" si="6"/>
        <v>29</v>
      </c>
      <c r="H304" s="38">
        <f t="shared" si="6"/>
        <v>158</v>
      </c>
      <c r="I304" s="38">
        <f t="shared" si="6"/>
        <v>915</v>
      </c>
      <c r="J304" s="38">
        <f t="shared" si="6"/>
        <v>1251</v>
      </c>
      <c r="K304" s="4" t="s">
        <v>1891</v>
      </c>
      <c r="L304" s="5" t="s">
        <v>1894</v>
      </c>
      <c r="M304" s="5">
        <v>128</v>
      </c>
      <c r="N304" s="5">
        <v>129</v>
      </c>
      <c r="O304" s="5" t="s">
        <v>2057</v>
      </c>
      <c r="P304" s="6" t="s">
        <v>952</v>
      </c>
    </row>
    <row r="305" spans="1:16" ht="25.5">
      <c r="A305" s="15" t="s">
        <v>2050</v>
      </c>
      <c r="B305" s="38" t="s">
        <v>1195</v>
      </c>
      <c r="C305" s="35" t="s">
        <v>1196</v>
      </c>
      <c r="E305" s="15">
        <v>5</v>
      </c>
      <c r="F305" s="17">
        <v>4</v>
      </c>
      <c r="G305" s="17"/>
      <c r="H305" s="17"/>
      <c r="I305" s="17">
        <v>6</v>
      </c>
      <c r="J305" s="17">
        <v>5</v>
      </c>
      <c r="K305" s="4" t="s">
        <v>1891</v>
      </c>
      <c r="L305" s="5" t="s">
        <v>1894</v>
      </c>
      <c r="M305" s="5">
        <v>128</v>
      </c>
      <c r="N305" s="5">
        <v>129</v>
      </c>
      <c r="O305" s="5" t="s">
        <v>2058</v>
      </c>
      <c r="P305" s="6" t="s">
        <v>952</v>
      </c>
    </row>
    <row r="306" spans="1:16" ht="25.5">
      <c r="A306" s="15"/>
      <c r="B306" s="38" t="s">
        <v>216</v>
      </c>
      <c r="C306" s="35" t="s">
        <v>1197</v>
      </c>
      <c r="E306" s="15">
        <v>56</v>
      </c>
      <c r="F306" s="17">
        <v>88</v>
      </c>
      <c r="G306" s="17">
        <v>34</v>
      </c>
      <c r="H306" s="17">
        <v>54</v>
      </c>
      <c r="I306" s="17">
        <v>93</v>
      </c>
      <c r="J306" s="17">
        <v>148</v>
      </c>
      <c r="K306" s="4" t="s">
        <v>1891</v>
      </c>
      <c r="L306" s="5" t="s">
        <v>1894</v>
      </c>
      <c r="M306" s="5">
        <v>128</v>
      </c>
      <c r="N306" s="5">
        <v>129</v>
      </c>
      <c r="O306" s="5" t="s">
        <v>2058</v>
      </c>
      <c r="P306" s="6" t="s">
        <v>952</v>
      </c>
    </row>
    <row r="307" spans="1:16" ht="25.5">
      <c r="A307" s="15"/>
      <c r="B307" s="38"/>
      <c r="C307" s="35" t="s">
        <v>1198</v>
      </c>
      <c r="E307" s="15">
        <v>9</v>
      </c>
      <c r="F307" s="17">
        <v>29</v>
      </c>
      <c r="G307" s="17"/>
      <c r="H307" s="17"/>
      <c r="I307" s="17">
        <v>9</v>
      </c>
      <c r="J307" s="17">
        <v>30</v>
      </c>
      <c r="K307" s="4" t="s">
        <v>1891</v>
      </c>
      <c r="L307" s="5" t="s">
        <v>1894</v>
      </c>
      <c r="M307" s="5">
        <v>128</v>
      </c>
      <c r="N307" s="5">
        <v>129</v>
      </c>
      <c r="O307" s="5" t="s">
        <v>2058</v>
      </c>
      <c r="P307" s="6" t="s">
        <v>952</v>
      </c>
    </row>
    <row r="308" spans="1:16" ht="63.75">
      <c r="A308" s="15"/>
      <c r="B308" s="38" t="s">
        <v>219</v>
      </c>
      <c r="C308" s="37" t="s">
        <v>1199</v>
      </c>
      <c r="E308" s="15">
        <v>7</v>
      </c>
      <c r="F308" s="17">
        <v>12</v>
      </c>
      <c r="G308" s="17"/>
      <c r="H308" s="17"/>
      <c r="I308" s="17">
        <v>20</v>
      </c>
      <c r="J308" s="17">
        <v>15</v>
      </c>
      <c r="K308" s="4" t="s">
        <v>1891</v>
      </c>
      <c r="L308" s="5" t="s">
        <v>1894</v>
      </c>
      <c r="M308" s="5">
        <v>130</v>
      </c>
      <c r="N308" s="5">
        <v>131</v>
      </c>
      <c r="O308" s="5" t="s">
        <v>2058</v>
      </c>
      <c r="P308" s="6" t="s">
        <v>963</v>
      </c>
    </row>
    <row r="309" spans="1:16" ht="38.25">
      <c r="A309" s="15"/>
      <c r="B309" s="38" t="s">
        <v>1200</v>
      </c>
      <c r="C309" s="37" t="s">
        <v>2089</v>
      </c>
      <c r="E309" s="15">
        <v>3</v>
      </c>
      <c r="F309" s="17">
        <v>3</v>
      </c>
      <c r="G309" s="17"/>
      <c r="H309" s="17"/>
      <c r="I309" s="17">
        <v>7</v>
      </c>
      <c r="J309" s="17">
        <v>9</v>
      </c>
      <c r="K309" s="4" t="s">
        <v>1891</v>
      </c>
      <c r="L309" s="5" t="s">
        <v>1894</v>
      </c>
      <c r="M309" s="5">
        <v>130</v>
      </c>
      <c r="N309" s="5">
        <v>131</v>
      </c>
      <c r="O309" s="5" t="s">
        <v>2058</v>
      </c>
      <c r="P309" s="6" t="s">
        <v>963</v>
      </c>
    </row>
    <row r="310" spans="1:16" ht="51">
      <c r="A310" s="15"/>
      <c r="B310" s="38" t="s">
        <v>222</v>
      </c>
      <c r="C310" s="35" t="s">
        <v>1201</v>
      </c>
      <c r="E310" s="15">
        <v>25</v>
      </c>
      <c r="F310" s="17">
        <v>34</v>
      </c>
      <c r="G310" s="17">
        <v>12</v>
      </c>
      <c r="H310" s="17">
        <v>23</v>
      </c>
      <c r="I310" s="17">
        <v>30</v>
      </c>
      <c r="J310" s="17">
        <v>60</v>
      </c>
      <c r="K310" s="4" t="s">
        <v>1891</v>
      </c>
      <c r="L310" s="5" t="s">
        <v>1894</v>
      </c>
      <c r="M310" s="5">
        <v>130</v>
      </c>
      <c r="N310" s="5">
        <v>131</v>
      </c>
      <c r="O310" s="5" t="s">
        <v>2058</v>
      </c>
      <c r="P310" s="6" t="s">
        <v>963</v>
      </c>
    </row>
    <row r="311" spans="1:16" ht="38.25">
      <c r="A311" s="15"/>
      <c r="B311" s="38"/>
      <c r="C311" s="35" t="s">
        <v>1202</v>
      </c>
      <c r="E311" s="15">
        <v>21</v>
      </c>
      <c r="F311" s="17">
        <v>12</v>
      </c>
      <c r="G311" s="17">
        <v>22</v>
      </c>
      <c r="H311" s="17">
        <v>32</v>
      </c>
      <c r="I311" s="17">
        <v>44</v>
      </c>
      <c r="J311" s="17">
        <v>46</v>
      </c>
      <c r="K311" s="4" t="s">
        <v>1891</v>
      </c>
      <c r="L311" s="5" t="s">
        <v>1894</v>
      </c>
      <c r="M311" s="5">
        <v>130</v>
      </c>
      <c r="N311" s="5">
        <v>131</v>
      </c>
      <c r="O311" s="5" t="s">
        <v>2058</v>
      </c>
      <c r="P311" s="6" t="s">
        <v>963</v>
      </c>
    </row>
    <row r="312" spans="1:16" ht="25.5">
      <c r="A312" s="15"/>
      <c r="B312" s="38"/>
      <c r="C312" s="35" t="s">
        <v>1203</v>
      </c>
      <c r="E312" s="15"/>
      <c r="F312" s="17">
        <v>7</v>
      </c>
      <c r="G312" s="17"/>
      <c r="H312" s="17"/>
      <c r="I312" s="17"/>
      <c r="J312" s="17">
        <v>7</v>
      </c>
      <c r="K312" s="4" t="s">
        <v>1891</v>
      </c>
      <c r="L312" s="5" t="s">
        <v>1894</v>
      </c>
      <c r="M312" s="5">
        <v>130</v>
      </c>
      <c r="N312" s="5">
        <v>131</v>
      </c>
      <c r="O312" s="5" t="s">
        <v>2058</v>
      </c>
      <c r="P312" s="6" t="s">
        <v>963</v>
      </c>
    </row>
    <row r="313" spans="1:16" ht="51">
      <c r="A313" s="15"/>
      <c r="B313" s="38"/>
      <c r="C313" s="35" t="s">
        <v>1204</v>
      </c>
      <c r="E313" s="15">
        <v>17</v>
      </c>
      <c r="F313" s="17">
        <v>22</v>
      </c>
      <c r="G313" s="17"/>
      <c r="H313" s="17"/>
      <c r="I313" s="17">
        <v>18</v>
      </c>
      <c r="J313" s="17">
        <v>23</v>
      </c>
      <c r="K313" s="4" t="s">
        <v>1891</v>
      </c>
      <c r="L313" s="5" t="s">
        <v>1894</v>
      </c>
      <c r="M313" s="5">
        <v>130</v>
      </c>
      <c r="N313" s="5">
        <v>131</v>
      </c>
      <c r="O313" s="5" t="s">
        <v>2058</v>
      </c>
      <c r="P313" s="6" t="s">
        <v>963</v>
      </c>
    </row>
    <row r="314" spans="1:16" ht="25.5">
      <c r="A314" s="15"/>
      <c r="B314" s="38"/>
      <c r="C314" s="35" t="s">
        <v>1205</v>
      </c>
      <c r="E314" s="15"/>
      <c r="F314" s="17">
        <v>2</v>
      </c>
      <c r="G314" s="17"/>
      <c r="H314" s="17"/>
      <c r="I314" s="17"/>
      <c r="J314" s="17">
        <v>2</v>
      </c>
      <c r="K314" s="4" t="s">
        <v>1891</v>
      </c>
      <c r="L314" s="5" t="s">
        <v>1894</v>
      </c>
      <c r="M314" s="5">
        <v>130</v>
      </c>
      <c r="N314" s="5">
        <v>131</v>
      </c>
      <c r="O314" s="5" t="s">
        <v>2058</v>
      </c>
      <c r="P314" s="6" t="s">
        <v>963</v>
      </c>
    </row>
    <row r="315" spans="1:16" ht="25.5">
      <c r="A315" s="15"/>
      <c r="B315" s="38"/>
      <c r="C315" s="35" t="s">
        <v>1206</v>
      </c>
      <c r="E315" s="15"/>
      <c r="F315" s="17">
        <v>2</v>
      </c>
      <c r="G315" s="17"/>
      <c r="H315" s="17"/>
      <c r="I315" s="17"/>
      <c r="J315" s="17">
        <v>2</v>
      </c>
      <c r="K315" s="4" t="s">
        <v>1891</v>
      </c>
      <c r="L315" s="5" t="s">
        <v>1894</v>
      </c>
      <c r="M315" s="5">
        <v>130</v>
      </c>
      <c r="N315" s="5">
        <v>131</v>
      </c>
      <c r="O315" s="5" t="s">
        <v>2058</v>
      </c>
      <c r="P315" s="6" t="s">
        <v>963</v>
      </c>
    </row>
    <row r="316" spans="1:16" ht="25.5">
      <c r="A316" s="15"/>
      <c r="B316" s="38"/>
      <c r="C316" s="35" t="s">
        <v>1207</v>
      </c>
      <c r="E316" s="15">
        <v>1</v>
      </c>
      <c r="F316" s="17">
        <v>7</v>
      </c>
      <c r="G316" s="17"/>
      <c r="H316" s="17"/>
      <c r="I316" s="17">
        <v>1</v>
      </c>
      <c r="J316" s="17">
        <v>7</v>
      </c>
      <c r="K316" s="4" t="s">
        <v>1891</v>
      </c>
      <c r="L316" s="5" t="s">
        <v>1894</v>
      </c>
      <c r="M316" s="5">
        <v>130</v>
      </c>
      <c r="N316" s="5">
        <v>131</v>
      </c>
      <c r="O316" s="5" t="s">
        <v>2058</v>
      </c>
      <c r="P316" s="6" t="s">
        <v>963</v>
      </c>
    </row>
    <row r="317" spans="1:16" ht="25.5">
      <c r="A317" s="15"/>
      <c r="B317" s="38"/>
      <c r="C317" s="35" t="s">
        <v>1208</v>
      </c>
      <c r="E317" s="15"/>
      <c r="F317" s="17">
        <v>6</v>
      </c>
      <c r="G317" s="17"/>
      <c r="H317" s="17"/>
      <c r="I317" s="17"/>
      <c r="J317" s="17">
        <v>6</v>
      </c>
      <c r="K317" s="4" t="s">
        <v>1891</v>
      </c>
      <c r="L317" s="5" t="s">
        <v>1894</v>
      </c>
      <c r="M317" s="5">
        <v>130</v>
      </c>
      <c r="N317" s="5">
        <v>131</v>
      </c>
      <c r="O317" s="5" t="s">
        <v>2058</v>
      </c>
      <c r="P317" s="6" t="s">
        <v>963</v>
      </c>
    </row>
    <row r="318" spans="1:16" ht="38.25">
      <c r="A318" s="15"/>
      <c r="B318" s="38" t="s">
        <v>1209</v>
      </c>
      <c r="C318" s="35" t="s">
        <v>1210</v>
      </c>
      <c r="E318" s="15">
        <v>2</v>
      </c>
      <c r="F318" s="17">
        <v>10</v>
      </c>
      <c r="G318" s="17"/>
      <c r="H318" s="17"/>
      <c r="I318" s="17">
        <v>2</v>
      </c>
      <c r="J318" s="17">
        <v>10</v>
      </c>
      <c r="K318" s="4" t="s">
        <v>1891</v>
      </c>
      <c r="L318" s="5" t="s">
        <v>1894</v>
      </c>
      <c r="M318" s="5">
        <v>130</v>
      </c>
      <c r="N318" s="5">
        <v>131</v>
      </c>
      <c r="O318" s="5" t="s">
        <v>2058</v>
      </c>
      <c r="P318" s="6" t="s">
        <v>963</v>
      </c>
    </row>
    <row r="319" spans="1:16" ht="38.25">
      <c r="A319" s="15"/>
      <c r="B319" s="38" t="s">
        <v>1211</v>
      </c>
      <c r="C319" s="35" t="s">
        <v>2062</v>
      </c>
      <c r="E319" s="15">
        <v>17</v>
      </c>
      <c r="F319" s="17">
        <v>18</v>
      </c>
      <c r="G319" s="17"/>
      <c r="H319" s="17"/>
      <c r="I319" s="17">
        <v>18</v>
      </c>
      <c r="J319" s="17">
        <v>19</v>
      </c>
      <c r="K319" s="4" t="s">
        <v>1891</v>
      </c>
      <c r="L319" s="5" t="s">
        <v>1894</v>
      </c>
      <c r="M319" s="5">
        <v>130</v>
      </c>
      <c r="N319" s="5">
        <v>131</v>
      </c>
      <c r="O319" s="5" t="s">
        <v>2058</v>
      </c>
      <c r="P319" s="6" t="s">
        <v>963</v>
      </c>
    </row>
    <row r="320" spans="1:16" ht="38.25">
      <c r="A320" s="15"/>
      <c r="B320" s="38" t="s">
        <v>226</v>
      </c>
      <c r="C320" s="35" t="s">
        <v>2062</v>
      </c>
      <c r="E320" s="15">
        <v>18</v>
      </c>
      <c r="F320" s="17">
        <v>15</v>
      </c>
      <c r="G320" s="17"/>
      <c r="H320" s="17"/>
      <c r="I320" s="17">
        <v>19</v>
      </c>
      <c r="J320" s="17">
        <v>16</v>
      </c>
      <c r="K320" s="4" t="s">
        <v>1891</v>
      </c>
      <c r="L320" s="5" t="s">
        <v>1894</v>
      </c>
      <c r="M320" s="5">
        <v>130</v>
      </c>
      <c r="N320" s="5">
        <v>131</v>
      </c>
      <c r="O320" s="5" t="s">
        <v>2058</v>
      </c>
      <c r="P320" s="6" t="s">
        <v>963</v>
      </c>
    </row>
    <row r="321" spans="1:16" ht="51">
      <c r="A321" s="15"/>
      <c r="B321" s="38" t="s">
        <v>1212</v>
      </c>
      <c r="C321" s="35" t="s">
        <v>1213</v>
      </c>
      <c r="E321" s="15">
        <v>17</v>
      </c>
      <c r="F321" s="17">
        <v>11</v>
      </c>
      <c r="G321" s="17"/>
      <c r="H321" s="17"/>
      <c r="I321" s="17">
        <v>17</v>
      </c>
      <c r="J321" s="17">
        <v>11</v>
      </c>
      <c r="K321" s="4" t="s">
        <v>1891</v>
      </c>
      <c r="L321" s="5" t="s">
        <v>1894</v>
      </c>
      <c r="M321" s="5">
        <v>130</v>
      </c>
      <c r="N321" s="5">
        <v>131</v>
      </c>
      <c r="O321" s="5" t="s">
        <v>2058</v>
      </c>
      <c r="P321" s="6" t="s">
        <v>963</v>
      </c>
    </row>
    <row r="322" spans="1:16" ht="12.75">
      <c r="A322" s="15"/>
      <c r="B322" s="38" t="s">
        <v>228</v>
      </c>
      <c r="C322" s="16" t="s">
        <v>1214</v>
      </c>
      <c r="E322" s="15">
        <v>12</v>
      </c>
      <c r="F322" s="17">
        <v>49</v>
      </c>
      <c r="G322" s="17"/>
      <c r="H322" s="17"/>
      <c r="I322" s="17">
        <v>13</v>
      </c>
      <c r="J322" s="17">
        <v>51</v>
      </c>
      <c r="K322" s="4" t="s">
        <v>1891</v>
      </c>
      <c r="L322" s="5" t="s">
        <v>1894</v>
      </c>
      <c r="M322" s="5">
        <v>130</v>
      </c>
      <c r="N322" s="5">
        <v>131</v>
      </c>
      <c r="O322" s="5" t="s">
        <v>2058</v>
      </c>
      <c r="P322" s="6" t="s">
        <v>963</v>
      </c>
    </row>
    <row r="323" spans="1:16" ht="12.75">
      <c r="A323" s="15"/>
      <c r="B323" s="38"/>
      <c r="C323" s="16" t="s">
        <v>1215</v>
      </c>
      <c r="E323" s="15">
        <v>26</v>
      </c>
      <c r="F323" s="17">
        <v>27</v>
      </c>
      <c r="G323" s="17"/>
      <c r="H323" s="17"/>
      <c r="I323" s="17">
        <v>28</v>
      </c>
      <c r="J323" s="17">
        <v>29</v>
      </c>
      <c r="K323" s="4" t="s">
        <v>1891</v>
      </c>
      <c r="L323" s="5" t="s">
        <v>1894</v>
      </c>
      <c r="M323" s="5">
        <v>130</v>
      </c>
      <c r="N323" s="5">
        <v>131</v>
      </c>
      <c r="O323" s="5" t="s">
        <v>2058</v>
      </c>
      <c r="P323" s="6" t="s">
        <v>963</v>
      </c>
    </row>
    <row r="324" spans="1:16" s="78" customFormat="1" ht="25.5">
      <c r="A324" s="76"/>
      <c r="B324" s="77"/>
      <c r="C324" s="35" t="s">
        <v>1216</v>
      </c>
      <c r="E324" s="75">
        <f aca="true" t="shared" si="7" ref="E324:J324">SUM(E305:E323)</f>
        <v>236</v>
      </c>
      <c r="F324" s="38">
        <f t="shared" si="7"/>
        <v>358</v>
      </c>
      <c r="G324" s="38">
        <f t="shared" si="7"/>
        <v>68</v>
      </c>
      <c r="H324" s="38">
        <f t="shared" si="7"/>
        <v>109</v>
      </c>
      <c r="I324" s="38">
        <f t="shared" si="7"/>
        <v>325</v>
      </c>
      <c r="J324" s="38">
        <f t="shared" si="7"/>
        <v>496</v>
      </c>
      <c r="K324" s="4" t="s">
        <v>1891</v>
      </c>
      <c r="L324" s="5" t="s">
        <v>1894</v>
      </c>
      <c r="M324" s="5">
        <v>130</v>
      </c>
      <c r="N324" s="5">
        <v>131</v>
      </c>
      <c r="O324" s="5" t="s">
        <v>2058</v>
      </c>
      <c r="P324" s="6" t="s">
        <v>963</v>
      </c>
    </row>
    <row r="325" spans="1:16" ht="38.25">
      <c r="A325" s="15" t="s">
        <v>2051</v>
      </c>
      <c r="B325" s="38" t="s">
        <v>1217</v>
      </c>
      <c r="C325" s="35" t="s">
        <v>684</v>
      </c>
      <c r="E325" s="15">
        <v>4</v>
      </c>
      <c r="F325" s="17">
        <v>8</v>
      </c>
      <c r="G325" s="17"/>
      <c r="H325" s="17"/>
      <c r="I325" s="17">
        <v>4</v>
      </c>
      <c r="J325" s="17">
        <v>8</v>
      </c>
      <c r="K325" s="4" t="s">
        <v>1891</v>
      </c>
      <c r="L325" s="5" t="s">
        <v>1894</v>
      </c>
      <c r="M325" s="5">
        <v>130</v>
      </c>
      <c r="N325" s="5">
        <v>131</v>
      </c>
      <c r="O325" s="5" t="s">
        <v>2059</v>
      </c>
      <c r="P325" s="6" t="s">
        <v>963</v>
      </c>
    </row>
    <row r="326" spans="1:16" ht="25.5">
      <c r="A326" s="15"/>
      <c r="B326" s="38"/>
      <c r="C326" s="35" t="s">
        <v>1218</v>
      </c>
      <c r="E326" s="15">
        <v>7</v>
      </c>
      <c r="F326" s="17">
        <v>5</v>
      </c>
      <c r="G326" s="17"/>
      <c r="H326" s="17"/>
      <c r="I326" s="17">
        <v>7</v>
      </c>
      <c r="J326" s="17">
        <v>5</v>
      </c>
      <c r="K326" s="4" t="s">
        <v>1891</v>
      </c>
      <c r="L326" s="5" t="s">
        <v>1894</v>
      </c>
      <c r="M326" s="5">
        <v>130</v>
      </c>
      <c r="N326" s="5">
        <v>131</v>
      </c>
      <c r="O326" s="5" t="s">
        <v>2059</v>
      </c>
      <c r="P326" s="6" t="s">
        <v>963</v>
      </c>
    </row>
    <row r="327" spans="1:16" ht="25.5">
      <c r="A327" s="15"/>
      <c r="B327" s="38" t="s">
        <v>232</v>
      </c>
      <c r="C327" s="35" t="s">
        <v>1219</v>
      </c>
      <c r="E327" s="15"/>
      <c r="F327" s="17">
        <v>7</v>
      </c>
      <c r="G327" s="17"/>
      <c r="H327" s="17"/>
      <c r="I327" s="17"/>
      <c r="J327" s="17">
        <v>7</v>
      </c>
      <c r="K327" s="4" t="s">
        <v>1891</v>
      </c>
      <c r="L327" s="5" t="s">
        <v>1894</v>
      </c>
      <c r="M327" s="5">
        <v>130</v>
      </c>
      <c r="N327" s="5">
        <v>131</v>
      </c>
      <c r="O327" s="5" t="s">
        <v>2059</v>
      </c>
      <c r="P327" s="6" t="s">
        <v>963</v>
      </c>
    </row>
    <row r="328" spans="1:16" ht="38.25">
      <c r="A328" s="15"/>
      <c r="B328" s="38"/>
      <c r="C328" s="35" t="s">
        <v>2062</v>
      </c>
      <c r="E328" s="15">
        <v>3</v>
      </c>
      <c r="F328" s="17">
        <v>8</v>
      </c>
      <c r="G328" s="17"/>
      <c r="H328" s="17"/>
      <c r="I328" s="17">
        <v>3</v>
      </c>
      <c r="J328" s="17">
        <v>8</v>
      </c>
      <c r="K328" s="4" t="s">
        <v>1891</v>
      </c>
      <c r="L328" s="5" t="s">
        <v>1894</v>
      </c>
      <c r="M328" s="5">
        <v>130</v>
      </c>
      <c r="N328" s="5">
        <v>131</v>
      </c>
      <c r="O328" s="5" t="s">
        <v>2059</v>
      </c>
      <c r="P328" s="6" t="s">
        <v>963</v>
      </c>
    </row>
    <row r="329" spans="1:16" ht="25.5">
      <c r="A329" s="15"/>
      <c r="B329" s="38"/>
      <c r="C329" s="35" t="s">
        <v>1220</v>
      </c>
      <c r="E329" s="15">
        <v>3</v>
      </c>
      <c r="F329" s="17">
        <v>3</v>
      </c>
      <c r="G329" s="17"/>
      <c r="H329" s="17"/>
      <c r="I329" s="17">
        <v>3</v>
      </c>
      <c r="J329" s="17">
        <v>3</v>
      </c>
      <c r="K329" s="4" t="s">
        <v>1891</v>
      </c>
      <c r="L329" s="5" t="s">
        <v>1894</v>
      </c>
      <c r="M329" s="5">
        <v>130</v>
      </c>
      <c r="N329" s="5">
        <v>131</v>
      </c>
      <c r="O329" s="5" t="s">
        <v>2059</v>
      </c>
      <c r="P329" s="6" t="s">
        <v>963</v>
      </c>
    </row>
    <row r="330" spans="1:16" ht="38.25">
      <c r="A330" s="15"/>
      <c r="B330" s="38" t="s">
        <v>1221</v>
      </c>
      <c r="C330" s="35" t="s">
        <v>2061</v>
      </c>
      <c r="E330" s="15">
        <v>5</v>
      </c>
      <c r="F330" s="17">
        <v>6</v>
      </c>
      <c r="G330" s="17"/>
      <c r="H330" s="17"/>
      <c r="I330" s="17">
        <v>5</v>
      </c>
      <c r="J330" s="17">
        <v>6</v>
      </c>
      <c r="K330" s="4" t="s">
        <v>1891</v>
      </c>
      <c r="L330" s="5" t="s">
        <v>1894</v>
      </c>
      <c r="M330" s="5">
        <v>130</v>
      </c>
      <c r="N330" s="5">
        <v>131</v>
      </c>
      <c r="O330" s="5" t="s">
        <v>2059</v>
      </c>
      <c r="P330" s="6" t="s">
        <v>963</v>
      </c>
    </row>
    <row r="331" spans="1:16" ht="38.25">
      <c r="A331" s="15"/>
      <c r="B331" s="38"/>
      <c r="C331" s="35" t="s">
        <v>2062</v>
      </c>
      <c r="E331" s="15">
        <v>22</v>
      </c>
      <c r="F331" s="17">
        <v>20</v>
      </c>
      <c r="G331" s="17"/>
      <c r="H331" s="17"/>
      <c r="I331" s="17">
        <v>22</v>
      </c>
      <c r="J331" s="17">
        <v>20</v>
      </c>
      <c r="K331" s="4" t="s">
        <v>1891</v>
      </c>
      <c r="L331" s="5" t="s">
        <v>1894</v>
      </c>
      <c r="M331" s="5">
        <v>130</v>
      </c>
      <c r="N331" s="5">
        <v>131</v>
      </c>
      <c r="O331" s="5" t="s">
        <v>2059</v>
      </c>
      <c r="P331" s="6" t="s">
        <v>963</v>
      </c>
    </row>
    <row r="332" spans="1:16" ht="38.25">
      <c r="A332" s="15"/>
      <c r="B332" s="38"/>
      <c r="C332" s="35" t="s">
        <v>1222</v>
      </c>
      <c r="E332" s="15">
        <v>12</v>
      </c>
      <c r="F332" s="17">
        <v>10</v>
      </c>
      <c r="G332" s="17"/>
      <c r="H332" s="17"/>
      <c r="I332" s="17">
        <v>12</v>
      </c>
      <c r="J332" s="17">
        <v>10</v>
      </c>
      <c r="K332" s="4" t="s">
        <v>1891</v>
      </c>
      <c r="L332" s="5" t="s">
        <v>1894</v>
      </c>
      <c r="M332" s="5">
        <v>130</v>
      </c>
      <c r="N332" s="5">
        <v>131</v>
      </c>
      <c r="O332" s="5" t="s">
        <v>2059</v>
      </c>
      <c r="P332" s="6" t="s">
        <v>963</v>
      </c>
    </row>
    <row r="333" spans="1:16" ht="38.25">
      <c r="A333" s="15"/>
      <c r="B333" s="38" t="s">
        <v>1223</v>
      </c>
      <c r="C333" s="35" t="s">
        <v>2062</v>
      </c>
      <c r="E333" s="15">
        <v>3</v>
      </c>
      <c r="F333" s="17">
        <v>2</v>
      </c>
      <c r="G333" s="17"/>
      <c r="H333" s="17"/>
      <c r="I333" s="17">
        <v>3</v>
      </c>
      <c r="J333" s="17">
        <v>2</v>
      </c>
      <c r="K333" s="4" t="s">
        <v>1891</v>
      </c>
      <c r="L333" s="5" t="s">
        <v>1894</v>
      </c>
      <c r="M333" s="5">
        <v>130</v>
      </c>
      <c r="N333" s="5">
        <v>131</v>
      </c>
      <c r="O333" s="5" t="s">
        <v>2059</v>
      </c>
      <c r="P333" s="6" t="s">
        <v>963</v>
      </c>
    </row>
    <row r="334" spans="1:16" ht="38.25">
      <c r="A334" s="15"/>
      <c r="B334" s="38" t="s">
        <v>1224</v>
      </c>
      <c r="C334" s="35" t="s">
        <v>2062</v>
      </c>
      <c r="E334" s="15">
        <v>9</v>
      </c>
      <c r="F334" s="17">
        <v>13</v>
      </c>
      <c r="G334" s="17"/>
      <c r="H334" s="17"/>
      <c r="I334" s="17">
        <v>9</v>
      </c>
      <c r="J334" s="17">
        <v>13</v>
      </c>
      <c r="K334" s="4" t="s">
        <v>1891</v>
      </c>
      <c r="L334" s="5" t="s">
        <v>1894</v>
      </c>
      <c r="M334" s="5">
        <v>130</v>
      </c>
      <c r="N334" s="5">
        <v>131</v>
      </c>
      <c r="O334" s="5" t="s">
        <v>2059</v>
      </c>
      <c r="P334" s="6" t="s">
        <v>963</v>
      </c>
    </row>
    <row r="335" spans="1:16" ht="38.25">
      <c r="A335" s="15"/>
      <c r="B335" s="38" t="s">
        <v>1225</v>
      </c>
      <c r="C335" s="35" t="s">
        <v>2062</v>
      </c>
      <c r="E335" s="15">
        <v>5</v>
      </c>
      <c r="F335" s="17">
        <v>3</v>
      </c>
      <c r="G335" s="17"/>
      <c r="H335" s="17"/>
      <c r="I335" s="17">
        <v>5</v>
      </c>
      <c r="J335" s="17">
        <v>3</v>
      </c>
      <c r="K335" s="4" t="s">
        <v>1891</v>
      </c>
      <c r="L335" s="5" t="s">
        <v>1894</v>
      </c>
      <c r="M335" s="5">
        <v>130</v>
      </c>
      <c r="N335" s="5">
        <v>131</v>
      </c>
      <c r="O335" s="5" t="s">
        <v>2059</v>
      </c>
      <c r="P335" s="6" t="s">
        <v>963</v>
      </c>
    </row>
    <row r="336" spans="1:16" ht="38.25">
      <c r="A336" s="15"/>
      <c r="B336" s="38" t="s">
        <v>1226</v>
      </c>
      <c r="C336" s="35" t="s">
        <v>2062</v>
      </c>
      <c r="E336" s="15">
        <v>11</v>
      </c>
      <c r="F336" s="17">
        <v>11</v>
      </c>
      <c r="G336" s="17"/>
      <c r="H336" s="17"/>
      <c r="I336" s="17">
        <v>11</v>
      </c>
      <c r="J336" s="17">
        <v>11</v>
      </c>
      <c r="K336" s="4" t="s">
        <v>1891</v>
      </c>
      <c r="L336" s="5" t="s">
        <v>1894</v>
      </c>
      <c r="M336" s="5">
        <v>130</v>
      </c>
      <c r="N336" s="5">
        <v>131</v>
      </c>
      <c r="O336" s="5" t="s">
        <v>2059</v>
      </c>
      <c r="P336" s="6" t="s">
        <v>963</v>
      </c>
    </row>
    <row r="337" spans="1:16" ht="38.25">
      <c r="A337" s="15"/>
      <c r="B337" s="38" t="s">
        <v>1227</v>
      </c>
      <c r="C337" s="35" t="s">
        <v>2062</v>
      </c>
      <c r="E337" s="15">
        <v>8</v>
      </c>
      <c r="F337" s="17">
        <v>6</v>
      </c>
      <c r="G337" s="17"/>
      <c r="H337" s="17"/>
      <c r="I337" s="10">
        <v>8</v>
      </c>
      <c r="J337" s="17">
        <v>7</v>
      </c>
      <c r="K337" s="4" t="s">
        <v>1891</v>
      </c>
      <c r="L337" s="5" t="s">
        <v>1894</v>
      </c>
      <c r="M337" s="5">
        <v>130</v>
      </c>
      <c r="N337" s="5">
        <v>131</v>
      </c>
      <c r="O337" s="5" t="s">
        <v>2059</v>
      </c>
      <c r="P337" s="6" t="s">
        <v>963</v>
      </c>
    </row>
    <row r="338" spans="1:16" ht="38.25">
      <c r="A338" s="15"/>
      <c r="B338" s="38" t="s">
        <v>1228</v>
      </c>
      <c r="C338" s="35" t="s">
        <v>1230</v>
      </c>
      <c r="E338" s="15">
        <v>5</v>
      </c>
      <c r="F338" s="17">
        <v>9</v>
      </c>
      <c r="G338" s="17"/>
      <c r="H338" s="17"/>
      <c r="I338" s="17">
        <v>5</v>
      </c>
      <c r="J338" s="17">
        <v>10</v>
      </c>
      <c r="K338" s="4" t="s">
        <v>1891</v>
      </c>
      <c r="L338" s="5" t="s">
        <v>1894</v>
      </c>
      <c r="M338" s="5">
        <v>130</v>
      </c>
      <c r="N338" s="5">
        <v>131</v>
      </c>
      <c r="O338" s="5" t="s">
        <v>2059</v>
      </c>
      <c r="P338" s="6" t="s">
        <v>963</v>
      </c>
    </row>
    <row r="339" spans="1:16" ht="38.25">
      <c r="A339" s="15"/>
      <c r="B339" s="38" t="s">
        <v>1229</v>
      </c>
      <c r="C339" s="35" t="s">
        <v>1230</v>
      </c>
      <c r="E339" s="15">
        <v>5</v>
      </c>
      <c r="F339" s="17">
        <v>17</v>
      </c>
      <c r="G339" s="17"/>
      <c r="H339" s="17"/>
      <c r="I339" s="17">
        <v>5</v>
      </c>
      <c r="J339" s="17">
        <v>18</v>
      </c>
      <c r="K339" s="4" t="s">
        <v>1891</v>
      </c>
      <c r="L339" s="5" t="s">
        <v>1894</v>
      </c>
      <c r="M339" s="5">
        <v>130</v>
      </c>
      <c r="N339" s="5">
        <v>131</v>
      </c>
      <c r="O339" s="5" t="s">
        <v>2059</v>
      </c>
      <c r="P339" s="6" t="s">
        <v>963</v>
      </c>
    </row>
    <row r="340" spans="1:16" ht="38.25">
      <c r="A340" s="15"/>
      <c r="B340" s="38" t="s">
        <v>1231</v>
      </c>
      <c r="C340" s="35" t="s">
        <v>1222</v>
      </c>
      <c r="E340" s="15">
        <v>1</v>
      </c>
      <c r="F340" s="17">
        <v>1</v>
      </c>
      <c r="G340" s="17"/>
      <c r="H340" s="17"/>
      <c r="I340" s="17">
        <v>1</v>
      </c>
      <c r="J340" s="17">
        <v>1</v>
      </c>
      <c r="K340" s="4" t="s">
        <v>1891</v>
      </c>
      <c r="L340" s="5" t="s">
        <v>1894</v>
      </c>
      <c r="M340" s="5">
        <v>130</v>
      </c>
      <c r="N340" s="5">
        <v>131</v>
      </c>
      <c r="O340" s="5" t="s">
        <v>2059</v>
      </c>
      <c r="P340" s="6" t="s">
        <v>963</v>
      </c>
    </row>
    <row r="341" spans="1:16" ht="38.25">
      <c r="A341" s="15"/>
      <c r="B341" s="38"/>
      <c r="C341" s="35" t="s">
        <v>2062</v>
      </c>
      <c r="E341" s="15">
        <v>1</v>
      </c>
      <c r="F341" s="17">
        <v>4</v>
      </c>
      <c r="G341" s="17"/>
      <c r="H341" s="17"/>
      <c r="I341" s="17">
        <v>1</v>
      </c>
      <c r="J341" s="17">
        <v>4</v>
      </c>
      <c r="K341" s="4" t="s">
        <v>1891</v>
      </c>
      <c r="L341" s="5" t="s">
        <v>1894</v>
      </c>
      <c r="M341" s="5">
        <v>130</v>
      </c>
      <c r="N341" s="5">
        <v>131</v>
      </c>
      <c r="O341" s="5" t="s">
        <v>2059</v>
      </c>
      <c r="P341" s="6" t="s">
        <v>963</v>
      </c>
    </row>
    <row r="342" spans="1:16" ht="38.25">
      <c r="A342" s="15"/>
      <c r="B342" s="38" t="s">
        <v>1232</v>
      </c>
      <c r="C342" s="35" t="s">
        <v>2062</v>
      </c>
      <c r="E342" s="15"/>
      <c r="F342" s="17">
        <v>1</v>
      </c>
      <c r="G342" s="17"/>
      <c r="H342" s="17"/>
      <c r="I342" s="17"/>
      <c r="J342" s="17">
        <v>1</v>
      </c>
      <c r="K342" s="4" t="s">
        <v>1891</v>
      </c>
      <c r="L342" s="5" t="s">
        <v>1894</v>
      </c>
      <c r="M342" s="5">
        <v>130</v>
      </c>
      <c r="N342" s="5">
        <v>131</v>
      </c>
      <c r="O342" s="5" t="s">
        <v>2059</v>
      </c>
      <c r="P342" s="6" t="s">
        <v>963</v>
      </c>
    </row>
    <row r="343" spans="1:16" ht="38.25">
      <c r="A343" s="15"/>
      <c r="B343" s="38" t="s">
        <v>1233</v>
      </c>
      <c r="C343" s="35" t="s">
        <v>2062</v>
      </c>
      <c r="E343" s="15">
        <v>1</v>
      </c>
      <c r="F343" s="17">
        <v>1</v>
      </c>
      <c r="G343" s="17"/>
      <c r="H343" s="17"/>
      <c r="I343" s="17">
        <v>1</v>
      </c>
      <c r="J343" s="17">
        <v>1</v>
      </c>
      <c r="K343" s="4" t="s">
        <v>1891</v>
      </c>
      <c r="L343" s="5" t="s">
        <v>1894</v>
      </c>
      <c r="M343" s="5">
        <v>130</v>
      </c>
      <c r="N343" s="5">
        <v>131</v>
      </c>
      <c r="O343" s="5" t="s">
        <v>2059</v>
      </c>
      <c r="P343" s="6" t="s">
        <v>963</v>
      </c>
    </row>
    <row r="344" spans="1:16" ht="38.25">
      <c r="A344" s="15"/>
      <c r="B344" s="38" t="s">
        <v>1234</v>
      </c>
      <c r="C344" s="35" t="s">
        <v>2062</v>
      </c>
      <c r="E344" s="15">
        <v>4</v>
      </c>
      <c r="F344" s="17">
        <v>2</v>
      </c>
      <c r="G344" s="17"/>
      <c r="H344" s="17"/>
      <c r="I344" s="17">
        <v>4</v>
      </c>
      <c r="J344" s="17">
        <v>2</v>
      </c>
      <c r="K344" s="4" t="s">
        <v>1891</v>
      </c>
      <c r="L344" s="5" t="s">
        <v>1894</v>
      </c>
      <c r="M344" s="5">
        <v>130</v>
      </c>
      <c r="N344" s="5">
        <v>131</v>
      </c>
      <c r="O344" s="5" t="s">
        <v>2059</v>
      </c>
      <c r="P344" s="6" t="s">
        <v>963</v>
      </c>
    </row>
    <row r="345" spans="1:16" ht="38.25">
      <c r="A345" s="15"/>
      <c r="B345" s="38" t="s">
        <v>2051</v>
      </c>
      <c r="C345" s="35" t="s">
        <v>1235</v>
      </c>
      <c r="E345" s="15"/>
      <c r="F345" s="17">
        <v>4</v>
      </c>
      <c r="G345" s="17"/>
      <c r="H345" s="17"/>
      <c r="I345" s="17"/>
      <c r="J345" s="17">
        <v>4</v>
      </c>
      <c r="K345" s="4" t="s">
        <v>1891</v>
      </c>
      <c r="L345" s="5" t="s">
        <v>1894</v>
      </c>
      <c r="M345" s="5">
        <v>130</v>
      </c>
      <c r="N345" s="5">
        <v>131</v>
      </c>
      <c r="O345" s="5" t="s">
        <v>2059</v>
      </c>
      <c r="P345" s="6" t="s">
        <v>963</v>
      </c>
    </row>
    <row r="346" spans="1:16" ht="76.5">
      <c r="A346" s="15"/>
      <c r="B346" s="38"/>
      <c r="C346" s="35" t="s">
        <v>1236</v>
      </c>
      <c r="E346" s="15">
        <v>1</v>
      </c>
      <c r="F346" s="17">
        <v>8</v>
      </c>
      <c r="G346" s="17"/>
      <c r="H346" s="17"/>
      <c r="I346" s="17">
        <v>1</v>
      </c>
      <c r="J346" s="17">
        <v>8</v>
      </c>
      <c r="K346" s="4" t="s">
        <v>1891</v>
      </c>
      <c r="L346" s="5" t="s">
        <v>1894</v>
      </c>
      <c r="M346" s="5">
        <v>130</v>
      </c>
      <c r="N346" s="5">
        <v>131</v>
      </c>
      <c r="O346" s="5" t="s">
        <v>2059</v>
      </c>
      <c r="P346" s="6" t="s">
        <v>963</v>
      </c>
    </row>
    <row r="347" spans="1:16" ht="89.25">
      <c r="A347" s="15"/>
      <c r="B347" s="38"/>
      <c r="C347" s="35" t="s">
        <v>1237</v>
      </c>
      <c r="E347" s="15"/>
      <c r="F347" s="17">
        <v>5</v>
      </c>
      <c r="G347" s="17"/>
      <c r="H347" s="17"/>
      <c r="I347" s="17"/>
      <c r="J347" s="17">
        <v>5</v>
      </c>
      <c r="K347" s="4" t="s">
        <v>1891</v>
      </c>
      <c r="L347" s="5" t="s">
        <v>1894</v>
      </c>
      <c r="M347" s="5">
        <v>130</v>
      </c>
      <c r="N347" s="5">
        <v>131</v>
      </c>
      <c r="O347" s="5" t="s">
        <v>2059</v>
      </c>
      <c r="P347" s="6" t="s">
        <v>963</v>
      </c>
    </row>
    <row r="348" spans="1:16" ht="51">
      <c r="A348" s="15"/>
      <c r="B348" s="38"/>
      <c r="C348" s="35" t="s">
        <v>1238</v>
      </c>
      <c r="E348" s="15">
        <v>18</v>
      </c>
      <c r="F348" s="17">
        <v>43</v>
      </c>
      <c r="G348" s="17"/>
      <c r="H348" s="17"/>
      <c r="I348" s="36">
        <v>19</v>
      </c>
      <c r="J348" s="36">
        <v>44</v>
      </c>
      <c r="K348" s="4" t="s">
        <v>1891</v>
      </c>
      <c r="L348" s="5" t="s">
        <v>1894</v>
      </c>
      <c r="M348" s="5">
        <v>130</v>
      </c>
      <c r="N348" s="5">
        <v>131</v>
      </c>
      <c r="O348" s="5" t="s">
        <v>2059</v>
      </c>
      <c r="P348" s="6" t="s">
        <v>963</v>
      </c>
    </row>
    <row r="349" spans="1:16" ht="63.75">
      <c r="A349" s="15"/>
      <c r="B349" s="38"/>
      <c r="C349" s="35" t="s">
        <v>1239</v>
      </c>
      <c r="E349" s="15">
        <v>1</v>
      </c>
      <c r="F349" s="17">
        <v>9</v>
      </c>
      <c r="G349" s="17"/>
      <c r="H349" s="17"/>
      <c r="I349" s="17">
        <v>1</v>
      </c>
      <c r="J349" s="17">
        <v>9</v>
      </c>
      <c r="K349" s="4" t="s">
        <v>1891</v>
      </c>
      <c r="L349" s="5" t="s">
        <v>1894</v>
      </c>
      <c r="M349" s="5">
        <v>130</v>
      </c>
      <c r="N349" s="5">
        <v>131</v>
      </c>
      <c r="O349" s="5" t="s">
        <v>2059</v>
      </c>
      <c r="P349" s="6" t="s">
        <v>963</v>
      </c>
    </row>
    <row r="350" spans="1:16" ht="51">
      <c r="A350" s="15"/>
      <c r="B350" s="38"/>
      <c r="C350" s="35" t="s">
        <v>1240</v>
      </c>
      <c r="E350" s="15">
        <v>37</v>
      </c>
      <c r="F350" s="17">
        <v>57</v>
      </c>
      <c r="G350" s="17"/>
      <c r="H350" s="17"/>
      <c r="I350" s="17">
        <v>38</v>
      </c>
      <c r="J350" s="17">
        <v>60</v>
      </c>
      <c r="K350" s="4" t="s">
        <v>1891</v>
      </c>
      <c r="L350" s="5" t="s">
        <v>1894</v>
      </c>
      <c r="M350" s="5">
        <v>130</v>
      </c>
      <c r="N350" s="5">
        <v>131</v>
      </c>
      <c r="O350" s="5" t="s">
        <v>2059</v>
      </c>
      <c r="P350" s="6" t="s">
        <v>963</v>
      </c>
    </row>
    <row r="351" spans="1:16" ht="51">
      <c r="A351" s="15"/>
      <c r="B351" s="38"/>
      <c r="C351" s="35" t="s">
        <v>1241</v>
      </c>
      <c r="E351" s="15"/>
      <c r="F351" s="17">
        <v>8</v>
      </c>
      <c r="G351" s="17"/>
      <c r="H351" s="17"/>
      <c r="I351" s="17"/>
      <c r="J351" s="17">
        <v>8</v>
      </c>
      <c r="K351" s="4" t="s">
        <v>1891</v>
      </c>
      <c r="L351" s="5" t="s">
        <v>1894</v>
      </c>
      <c r="M351" s="5">
        <v>130</v>
      </c>
      <c r="N351" s="5">
        <v>131</v>
      </c>
      <c r="O351" s="5" t="s">
        <v>2059</v>
      </c>
      <c r="P351" s="6" t="s">
        <v>963</v>
      </c>
    </row>
    <row r="352" spans="1:16" ht="38.25">
      <c r="A352" s="15"/>
      <c r="B352" s="38"/>
      <c r="C352" s="35" t="s">
        <v>1242</v>
      </c>
      <c r="E352" s="15"/>
      <c r="F352" s="17">
        <v>4</v>
      </c>
      <c r="G352" s="17"/>
      <c r="H352" s="17"/>
      <c r="I352" s="17"/>
      <c r="J352" s="17">
        <v>4</v>
      </c>
      <c r="K352" s="4" t="s">
        <v>1891</v>
      </c>
      <c r="L352" s="5" t="s">
        <v>1894</v>
      </c>
      <c r="M352" s="5">
        <v>130</v>
      </c>
      <c r="N352" s="5">
        <v>131</v>
      </c>
      <c r="O352" s="5" t="s">
        <v>2059</v>
      </c>
      <c r="P352" s="6" t="s">
        <v>963</v>
      </c>
    </row>
    <row r="353" spans="1:16" ht="51">
      <c r="A353" s="15"/>
      <c r="B353" s="38"/>
      <c r="C353" s="35" t="s">
        <v>1248</v>
      </c>
      <c r="E353" s="15"/>
      <c r="F353" s="17">
        <v>7</v>
      </c>
      <c r="G353" s="17"/>
      <c r="H353" s="17"/>
      <c r="I353" s="17"/>
      <c r="J353" s="17">
        <v>7</v>
      </c>
      <c r="K353" s="4" t="s">
        <v>1891</v>
      </c>
      <c r="L353" s="5" t="s">
        <v>1894</v>
      </c>
      <c r="M353" s="5">
        <v>130</v>
      </c>
      <c r="N353" s="5">
        <v>131</v>
      </c>
      <c r="O353" s="5" t="s">
        <v>2059</v>
      </c>
      <c r="P353" s="6" t="s">
        <v>963</v>
      </c>
    </row>
    <row r="354" spans="1:16" ht="51">
      <c r="A354" s="15"/>
      <c r="B354" s="38"/>
      <c r="C354" s="35" t="s">
        <v>1249</v>
      </c>
      <c r="E354" s="15"/>
      <c r="F354" s="17">
        <v>9</v>
      </c>
      <c r="G354" s="17"/>
      <c r="H354" s="17"/>
      <c r="I354" s="17"/>
      <c r="J354" s="17">
        <v>9</v>
      </c>
      <c r="K354" s="4" t="s">
        <v>1891</v>
      </c>
      <c r="L354" s="5" t="s">
        <v>1894</v>
      </c>
      <c r="M354" s="5">
        <v>130</v>
      </c>
      <c r="N354" s="5">
        <v>131</v>
      </c>
      <c r="O354" s="5" t="s">
        <v>2059</v>
      </c>
      <c r="P354" s="6" t="s">
        <v>963</v>
      </c>
    </row>
    <row r="355" spans="1:16" ht="51">
      <c r="A355" s="15"/>
      <c r="B355" s="38"/>
      <c r="C355" s="35" t="s">
        <v>1250</v>
      </c>
      <c r="E355" s="15"/>
      <c r="F355" s="17">
        <v>5</v>
      </c>
      <c r="G355" s="17"/>
      <c r="H355" s="17"/>
      <c r="I355" s="17"/>
      <c r="J355" s="17">
        <v>5</v>
      </c>
      <c r="K355" s="4" t="s">
        <v>1891</v>
      </c>
      <c r="L355" s="5" t="s">
        <v>1894</v>
      </c>
      <c r="M355" s="5">
        <v>130</v>
      </c>
      <c r="N355" s="5">
        <v>131</v>
      </c>
      <c r="O355" s="5" t="s">
        <v>2059</v>
      </c>
      <c r="P355" s="6" t="s">
        <v>963</v>
      </c>
    </row>
    <row r="356" spans="1:16" ht="63.75">
      <c r="A356" s="15"/>
      <c r="B356" s="38"/>
      <c r="C356" s="35" t="s">
        <v>1251</v>
      </c>
      <c r="E356" s="15">
        <v>2</v>
      </c>
      <c r="F356" s="17">
        <v>11</v>
      </c>
      <c r="G356" s="17"/>
      <c r="H356" s="17"/>
      <c r="I356" s="17">
        <v>2</v>
      </c>
      <c r="J356" s="17">
        <v>13</v>
      </c>
      <c r="K356" s="4" t="s">
        <v>1891</v>
      </c>
      <c r="L356" s="5" t="s">
        <v>1894</v>
      </c>
      <c r="M356" s="5">
        <v>130</v>
      </c>
      <c r="N356" s="5">
        <v>131</v>
      </c>
      <c r="O356" s="5" t="s">
        <v>2059</v>
      </c>
      <c r="P356" s="6" t="s">
        <v>963</v>
      </c>
    </row>
    <row r="357" spans="1:16" ht="102">
      <c r="A357" s="15"/>
      <c r="B357" s="38"/>
      <c r="C357" s="37" t="s">
        <v>1252</v>
      </c>
      <c r="E357" s="15">
        <v>27</v>
      </c>
      <c r="F357" s="17">
        <v>60</v>
      </c>
      <c r="G357" s="17"/>
      <c r="H357" s="17"/>
      <c r="I357" s="17">
        <v>27</v>
      </c>
      <c r="J357" s="17">
        <v>95</v>
      </c>
      <c r="K357" s="4" t="s">
        <v>1891</v>
      </c>
      <c r="L357" s="5" t="s">
        <v>1894</v>
      </c>
      <c r="M357" s="5">
        <v>130</v>
      </c>
      <c r="N357" s="5">
        <v>131</v>
      </c>
      <c r="O357" s="5" t="s">
        <v>2059</v>
      </c>
      <c r="P357" s="6" t="s">
        <v>963</v>
      </c>
    </row>
    <row r="358" spans="1:16" ht="51">
      <c r="A358" s="15"/>
      <c r="B358" s="38"/>
      <c r="C358" s="35" t="s">
        <v>1253</v>
      </c>
      <c r="E358" s="15"/>
      <c r="F358" s="17">
        <v>10</v>
      </c>
      <c r="G358" s="17"/>
      <c r="H358" s="17"/>
      <c r="I358" s="17"/>
      <c r="J358" s="17">
        <v>10</v>
      </c>
      <c r="K358" s="4" t="s">
        <v>1891</v>
      </c>
      <c r="L358" s="5" t="s">
        <v>1894</v>
      </c>
      <c r="M358" s="5">
        <v>130</v>
      </c>
      <c r="N358" s="5">
        <v>131</v>
      </c>
      <c r="O358" s="5" t="s">
        <v>2059</v>
      </c>
      <c r="P358" s="6" t="s">
        <v>963</v>
      </c>
    </row>
    <row r="359" spans="1:16" ht="51">
      <c r="A359" s="15"/>
      <c r="B359" s="38"/>
      <c r="C359" s="35" t="s">
        <v>1254</v>
      </c>
      <c r="E359" s="15"/>
      <c r="F359" s="17">
        <v>11</v>
      </c>
      <c r="G359" s="17"/>
      <c r="H359" s="17"/>
      <c r="I359" s="17"/>
      <c r="J359" s="17">
        <v>11</v>
      </c>
      <c r="K359" s="4" t="s">
        <v>1891</v>
      </c>
      <c r="L359" s="5" t="s">
        <v>1894</v>
      </c>
      <c r="M359" s="5">
        <v>130</v>
      </c>
      <c r="N359" s="5">
        <v>131</v>
      </c>
      <c r="O359" s="5" t="s">
        <v>2059</v>
      </c>
      <c r="P359" s="6" t="s">
        <v>963</v>
      </c>
    </row>
    <row r="360" spans="1:16" ht="51">
      <c r="A360" s="15"/>
      <c r="B360" s="38"/>
      <c r="C360" s="35" t="s">
        <v>1255</v>
      </c>
      <c r="E360" s="15">
        <v>2</v>
      </c>
      <c r="F360" s="17">
        <v>5</v>
      </c>
      <c r="G360" s="17"/>
      <c r="H360" s="17"/>
      <c r="I360" s="17">
        <v>2</v>
      </c>
      <c r="J360" s="17">
        <v>5</v>
      </c>
      <c r="K360" s="4" t="s">
        <v>1891</v>
      </c>
      <c r="L360" s="5" t="s">
        <v>1894</v>
      </c>
      <c r="M360" s="5">
        <v>130</v>
      </c>
      <c r="N360" s="5">
        <v>131</v>
      </c>
      <c r="O360" s="5" t="s">
        <v>2059</v>
      </c>
      <c r="P360" s="6" t="s">
        <v>963</v>
      </c>
    </row>
    <row r="361" spans="1:16" ht="51">
      <c r="A361" s="15"/>
      <c r="B361" s="38"/>
      <c r="C361" s="35" t="s">
        <v>1256</v>
      </c>
      <c r="E361" s="15">
        <v>59</v>
      </c>
      <c r="F361" s="17">
        <v>80</v>
      </c>
      <c r="G361" s="17"/>
      <c r="H361" s="17"/>
      <c r="I361" s="17">
        <v>60</v>
      </c>
      <c r="J361" s="17">
        <v>85</v>
      </c>
      <c r="K361" s="4" t="s">
        <v>1891</v>
      </c>
      <c r="L361" s="5" t="s">
        <v>1894</v>
      </c>
      <c r="M361" s="5">
        <v>130</v>
      </c>
      <c r="N361" s="5">
        <v>131</v>
      </c>
      <c r="O361" s="5" t="s">
        <v>2059</v>
      </c>
      <c r="P361" s="6" t="s">
        <v>963</v>
      </c>
    </row>
    <row r="362" spans="1:16" ht="38.25">
      <c r="A362" s="15"/>
      <c r="B362" s="38"/>
      <c r="C362" s="35" t="s">
        <v>1257</v>
      </c>
      <c r="E362" s="15"/>
      <c r="F362" s="17">
        <v>4</v>
      </c>
      <c r="G362" s="17"/>
      <c r="H362" s="17"/>
      <c r="I362" s="17"/>
      <c r="J362" s="17">
        <v>4</v>
      </c>
      <c r="K362" s="4" t="s">
        <v>1891</v>
      </c>
      <c r="L362" s="5" t="s">
        <v>1894</v>
      </c>
      <c r="M362" s="5">
        <v>130</v>
      </c>
      <c r="N362" s="5">
        <v>131</v>
      </c>
      <c r="O362" s="5" t="s">
        <v>2059</v>
      </c>
      <c r="P362" s="6" t="s">
        <v>963</v>
      </c>
    </row>
    <row r="363" spans="1:16" ht="63.75">
      <c r="A363" s="15"/>
      <c r="B363" s="38"/>
      <c r="C363" s="35" t="s">
        <v>1258</v>
      </c>
      <c r="E363" s="15">
        <v>4</v>
      </c>
      <c r="F363" s="17">
        <v>17</v>
      </c>
      <c r="G363" s="17"/>
      <c r="H363" s="17"/>
      <c r="I363" s="17">
        <v>4</v>
      </c>
      <c r="J363" s="17">
        <v>17</v>
      </c>
      <c r="K363" s="4" t="s">
        <v>1891</v>
      </c>
      <c r="L363" s="5" t="s">
        <v>1894</v>
      </c>
      <c r="M363" s="5">
        <v>130</v>
      </c>
      <c r="N363" s="5">
        <v>131</v>
      </c>
      <c r="O363" s="5" t="s">
        <v>2059</v>
      </c>
      <c r="P363" s="6" t="s">
        <v>963</v>
      </c>
    </row>
    <row r="364" spans="1:16" ht="51">
      <c r="A364" s="15"/>
      <c r="B364" s="38"/>
      <c r="C364" s="35" t="s">
        <v>1259</v>
      </c>
      <c r="E364" s="15"/>
      <c r="F364" s="17">
        <v>3</v>
      </c>
      <c r="G364" s="17"/>
      <c r="H364" s="17"/>
      <c r="I364" s="17"/>
      <c r="J364" s="17">
        <v>3</v>
      </c>
      <c r="K364" s="4" t="s">
        <v>1891</v>
      </c>
      <c r="L364" s="5" t="s">
        <v>1894</v>
      </c>
      <c r="M364" s="5">
        <v>130</v>
      </c>
      <c r="N364" s="5">
        <v>131</v>
      </c>
      <c r="O364" s="5" t="s">
        <v>2059</v>
      </c>
      <c r="P364" s="6" t="s">
        <v>963</v>
      </c>
    </row>
    <row r="365" spans="1:16" ht="38.25">
      <c r="A365" s="15"/>
      <c r="B365" s="38"/>
      <c r="C365" s="35" t="s">
        <v>1260</v>
      </c>
      <c r="E365" s="15"/>
      <c r="F365" s="17">
        <v>4</v>
      </c>
      <c r="G365" s="17"/>
      <c r="H365" s="17"/>
      <c r="I365" s="17"/>
      <c r="J365" s="17">
        <v>4</v>
      </c>
      <c r="K365" s="4" t="s">
        <v>1891</v>
      </c>
      <c r="L365" s="5" t="s">
        <v>1894</v>
      </c>
      <c r="M365" s="5">
        <v>130</v>
      </c>
      <c r="N365" s="5">
        <v>131</v>
      </c>
      <c r="O365" s="5" t="s">
        <v>2059</v>
      </c>
      <c r="P365" s="6" t="s">
        <v>963</v>
      </c>
    </row>
    <row r="366" spans="1:16" ht="76.5">
      <c r="A366" s="15"/>
      <c r="B366" s="38"/>
      <c r="C366" s="37" t="s">
        <v>1261</v>
      </c>
      <c r="E366" s="15"/>
      <c r="F366" s="17">
        <v>2</v>
      </c>
      <c r="G366" s="17"/>
      <c r="H366" s="17">
        <v>2</v>
      </c>
      <c r="I366" s="17">
        <v>3</v>
      </c>
      <c r="J366" s="17">
        <v>9</v>
      </c>
      <c r="K366" s="4" t="s">
        <v>1891</v>
      </c>
      <c r="L366" s="5" t="s">
        <v>1894</v>
      </c>
      <c r="M366" s="5">
        <v>130</v>
      </c>
      <c r="N366" s="5">
        <v>131</v>
      </c>
      <c r="O366" s="5" t="s">
        <v>2059</v>
      </c>
      <c r="P366" s="6" t="s">
        <v>963</v>
      </c>
    </row>
    <row r="367" spans="1:16" ht="38.25">
      <c r="A367" s="15"/>
      <c r="B367" s="38" t="s">
        <v>1262</v>
      </c>
      <c r="C367" s="35" t="s">
        <v>684</v>
      </c>
      <c r="E367" s="15">
        <v>5</v>
      </c>
      <c r="F367" s="17">
        <v>5</v>
      </c>
      <c r="G367" s="17"/>
      <c r="H367" s="17"/>
      <c r="I367" s="17">
        <v>6</v>
      </c>
      <c r="J367" s="17">
        <v>6</v>
      </c>
      <c r="K367" s="4" t="s">
        <v>1891</v>
      </c>
      <c r="L367" s="5" t="s">
        <v>1894</v>
      </c>
      <c r="M367" s="5">
        <v>130</v>
      </c>
      <c r="N367" s="5">
        <v>131</v>
      </c>
      <c r="O367" s="5" t="s">
        <v>2059</v>
      </c>
      <c r="P367" s="6" t="s">
        <v>963</v>
      </c>
    </row>
    <row r="368" spans="1:16" ht="38.25">
      <c r="A368" s="15"/>
      <c r="B368" s="38" t="s">
        <v>1263</v>
      </c>
      <c r="C368" s="35" t="s">
        <v>684</v>
      </c>
      <c r="E368" s="15">
        <v>1</v>
      </c>
      <c r="F368" s="17">
        <v>4</v>
      </c>
      <c r="G368" s="17"/>
      <c r="H368" s="17"/>
      <c r="I368" s="17">
        <v>1</v>
      </c>
      <c r="J368" s="17">
        <v>4</v>
      </c>
      <c r="K368" s="4" t="s">
        <v>1891</v>
      </c>
      <c r="L368" s="5" t="s">
        <v>1894</v>
      </c>
      <c r="M368" s="5">
        <v>130</v>
      </c>
      <c r="N368" s="5">
        <v>131</v>
      </c>
      <c r="O368" s="5" t="s">
        <v>2059</v>
      </c>
      <c r="P368" s="6" t="s">
        <v>963</v>
      </c>
    </row>
    <row r="369" spans="1:16" ht="38.25">
      <c r="A369" s="15"/>
      <c r="B369" s="38" t="s">
        <v>1264</v>
      </c>
      <c r="C369" s="35" t="s">
        <v>684</v>
      </c>
      <c r="E369" s="15">
        <v>1</v>
      </c>
      <c r="F369" s="17">
        <v>4</v>
      </c>
      <c r="G369" s="17"/>
      <c r="H369" s="17"/>
      <c r="I369" s="17">
        <v>1</v>
      </c>
      <c r="J369" s="17">
        <v>5</v>
      </c>
      <c r="K369" s="4" t="s">
        <v>1891</v>
      </c>
      <c r="L369" s="5" t="s">
        <v>1894</v>
      </c>
      <c r="M369" s="5">
        <v>130</v>
      </c>
      <c r="N369" s="5">
        <v>131</v>
      </c>
      <c r="O369" s="5" t="s">
        <v>2059</v>
      </c>
      <c r="P369" s="6" t="s">
        <v>963</v>
      </c>
    </row>
    <row r="370" spans="1:16" ht="38.25">
      <c r="A370" s="15"/>
      <c r="B370" s="38" t="s">
        <v>1265</v>
      </c>
      <c r="C370" s="35" t="s">
        <v>684</v>
      </c>
      <c r="E370" s="15">
        <v>1</v>
      </c>
      <c r="F370" s="17">
        <v>7</v>
      </c>
      <c r="G370" s="17"/>
      <c r="H370" s="17"/>
      <c r="I370" s="17">
        <v>1</v>
      </c>
      <c r="J370" s="17">
        <v>8</v>
      </c>
      <c r="K370" s="4" t="s">
        <v>1891</v>
      </c>
      <c r="L370" s="5" t="s">
        <v>1894</v>
      </c>
      <c r="M370" s="5">
        <v>130</v>
      </c>
      <c r="N370" s="5">
        <v>131</v>
      </c>
      <c r="O370" s="5" t="s">
        <v>2059</v>
      </c>
      <c r="P370" s="6" t="s">
        <v>963</v>
      </c>
    </row>
    <row r="371" spans="1:16" ht="51">
      <c r="A371" s="15"/>
      <c r="B371" s="38" t="s">
        <v>1266</v>
      </c>
      <c r="C371" s="35" t="s">
        <v>1267</v>
      </c>
      <c r="E371" s="15">
        <v>5</v>
      </c>
      <c r="F371" s="17">
        <v>5</v>
      </c>
      <c r="G371" s="17"/>
      <c r="H371" s="17"/>
      <c r="I371" s="17">
        <v>7</v>
      </c>
      <c r="J371" s="17">
        <v>6</v>
      </c>
      <c r="K371" s="4" t="s">
        <v>1891</v>
      </c>
      <c r="L371" s="5" t="s">
        <v>1894</v>
      </c>
      <c r="M371" s="5">
        <v>130</v>
      </c>
      <c r="N371" s="5">
        <v>131</v>
      </c>
      <c r="O371" s="5" t="s">
        <v>2059</v>
      </c>
      <c r="P371" s="6" t="s">
        <v>963</v>
      </c>
    </row>
    <row r="372" spans="1:16" ht="38.25">
      <c r="A372" s="15"/>
      <c r="B372" s="38" t="s">
        <v>1268</v>
      </c>
      <c r="C372" s="35" t="s">
        <v>2062</v>
      </c>
      <c r="E372" s="15">
        <v>3</v>
      </c>
      <c r="F372" s="17">
        <v>3</v>
      </c>
      <c r="G372" s="17"/>
      <c r="H372" s="17"/>
      <c r="I372" s="17">
        <v>3</v>
      </c>
      <c r="J372" s="17">
        <v>3</v>
      </c>
      <c r="K372" s="4" t="s">
        <v>1891</v>
      </c>
      <c r="L372" s="5" t="s">
        <v>1894</v>
      </c>
      <c r="M372" s="5">
        <v>130</v>
      </c>
      <c r="N372" s="5">
        <v>131</v>
      </c>
      <c r="O372" s="5" t="s">
        <v>2059</v>
      </c>
      <c r="P372" s="6" t="s">
        <v>963</v>
      </c>
    </row>
    <row r="373" spans="1:16" ht="51">
      <c r="A373" s="15"/>
      <c r="B373" s="38"/>
      <c r="C373" s="35" t="s">
        <v>1267</v>
      </c>
      <c r="E373" s="15">
        <v>7</v>
      </c>
      <c r="F373" s="17">
        <v>3</v>
      </c>
      <c r="G373" s="17"/>
      <c r="H373" s="17"/>
      <c r="I373" s="17">
        <v>7</v>
      </c>
      <c r="J373" s="17">
        <v>3</v>
      </c>
      <c r="K373" s="4" t="s">
        <v>1891</v>
      </c>
      <c r="L373" s="5" t="s">
        <v>1894</v>
      </c>
      <c r="M373" s="5">
        <v>130</v>
      </c>
      <c r="N373" s="5">
        <v>131</v>
      </c>
      <c r="O373" s="5" t="s">
        <v>2059</v>
      </c>
      <c r="P373" s="6" t="s">
        <v>963</v>
      </c>
    </row>
    <row r="374" spans="1:16" ht="38.25">
      <c r="A374" s="15"/>
      <c r="B374" s="38" t="s">
        <v>1269</v>
      </c>
      <c r="C374" s="35" t="s">
        <v>2062</v>
      </c>
      <c r="E374" s="15"/>
      <c r="F374" s="17">
        <v>4</v>
      </c>
      <c r="G374" s="17"/>
      <c r="H374" s="17"/>
      <c r="I374" s="17"/>
      <c r="J374" s="17">
        <v>4</v>
      </c>
      <c r="K374" s="4" t="s">
        <v>1891</v>
      </c>
      <c r="L374" s="5" t="s">
        <v>1894</v>
      </c>
      <c r="M374" s="5">
        <v>130</v>
      </c>
      <c r="N374" s="5">
        <v>131</v>
      </c>
      <c r="O374" s="5" t="s">
        <v>2059</v>
      </c>
      <c r="P374" s="6" t="s">
        <v>963</v>
      </c>
    </row>
    <row r="375" spans="1:16" ht="38.25">
      <c r="A375" s="15"/>
      <c r="B375" s="38" t="s">
        <v>1270</v>
      </c>
      <c r="C375" s="35" t="s">
        <v>2061</v>
      </c>
      <c r="E375" s="15">
        <v>2</v>
      </c>
      <c r="F375" s="17">
        <v>5</v>
      </c>
      <c r="G375" s="17"/>
      <c r="H375" s="17"/>
      <c r="I375" s="17">
        <v>2</v>
      </c>
      <c r="J375" s="17">
        <v>5</v>
      </c>
      <c r="K375" s="4" t="s">
        <v>1891</v>
      </c>
      <c r="L375" s="5" t="s">
        <v>1894</v>
      </c>
      <c r="M375" s="5">
        <v>130</v>
      </c>
      <c r="N375" s="5">
        <v>131</v>
      </c>
      <c r="O375" s="5" t="s">
        <v>2059</v>
      </c>
      <c r="P375" s="6" t="s">
        <v>963</v>
      </c>
    </row>
    <row r="376" spans="1:16" ht="38.25">
      <c r="A376" s="15"/>
      <c r="B376" s="38" t="s">
        <v>1271</v>
      </c>
      <c r="C376" s="35" t="s">
        <v>2062</v>
      </c>
      <c r="E376" s="15">
        <v>9</v>
      </c>
      <c r="F376" s="17">
        <v>18</v>
      </c>
      <c r="G376" s="17"/>
      <c r="H376" s="17"/>
      <c r="I376" s="17">
        <v>9</v>
      </c>
      <c r="J376" s="17">
        <v>18</v>
      </c>
      <c r="K376" s="4" t="s">
        <v>1891</v>
      </c>
      <c r="L376" s="5" t="s">
        <v>1894</v>
      </c>
      <c r="M376" s="5">
        <v>130</v>
      </c>
      <c r="N376" s="5">
        <v>131</v>
      </c>
      <c r="O376" s="5" t="s">
        <v>2059</v>
      </c>
      <c r="P376" s="6" t="s">
        <v>963</v>
      </c>
    </row>
    <row r="377" spans="1:16" ht="38.25">
      <c r="A377" s="15"/>
      <c r="B377" s="38" t="s">
        <v>1272</v>
      </c>
      <c r="C377" s="35" t="s">
        <v>2062</v>
      </c>
      <c r="E377" s="15">
        <v>4</v>
      </c>
      <c r="F377" s="17">
        <v>7</v>
      </c>
      <c r="G377" s="17"/>
      <c r="H377" s="17"/>
      <c r="I377" s="17">
        <v>4</v>
      </c>
      <c r="J377" s="17">
        <v>7</v>
      </c>
      <c r="K377" s="4" t="s">
        <v>1891</v>
      </c>
      <c r="L377" s="5" t="s">
        <v>1894</v>
      </c>
      <c r="M377" s="5">
        <v>130</v>
      </c>
      <c r="N377" s="5">
        <v>131</v>
      </c>
      <c r="O377" s="5" t="s">
        <v>2059</v>
      </c>
      <c r="P377" s="6" t="s">
        <v>963</v>
      </c>
    </row>
    <row r="378" spans="1:16" ht="38.25">
      <c r="A378" s="15"/>
      <c r="B378" s="38"/>
      <c r="C378" s="35" t="s">
        <v>1222</v>
      </c>
      <c r="E378" s="15">
        <v>1</v>
      </c>
      <c r="F378" s="17">
        <v>6</v>
      </c>
      <c r="G378" s="17"/>
      <c r="H378" s="17"/>
      <c r="I378" s="17">
        <v>1</v>
      </c>
      <c r="J378" s="17">
        <v>6</v>
      </c>
      <c r="K378" s="4" t="s">
        <v>1891</v>
      </c>
      <c r="L378" s="5" t="s">
        <v>1894</v>
      </c>
      <c r="M378" s="5">
        <v>130</v>
      </c>
      <c r="N378" s="5">
        <v>131</v>
      </c>
      <c r="O378" s="5" t="s">
        <v>2059</v>
      </c>
      <c r="P378" s="6" t="s">
        <v>963</v>
      </c>
    </row>
    <row r="379" spans="1:16" ht="38.25">
      <c r="A379" s="15"/>
      <c r="B379" s="38" t="s">
        <v>1273</v>
      </c>
      <c r="C379" s="35" t="s">
        <v>2061</v>
      </c>
      <c r="E379" s="15">
        <v>3</v>
      </c>
      <c r="F379" s="17">
        <v>7</v>
      </c>
      <c r="G379" s="17"/>
      <c r="H379" s="17"/>
      <c r="I379" s="17">
        <v>3</v>
      </c>
      <c r="J379" s="17">
        <v>7</v>
      </c>
      <c r="K379" s="4" t="s">
        <v>1891</v>
      </c>
      <c r="L379" s="5" t="s">
        <v>1894</v>
      </c>
      <c r="M379" s="5">
        <v>130</v>
      </c>
      <c r="N379" s="5">
        <v>131</v>
      </c>
      <c r="O379" s="5" t="s">
        <v>2059</v>
      </c>
      <c r="P379" s="6" t="s">
        <v>963</v>
      </c>
    </row>
    <row r="380" spans="1:16" ht="38.25">
      <c r="A380" s="15"/>
      <c r="B380" s="38" t="s">
        <v>1274</v>
      </c>
      <c r="C380" s="35" t="s">
        <v>684</v>
      </c>
      <c r="E380" s="15"/>
      <c r="F380" s="17">
        <v>5</v>
      </c>
      <c r="G380" s="17"/>
      <c r="H380" s="17"/>
      <c r="I380" s="17"/>
      <c r="J380" s="17">
        <v>5</v>
      </c>
      <c r="K380" s="4" t="s">
        <v>1891</v>
      </c>
      <c r="L380" s="5" t="s">
        <v>1894</v>
      </c>
      <c r="M380" s="5">
        <v>130</v>
      </c>
      <c r="N380" s="5">
        <v>131</v>
      </c>
      <c r="O380" s="5" t="s">
        <v>2059</v>
      </c>
      <c r="P380" s="6" t="s">
        <v>963</v>
      </c>
    </row>
    <row r="381" spans="1:16" ht="38.25">
      <c r="A381" s="15"/>
      <c r="B381" s="38" t="s">
        <v>1275</v>
      </c>
      <c r="C381" s="35" t="s">
        <v>2062</v>
      </c>
      <c r="E381" s="15">
        <v>4</v>
      </c>
      <c r="F381" s="17">
        <v>7</v>
      </c>
      <c r="G381" s="17"/>
      <c r="H381" s="17"/>
      <c r="I381" s="17">
        <v>4</v>
      </c>
      <c r="J381" s="17">
        <v>7</v>
      </c>
      <c r="K381" s="4" t="s">
        <v>1891</v>
      </c>
      <c r="L381" s="5" t="s">
        <v>1894</v>
      </c>
      <c r="M381" s="5">
        <v>130</v>
      </c>
      <c r="N381" s="5">
        <v>131</v>
      </c>
      <c r="O381" s="5" t="s">
        <v>2059</v>
      </c>
      <c r="P381" s="6" t="s">
        <v>963</v>
      </c>
    </row>
    <row r="382" spans="1:16" ht="38.25">
      <c r="A382" s="15"/>
      <c r="B382" s="38" t="s">
        <v>1276</v>
      </c>
      <c r="C382" s="35" t="s">
        <v>2062</v>
      </c>
      <c r="E382" s="15">
        <v>7</v>
      </c>
      <c r="F382" s="17">
        <v>4</v>
      </c>
      <c r="G382" s="17"/>
      <c r="H382" s="17"/>
      <c r="I382" s="17">
        <v>8</v>
      </c>
      <c r="J382" s="17">
        <v>5</v>
      </c>
      <c r="K382" s="4" t="s">
        <v>1891</v>
      </c>
      <c r="L382" s="5" t="s">
        <v>1894</v>
      </c>
      <c r="M382" s="5">
        <v>130</v>
      </c>
      <c r="N382" s="5">
        <v>131</v>
      </c>
      <c r="O382" s="5" t="s">
        <v>2059</v>
      </c>
      <c r="P382" s="6" t="s">
        <v>963</v>
      </c>
    </row>
    <row r="383" spans="1:16" ht="38.25">
      <c r="A383" s="15"/>
      <c r="B383" s="38"/>
      <c r="C383" s="35" t="s">
        <v>1222</v>
      </c>
      <c r="E383" s="15">
        <v>2</v>
      </c>
      <c r="F383" s="17">
        <v>2</v>
      </c>
      <c r="G383" s="17"/>
      <c r="H383" s="17"/>
      <c r="I383" s="17">
        <v>2</v>
      </c>
      <c r="J383" s="17">
        <v>2</v>
      </c>
      <c r="K383" s="4" t="s">
        <v>1891</v>
      </c>
      <c r="L383" s="5" t="s">
        <v>1894</v>
      </c>
      <c r="M383" s="5">
        <v>130</v>
      </c>
      <c r="N383" s="5">
        <v>131</v>
      </c>
      <c r="O383" s="5" t="s">
        <v>2059</v>
      </c>
      <c r="P383" s="6" t="s">
        <v>963</v>
      </c>
    </row>
    <row r="384" spans="1:16" ht="38.25">
      <c r="A384" s="15"/>
      <c r="B384" s="38" t="s">
        <v>1277</v>
      </c>
      <c r="C384" s="35" t="s">
        <v>2062</v>
      </c>
      <c r="E384" s="15">
        <v>5</v>
      </c>
      <c r="F384" s="17">
        <v>6</v>
      </c>
      <c r="G384" s="17"/>
      <c r="H384" s="17"/>
      <c r="I384" s="17">
        <v>5</v>
      </c>
      <c r="J384" s="17">
        <v>6</v>
      </c>
      <c r="K384" s="4" t="s">
        <v>1891</v>
      </c>
      <c r="L384" s="5" t="s">
        <v>1894</v>
      </c>
      <c r="M384" s="5">
        <v>130</v>
      </c>
      <c r="N384" s="5">
        <v>131</v>
      </c>
      <c r="O384" s="5" t="s">
        <v>2059</v>
      </c>
      <c r="P384" s="6" t="s">
        <v>963</v>
      </c>
    </row>
    <row r="385" spans="1:16" ht="38.25">
      <c r="A385" s="15"/>
      <c r="B385" s="38" t="s">
        <v>1278</v>
      </c>
      <c r="C385" s="35" t="s">
        <v>2062</v>
      </c>
      <c r="E385" s="15">
        <v>2</v>
      </c>
      <c r="F385" s="17">
        <v>4</v>
      </c>
      <c r="G385" s="17"/>
      <c r="H385" s="17"/>
      <c r="I385" s="17">
        <v>2</v>
      </c>
      <c r="J385" s="17">
        <v>4</v>
      </c>
      <c r="K385" s="4" t="s">
        <v>1891</v>
      </c>
      <c r="L385" s="5" t="s">
        <v>1894</v>
      </c>
      <c r="M385" s="5">
        <v>130</v>
      </c>
      <c r="N385" s="5">
        <v>131</v>
      </c>
      <c r="O385" s="5" t="s">
        <v>2059</v>
      </c>
      <c r="P385" s="6" t="s">
        <v>963</v>
      </c>
    </row>
    <row r="386" spans="1:16" ht="12.75">
      <c r="A386" s="15"/>
      <c r="B386" s="38" t="s">
        <v>1279</v>
      </c>
      <c r="C386" s="16" t="s">
        <v>1183</v>
      </c>
      <c r="E386" s="15">
        <v>7</v>
      </c>
      <c r="F386" s="17">
        <v>6</v>
      </c>
      <c r="G386" s="17"/>
      <c r="H386" s="17"/>
      <c r="I386" s="17">
        <v>7</v>
      </c>
      <c r="J386" s="17">
        <v>6</v>
      </c>
      <c r="K386" s="4" t="s">
        <v>1891</v>
      </c>
      <c r="L386" s="5" t="s">
        <v>1894</v>
      </c>
      <c r="M386" s="5">
        <v>130</v>
      </c>
      <c r="N386" s="5">
        <v>131</v>
      </c>
      <c r="O386" s="5" t="s">
        <v>2059</v>
      </c>
      <c r="P386" s="6" t="s">
        <v>963</v>
      </c>
    </row>
    <row r="387" spans="1:16" ht="38.25">
      <c r="A387" s="15"/>
      <c r="B387" s="38" t="s">
        <v>1280</v>
      </c>
      <c r="C387" s="35" t="s">
        <v>2062</v>
      </c>
      <c r="E387" s="15">
        <v>1</v>
      </c>
      <c r="F387" s="17">
        <v>9</v>
      </c>
      <c r="G387" s="17"/>
      <c r="H387" s="17"/>
      <c r="I387" s="17">
        <v>2</v>
      </c>
      <c r="J387" s="17">
        <v>10</v>
      </c>
      <c r="K387" s="4" t="s">
        <v>1891</v>
      </c>
      <c r="L387" s="5" t="s">
        <v>1894</v>
      </c>
      <c r="M387" s="5">
        <v>130</v>
      </c>
      <c r="N387" s="5">
        <v>131</v>
      </c>
      <c r="O387" s="5" t="s">
        <v>2059</v>
      </c>
      <c r="P387" s="6" t="s">
        <v>963</v>
      </c>
    </row>
    <row r="388" spans="1:16" ht="38.25">
      <c r="A388" s="15"/>
      <c r="B388" s="38" t="s">
        <v>1281</v>
      </c>
      <c r="C388" s="35" t="s">
        <v>2062</v>
      </c>
      <c r="E388" s="15">
        <v>5</v>
      </c>
      <c r="F388" s="17">
        <v>10</v>
      </c>
      <c r="G388" s="17"/>
      <c r="H388" s="17"/>
      <c r="I388" s="17">
        <v>5</v>
      </c>
      <c r="J388" s="17">
        <v>11</v>
      </c>
      <c r="K388" s="4" t="s">
        <v>1891</v>
      </c>
      <c r="L388" s="5" t="s">
        <v>1894</v>
      </c>
      <c r="M388" s="5">
        <v>130</v>
      </c>
      <c r="N388" s="5">
        <v>131</v>
      </c>
      <c r="O388" s="5" t="s">
        <v>2059</v>
      </c>
      <c r="P388" s="6" t="s">
        <v>963</v>
      </c>
    </row>
    <row r="389" spans="1:16" ht="38.25">
      <c r="A389" s="15"/>
      <c r="B389" s="38" t="s">
        <v>1282</v>
      </c>
      <c r="C389" s="35" t="s">
        <v>2062</v>
      </c>
      <c r="E389" s="15">
        <v>9</v>
      </c>
      <c r="F389" s="17">
        <v>9</v>
      </c>
      <c r="G389" s="17"/>
      <c r="H389" s="17"/>
      <c r="I389" s="17">
        <v>9</v>
      </c>
      <c r="J389" s="17">
        <v>9</v>
      </c>
      <c r="K389" s="4" t="s">
        <v>1891</v>
      </c>
      <c r="L389" s="5" t="s">
        <v>1894</v>
      </c>
      <c r="M389" s="5">
        <v>130</v>
      </c>
      <c r="N389" s="5">
        <v>131</v>
      </c>
      <c r="O389" s="5" t="s">
        <v>2059</v>
      </c>
      <c r="P389" s="6" t="s">
        <v>963</v>
      </c>
    </row>
    <row r="390" spans="1:16" ht="38.25">
      <c r="A390" s="15"/>
      <c r="B390" s="38" t="s">
        <v>1283</v>
      </c>
      <c r="C390" s="35" t="s">
        <v>2062</v>
      </c>
      <c r="E390" s="15">
        <v>3</v>
      </c>
      <c r="F390" s="17">
        <v>3</v>
      </c>
      <c r="G390" s="17"/>
      <c r="H390" s="17"/>
      <c r="I390" s="17">
        <v>3</v>
      </c>
      <c r="J390" s="17">
        <v>3</v>
      </c>
      <c r="K390" s="4" t="s">
        <v>1891</v>
      </c>
      <c r="L390" s="5" t="s">
        <v>1894</v>
      </c>
      <c r="M390" s="5">
        <v>130</v>
      </c>
      <c r="N390" s="5">
        <v>131</v>
      </c>
      <c r="O390" s="5" t="s">
        <v>2059</v>
      </c>
      <c r="P390" s="6" t="s">
        <v>963</v>
      </c>
    </row>
    <row r="391" spans="1:16" ht="38.25">
      <c r="A391" s="15"/>
      <c r="B391" s="38" t="s">
        <v>1284</v>
      </c>
      <c r="C391" s="35" t="s">
        <v>2062</v>
      </c>
      <c r="E391" s="15">
        <v>2</v>
      </c>
      <c r="F391" s="17">
        <v>3</v>
      </c>
      <c r="G391" s="17"/>
      <c r="H391" s="17"/>
      <c r="I391" s="17">
        <v>2</v>
      </c>
      <c r="J391" s="17">
        <v>3</v>
      </c>
      <c r="K391" s="4" t="s">
        <v>1891</v>
      </c>
      <c r="L391" s="5" t="s">
        <v>1894</v>
      </c>
      <c r="M391" s="5">
        <v>130</v>
      </c>
      <c r="N391" s="5">
        <v>131</v>
      </c>
      <c r="O391" s="5" t="s">
        <v>2059</v>
      </c>
      <c r="P391" s="6" t="s">
        <v>963</v>
      </c>
    </row>
    <row r="392" spans="1:16" ht="38.25">
      <c r="A392" s="15"/>
      <c r="B392" s="38" t="s">
        <v>1285</v>
      </c>
      <c r="C392" s="35" t="s">
        <v>2062</v>
      </c>
      <c r="E392" s="15">
        <v>12</v>
      </c>
      <c r="F392" s="17">
        <v>5</v>
      </c>
      <c r="G392" s="17"/>
      <c r="H392" s="17"/>
      <c r="I392" s="17">
        <v>13</v>
      </c>
      <c r="J392" s="17">
        <v>6</v>
      </c>
      <c r="K392" s="4" t="s">
        <v>1891</v>
      </c>
      <c r="L392" s="5" t="s">
        <v>1894</v>
      </c>
      <c r="M392" s="5">
        <v>130</v>
      </c>
      <c r="N392" s="5">
        <v>131</v>
      </c>
      <c r="O392" s="5" t="s">
        <v>2059</v>
      </c>
      <c r="P392" s="6" t="s">
        <v>963</v>
      </c>
    </row>
    <row r="393" spans="1:16" ht="25.5">
      <c r="A393" s="15"/>
      <c r="B393" s="38" t="s">
        <v>1286</v>
      </c>
      <c r="C393" s="35" t="s">
        <v>1287</v>
      </c>
      <c r="E393" s="15">
        <v>8</v>
      </c>
      <c r="F393" s="17">
        <v>9</v>
      </c>
      <c r="G393" s="17"/>
      <c r="H393" s="17"/>
      <c r="I393" s="17">
        <v>8</v>
      </c>
      <c r="J393" s="17">
        <v>9</v>
      </c>
      <c r="K393" s="4" t="s">
        <v>1891</v>
      </c>
      <c r="L393" s="5" t="s">
        <v>1894</v>
      </c>
      <c r="M393" s="5">
        <v>130</v>
      </c>
      <c r="N393" s="5">
        <v>131</v>
      </c>
      <c r="O393" s="5" t="s">
        <v>2059</v>
      </c>
      <c r="P393" s="6" t="s">
        <v>963</v>
      </c>
    </row>
    <row r="394" spans="1:16" ht="25.5">
      <c r="A394" s="15"/>
      <c r="B394" s="38"/>
      <c r="C394" s="35" t="s">
        <v>1288</v>
      </c>
      <c r="E394" s="15">
        <v>18</v>
      </c>
      <c r="F394" s="17">
        <v>27</v>
      </c>
      <c r="G394" s="17"/>
      <c r="H394" s="17"/>
      <c r="I394" s="17">
        <v>20</v>
      </c>
      <c r="J394" s="17">
        <v>29</v>
      </c>
      <c r="K394" s="4" t="s">
        <v>1891</v>
      </c>
      <c r="L394" s="5" t="s">
        <v>1894</v>
      </c>
      <c r="M394" s="5">
        <v>130</v>
      </c>
      <c r="N394" s="5">
        <v>131</v>
      </c>
      <c r="O394" s="5" t="s">
        <v>2059</v>
      </c>
      <c r="P394" s="6" t="s">
        <v>963</v>
      </c>
    </row>
    <row r="395" spans="1:16" ht="38.25">
      <c r="A395" s="15"/>
      <c r="B395" s="38"/>
      <c r="C395" s="35" t="s">
        <v>1289</v>
      </c>
      <c r="E395" s="15">
        <v>3</v>
      </c>
      <c r="F395" s="17">
        <v>5</v>
      </c>
      <c r="G395" s="17"/>
      <c r="H395" s="17"/>
      <c r="I395" s="17">
        <v>3</v>
      </c>
      <c r="J395" s="17">
        <v>5</v>
      </c>
      <c r="K395" s="4" t="s">
        <v>1891</v>
      </c>
      <c r="L395" s="5" t="s">
        <v>1894</v>
      </c>
      <c r="M395" s="5">
        <v>130</v>
      </c>
      <c r="N395" s="5">
        <v>131</v>
      </c>
      <c r="O395" s="5" t="s">
        <v>2059</v>
      </c>
      <c r="P395" s="6" t="s">
        <v>963</v>
      </c>
    </row>
    <row r="396" spans="1:16" ht="38.25">
      <c r="A396" s="15"/>
      <c r="B396" s="38" t="s">
        <v>1290</v>
      </c>
      <c r="C396" s="35" t="s">
        <v>1291</v>
      </c>
      <c r="E396" s="15">
        <v>17</v>
      </c>
      <c r="F396" s="17">
        <v>13</v>
      </c>
      <c r="G396" s="17"/>
      <c r="H396" s="17"/>
      <c r="I396" s="17">
        <v>17</v>
      </c>
      <c r="J396" s="17">
        <v>14</v>
      </c>
      <c r="K396" s="4" t="s">
        <v>1891</v>
      </c>
      <c r="L396" s="5" t="s">
        <v>1894</v>
      </c>
      <c r="M396" s="5">
        <v>130</v>
      </c>
      <c r="N396" s="5">
        <v>131</v>
      </c>
      <c r="O396" s="5" t="s">
        <v>2059</v>
      </c>
      <c r="P396" s="6" t="s">
        <v>963</v>
      </c>
    </row>
    <row r="397" spans="1:16" ht="38.25">
      <c r="A397" s="15"/>
      <c r="B397" s="38" t="s">
        <v>1292</v>
      </c>
      <c r="C397" s="35" t="s">
        <v>684</v>
      </c>
      <c r="E397" s="15">
        <v>4</v>
      </c>
      <c r="F397" s="17">
        <v>6</v>
      </c>
      <c r="G397" s="17"/>
      <c r="H397" s="17"/>
      <c r="I397" s="17">
        <v>4</v>
      </c>
      <c r="J397" s="17">
        <v>6</v>
      </c>
      <c r="K397" s="4" t="s">
        <v>1891</v>
      </c>
      <c r="L397" s="5" t="s">
        <v>1894</v>
      </c>
      <c r="M397" s="5">
        <v>132</v>
      </c>
      <c r="N397" s="5">
        <v>133</v>
      </c>
      <c r="O397" s="5" t="s">
        <v>2059</v>
      </c>
      <c r="P397" s="6" t="s">
        <v>1343</v>
      </c>
    </row>
    <row r="398" spans="1:16" ht="38.25">
      <c r="A398" s="15"/>
      <c r="B398" s="38" t="s">
        <v>1293</v>
      </c>
      <c r="C398" s="35" t="s">
        <v>684</v>
      </c>
      <c r="E398" s="15">
        <v>2</v>
      </c>
      <c r="F398" s="17">
        <v>4</v>
      </c>
      <c r="G398" s="17"/>
      <c r="H398" s="17"/>
      <c r="I398" s="17">
        <v>2</v>
      </c>
      <c r="J398" s="17">
        <v>4</v>
      </c>
      <c r="K398" s="4" t="s">
        <v>1891</v>
      </c>
      <c r="L398" s="5" t="s">
        <v>1894</v>
      </c>
      <c r="M398" s="5">
        <v>132</v>
      </c>
      <c r="N398" s="5">
        <v>133</v>
      </c>
      <c r="O398" s="5" t="s">
        <v>2059</v>
      </c>
      <c r="P398" s="6" t="s">
        <v>1343</v>
      </c>
    </row>
    <row r="399" spans="1:16" ht="38.25">
      <c r="A399" s="15"/>
      <c r="B399" s="38" t="s">
        <v>1294</v>
      </c>
      <c r="C399" s="35" t="s">
        <v>684</v>
      </c>
      <c r="E399" s="15">
        <v>1</v>
      </c>
      <c r="F399" s="17">
        <v>6</v>
      </c>
      <c r="G399" s="17"/>
      <c r="H399" s="17"/>
      <c r="I399" s="17">
        <v>1</v>
      </c>
      <c r="J399" s="17">
        <v>6</v>
      </c>
      <c r="K399" s="4" t="s">
        <v>1891</v>
      </c>
      <c r="L399" s="5" t="s">
        <v>1894</v>
      </c>
      <c r="M399" s="5">
        <v>132</v>
      </c>
      <c r="N399" s="5">
        <v>133</v>
      </c>
      <c r="O399" s="5" t="s">
        <v>2059</v>
      </c>
      <c r="P399" s="6" t="s">
        <v>1343</v>
      </c>
    </row>
    <row r="400" spans="1:16" ht="38.25">
      <c r="A400" s="15"/>
      <c r="B400" s="38"/>
      <c r="C400" s="35" t="s">
        <v>684</v>
      </c>
      <c r="E400" s="15">
        <v>1</v>
      </c>
      <c r="F400" s="17">
        <v>1</v>
      </c>
      <c r="G400" s="17"/>
      <c r="H400" s="17"/>
      <c r="I400" s="17">
        <v>1</v>
      </c>
      <c r="J400" s="17">
        <v>1</v>
      </c>
      <c r="K400" s="4" t="s">
        <v>1891</v>
      </c>
      <c r="L400" s="5" t="s">
        <v>1894</v>
      </c>
      <c r="M400" s="5">
        <v>132</v>
      </c>
      <c r="N400" s="5">
        <v>133</v>
      </c>
      <c r="O400" s="5" t="s">
        <v>2059</v>
      </c>
      <c r="P400" s="6" t="s">
        <v>1343</v>
      </c>
    </row>
    <row r="401" spans="1:16" ht="51">
      <c r="A401" s="15"/>
      <c r="B401" s="38" t="s">
        <v>1295</v>
      </c>
      <c r="C401" s="35" t="s">
        <v>1296</v>
      </c>
      <c r="E401" s="15">
        <v>3</v>
      </c>
      <c r="F401" s="17">
        <v>5</v>
      </c>
      <c r="G401" s="17"/>
      <c r="H401" s="17"/>
      <c r="I401" s="17">
        <v>4</v>
      </c>
      <c r="J401" s="17">
        <v>6</v>
      </c>
      <c r="K401" s="4" t="s">
        <v>1891</v>
      </c>
      <c r="L401" s="5" t="s">
        <v>1894</v>
      </c>
      <c r="M401" s="5">
        <v>132</v>
      </c>
      <c r="N401" s="5">
        <v>133</v>
      </c>
      <c r="O401" s="5" t="s">
        <v>2059</v>
      </c>
      <c r="P401" s="6" t="s">
        <v>1343</v>
      </c>
    </row>
    <row r="402" spans="1:16" ht="25.5">
      <c r="A402" s="15"/>
      <c r="B402" s="40"/>
      <c r="C402" s="35" t="s">
        <v>1298</v>
      </c>
      <c r="E402" s="15">
        <v>11</v>
      </c>
      <c r="F402" s="17">
        <v>15</v>
      </c>
      <c r="G402" s="17"/>
      <c r="H402" s="17"/>
      <c r="I402" s="17">
        <v>12</v>
      </c>
      <c r="J402" s="17">
        <v>17</v>
      </c>
      <c r="K402" s="4" t="s">
        <v>1891</v>
      </c>
      <c r="L402" s="5" t="s">
        <v>1894</v>
      </c>
      <c r="M402" s="5">
        <v>132</v>
      </c>
      <c r="N402" s="5">
        <v>133</v>
      </c>
      <c r="O402" s="5" t="s">
        <v>2059</v>
      </c>
      <c r="P402" s="6" t="s">
        <v>1343</v>
      </c>
    </row>
    <row r="403" spans="1:16" ht="51">
      <c r="A403" s="15"/>
      <c r="B403" s="38" t="s">
        <v>1297</v>
      </c>
      <c r="C403" s="35" t="s">
        <v>1296</v>
      </c>
      <c r="E403" s="15">
        <v>3</v>
      </c>
      <c r="F403" s="17">
        <v>4</v>
      </c>
      <c r="G403" s="17"/>
      <c r="H403" s="17"/>
      <c r="I403" s="17">
        <v>3</v>
      </c>
      <c r="J403" s="17">
        <v>5</v>
      </c>
      <c r="K403" s="4" t="s">
        <v>1891</v>
      </c>
      <c r="L403" s="5" t="s">
        <v>1894</v>
      </c>
      <c r="M403" s="5">
        <v>132</v>
      </c>
      <c r="N403" s="5">
        <v>133</v>
      </c>
      <c r="O403" s="5" t="s">
        <v>2059</v>
      </c>
      <c r="P403" s="6" t="s">
        <v>1343</v>
      </c>
    </row>
    <row r="404" spans="1:16" ht="51">
      <c r="A404" s="15"/>
      <c r="B404" s="38" t="s">
        <v>1299</v>
      </c>
      <c r="C404" s="35" t="s">
        <v>1296</v>
      </c>
      <c r="E404" s="15">
        <v>1</v>
      </c>
      <c r="F404" s="17">
        <v>2</v>
      </c>
      <c r="G404" s="17"/>
      <c r="H404" s="17"/>
      <c r="I404" s="17">
        <v>1</v>
      </c>
      <c r="J404" s="17">
        <v>2</v>
      </c>
      <c r="K404" s="4" t="s">
        <v>1891</v>
      </c>
      <c r="L404" s="5" t="s">
        <v>1894</v>
      </c>
      <c r="M404" s="5">
        <v>132</v>
      </c>
      <c r="N404" s="5">
        <v>133</v>
      </c>
      <c r="O404" s="5" t="s">
        <v>2059</v>
      </c>
      <c r="P404" s="6" t="s">
        <v>1343</v>
      </c>
    </row>
    <row r="405" spans="1:16" ht="51">
      <c r="A405" s="15"/>
      <c r="B405" s="38" t="s">
        <v>1300</v>
      </c>
      <c r="C405" s="35" t="s">
        <v>1296</v>
      </c>
      <c r="E405" s="15">
        <v>2</v>
      </c>
      <c r="F405" s="17">
        <v>2</v>
      </c>
      <c r="G405" s="17"/>
      <c r="H405" s="17"/>
      <c r="I405" s="17">
        <v>2</v>
      </c>
      <c r="J405" s="17">
        <v>2</v>
      </c>
      <c r="K405" s="4" t="s">
        <v>1891</v>
      </c>
      <c r="L405" s="5" t="s">
        <v>1894</v>
      </c>
      <c r="M405" s="5">
        <v>132</v>
      </c>
      <c r="N405" s="5">
        <v>133</v>
      </c>
      <c r="O405" s="5" t="s">
        <v>2059</v>
      </c>
      <c r="P405" s="6" t="s">
        <v>1343</v>
      </c>
    </row>
    <row r="406" spans="1:16" ht="38.25">
      <c r="A406" s="15"/>
      <c r="B406" s="38" t="s">
        <v>1301</v>
      </c>
      <c r="C406" s="35" t="s">
        <v>2062</v>
      </c>
      <c r="E406" s="15">
        <v>1</v>
      </c>
      <c r="F406" s="17">
        <v>7</v>
      </c>
      <c r="G406" s="17"/>
      <c r="H406" s="17"/>
      <c r="I406" s="17">
        <v>2</v>
      </c>
      <c r="J406" s="17">
        <v>7</v>
      </c>
      <c r="K406" s="4" t="s">
        <v>1891</v>
      </c>
      <c r="L406" s="5" t="s">
        <v>1894</v>
      </c>
      <c r="M406" s="5">
        <v>132</v>
      </c>
      <c r="N406" s="5">
        <v>133</v>
      </c>
      <c r="O406" s="5" t="s">
        <v>2059</v>
      </c>
      <c r="P406" s="6" t="s">
        <v>1343</v>
      </c>
    </row>
    <row r="407" spans="1:16" ht="38.25">
      <c r="A407" s="15"/>
      <c r="B407" s="38" t="s">
        <v>1302</v>
      </c>
      <c r="C407" s="35" t="s">
        <v>1303</v>
      </c>
      <c r="E407" s="15">
        <v>5</v>
      </c>
      <c r="F407" s="17">
        <v>8</v>
      </c>
      <c r="G407" s="17"/>
      <c r="H407" s="17"/>
      <c r="I407" s="17">
        <v>5</v>
      </c>
      <c r="J407" s="17">
        <v>8</v>
      </c>
      <c r="K407" s="4" t="s">
        <v>1891</v>
      </c>
      <c r="L407" s="5" t="s">
        <v>1894</v>
      </c>
      <c r="M407" s="5">
        <v>132</v>
      </c>
      <c r="N407" s="5">
        <v>133</v>
      </c>
      <c r="O407" s="5" t="s">
        <v>2059</v>
      </c>
      <c r="P407" s="6" t="s">
        <v>1343</v>
      </c>
    </row>
    <row r="408" spans="1:16" ht="51">
      <c r="A408" s="15"/>
      <c r="B408" s="38" t="s">
        <v>1304</v>
      </c>
      <c r="C408" s="35" t="s">
        <v>859</v>
      </c>
      <c r="E408" s="15">
        <v>1</v>
      </c>
      <c r="F408" s="17">
        <v>4</v>
      </c>
      <c r="G408" s="17"/>
      <c r="H408" s="17"/>
      <c r="I408" s="17">
        <v>1</v>
      </c>
      <c r="J408" s="17">
        <v>4</v>
      </c>
      <c r="K408" s="4" t="s">
        <v>1891</v>
      </c>
      <c r="L408" s="5" t="s">
        <v>1894</v>
      </c>
      <c r="M408" s="5">
        <v>132</v>
      </c>
      <c r="N408" s="5">
        <v>133</v>
      </c>
      <c r="O408" s="5" t="s">
        <v>2059</v>
      </c>
      <c r="P408" s="6" t="s">
        <v>1343</v>
      </c>
    </row>
    <row r="409" spans="1:16" ht="51">
      <c r="A409" s="15"/>
      <c r="B409" s="38" t="s">
        <v>1305</v>
      </c>
      <c r="C409" s="35" t="s">
        <v>859</v>
      </c>
      <c r="E409" s="15"/>
      <c r="F409" s="17">
        <v>3</v>
      </c>
      <c r="G409" s="17"/>
      <c r="H409" s="17"/>
      <c r="I409" s="17"/>
      <c r="J409" s="17">
        <v>3</v>
      </c>
      <c r="K409" s="4" t="s">
        <v>1891</v>
      </c>
      <c r="L409" s="5" t="s">
        <v>1894</v>
      </c>
      <c r="M409" s="5">
        <v>132</v>
      </c>
      <c r="N409" s="5">
        <v>133</v>
      </c>
      <c r="O409" s="5" t="s">
        <v>2059</v>
      </c>
      <c r="P409" s="6" t="s">
        <v>1343</v>
      </c>
    </row>
    <row r="410" spans="1:16" ht="38.25">
      <c r="A410" s="15"/>
      <c r="B410" s="38" t="s">
        <v>1306</v>
      </c>
      <c r="C410" s="35" t="s">
        <v>2062</v>
      </c>
      <c r="E410" s="15">
        <v>9</v>
      </c>
      <c r="F410" s="17">
        <v>12</v>
      </c>
      <c r="G410" s="17"/>
      <c r="H410" s="17"/>
      <c r="I410" s="17">
        <v>10</v>
      </c>
      <c r="J410" s="17">
        <v>13</v>
      </c>
      <c r="K410" s="4" t="s">
        <v>1891</v>
      </c>
      <c r="L410" s="5" t="s">
        <v>1894</v>
      </c>
      <c r="M410" s="5">
        <v>132</v>
      </c>
      <c r="N410" s="5">
        <v>133</v>
      </c>
      <c r="O410" s="5" t="s">
        <v>2059</v>
      </c>
      <c r="P410" s="6" t="s">
        <v>1343</v>
      </c>
    </row>
    <row r="411" spans="1:16" ht="38.25">
      <c r="A411" s="15"/>
      <c r="B411" s="38"/>
      <c r="C411" s="35" t="s">
        <v>2061</v>
      </c>
      <c r="E411" s="15">
        <v>7</v>
      </c>
      <c r="F411" s="17">
        <v>6</v>
      </c>
      <c r="G411" s="17"/>
      <c r="H411" s="17"/>
      <c r="I411" s="17">
        <v>8</v>
      </c>
      <c r="J411" s="17">
        <v>7</v>
      </c>
      <c r="K411" s="4" t="s">
        <v>1891</v>
      </c>
      <c r="L411" s="5" t="s">
        <v>1894</v>
      </c>
      <c r="M411" s="5">
        <v>132</v>
      </c>
      <c r="N411" s="5">
        <v>133</v>
      </c>
      <c r="O411" s="5" t="s">
        <v>2059</v>
      </c>
      <c r="P411" s="6" t="s">
        <v>1343</v>
      </c>
    </row>
    <row r="412" spans="1:16" ht="38.25">
      <c r="A412" s="15"/>
      <c r="B412" s="38" t="s">
        <v>1307</v>
      </c>
      <c r="C412" s="35" t="s">
        <v>2062</v>
      </c>
      <c r="E412" s="15">
        <v>2</v>
      </c>
      <c r="F412" s="17">
        <v>6</v>
      </c>
      <c r="G412" s="17"/>
      <c r="H412" s="17"/>
      <c r="I412" s="36">
        <v>5</v>
      </c>
      <c r="J412" s="36">
        <v>10</v>
      </c>
      <c r="K412" s="4" t="s">
        <v>1891</v>
      </c>
      <c r="L412" s="5" t="s">
        <v>1894</v>
      </c>
      <c r="M412" s="5">
        <v>132</v>
      </c>
      <c r="N412" s="5">
        <v>133</v>
      </c>
      <c r="O412" s="5" t="s">
        <v>2059</v>
      </c>
      <c r="P412" s="6" t="s">
        <v>1343</v>
      </c>
    </row>
    <row r="413" spans="1:16" ht="38.25">
      <c r="A413" s="15"/>
      <c r="B413" s="38"/>
      <c r="C413" s="35" t="s">
        <v>1222</v>
      </c>
      <c r="E413" s="15">
        <v>2</v>
      </c>
      <c r="F413" s="17">
        <v>4</v>
      </c>
      <c r="G413" s="17"/>
      <c r="H413" s="17"/>
      <c r="I413" s="17">
        <v>2</v>
      </c>
      <c r="J413" s="17">
        <v>4</v>
      </c>
      <c r="K413" s="4" t="s">
        <v>1891</v>
      </c>
      <c r="L413" s="5" t="s">
        <v>1894</v>
      </c>
      <c r="M413" s="5">
        <v>132</v>
      </c>
      <c r="N413" s="5">
        <v>133</v>
      </c>
      <c r="O413" s="5" t="s">
        <v>2059</v>
      </c>
      <c r="P413" s="6" t="s">
        <v>1343</v>
      </c>
    </row>
    <row r="414" spans="1:16" ht="51">
      <c r="A414" s="15"/>
      <c r="B414" s="38" t="s">
        <v>1308</v>
      </c>
      <c r="C414" s="35" t="s">
        <v>1309</v>
      </c>
      <c r="E414" s="15">
        <v>6</v>
      </c>
      <c r="F414" s="17">
        <v>9</v>
      </c>
      <c r="G414" s="17"/>
      <c r="H414" s="17"/>
      <c r="I414" s="17">
        <v>6</v>
      </c>
      <c r="J414" s="17">
        <v>9</v>
      </c>
      <c r="K414" s="4" t="s">
        <v>1891</v>
      </c>
      <c r="L414" s="5" t="s">
        <v>1894</v>
      </c>
      <c r="M414" s="5">
        <v>132</v>
      </c>
      <c r="N414" s="5">
        <v>133</v>
      </c>
      <c r="O414" s="5" t="s">
        <v>2059</v>
      </c>
      <c r="P414" s="6" t="s">
        <v>1343</v>
      </c>
    </row>
    <row r="415" spans="1:16" ht="38.25">
      <c r="A415" s="15"/>
      <c r="B415" s="38" t="s">
        <v>1310</v>
      </c>
      <c r="C415" s="35" t="s">
        <v>1222</v>
      </c>
      <c r="E415" s="15">
        <v>1</v>
      </c>
      <c r="F415" s="17">
        <v>2</v>
      </c>
      <c r="G415" s="17"/>
      <c r="H415" s="17"/>
      <c r="I415" s="17">
        <v>1</v>
      </c>
      <c r="J415" s="17">
        <v>2</v>
      </c>
      <c r="K415" s="4" t="s">
        <v>1891</v>
      </c>
      <c r="L415" s="5" t="s">
        <v>1894</v>
      </c>
      <c r="M415" s="5">
        <v>132</v>
      </c>
      <c r="N415" s="5">
        <v>133</v>
      </c>
      <c r="O415" s="5" t="s">
        <v>2059</v>
      </c>
      <c r="P415" s="6" t="s">
        <v>1343</v>
      </c>
    </row>
    <row r="416" spans="1:16" ht="51">
      <c r="A416" s="15"/>
      <c r="B416" s="38" t="s">
        <v>1311</v>
      </c>
      <c r="C416" s="35" t="s">
        <v>941</v>
      </c>
      <c r="E416" s="15">
        <v>7</v>
      </c>
      <c r="F416" s="17">
        <v>2</v>
      </c>
      <c r="G416" s="17"/>
      <c r="H416" s="17"/>
      <c r="I416" s="17">
        <v>7</v>
      </c>
      <c r="J416" s="17">
        <v>3</v>
      </c>
      <c r="K416" s="4" t="s">
        <v>1891</v>
      </c>
      <c r="L416" s="5" t="s">
        <v>1894</v>
      </c>
      <c r="M416" s="5">
        <v>132</v>
      </c>
      <c r="N416" s="5">
        <v>133</v>
      </c>
      <c r="O416" s="5" t="s">
        <v>2059</v>
      </c>
      <c r="P416" s="6" t="s">
        <v>1343</v>
      </c>
    </row>
    <row r="417" spans="1:16" ht="51">
      <c r="A417" s="15"/>
      <c r="B417" s="38" t="s">
        <v>236</v>
      </c>
      <c r="C417" s="37" t="s">
        <v>1312</v>
      </c>
      <c r="E417" s="15">
        <v>22</v>
      </c>
      <c r="F417" s="17">
        <v>24</v>
      </c>
      <c r="G417" s="17"/>
      <c r="H417" s="17"/>
      <c r="I417" s="17">
        <v>38</v>
      </c>
      <c r="J417" s="17">
        <v>34</v>
      </c>
      <c r="K417" s="4" t="s">
        <v>1891</v>
      </c>
      <c r="L417" s="5" t="s">
        <v>1894</v>
      </c>
      <c r="M417" s="5">
        <v>132</v>
      </c>
      <c r="N417" s="5">
        <v>133</v>
      </c>
      <c r="O417" s="5" t="s">
        <v>2059</v>
      </c>
      <c r="P417" s="6" t="s">
        <v>1343</v>
      </c>
    </row>
    <row r="418" spans="1:16" ht="38.25">
      <c r="A418" s="15"/>
      <c r="B418" s="38" t="s">
        <v>1313</v>
      </c>
      <c r="C418" s="35" t="s">
        <v>684</v>
      </c>
      <c r="E418" s="15">
        <v>13</v>
      </c>
      <c r="F418" s="17">
        <v>12</v>
      </c>
      <c r="G418" s="17"/>
      <c r="H418" s="17"/>
      <c r="I418" s="17">
        <v>16</v>
      </c>
      <c r="J418" s="17">
        <v>16</v>
      </c>
      <c r="K418" s="4" t="s">
        <v>1891</v>
      </c>
      <c r="L418" s="5" t="s">
        <v>1894</v>
      </c>
      <c r="M418" s="5">
        <v>132</v>
      </c>
      <c r="N418" s="5">
        <v>133</v>
      </c>
      <c r="O418" s="5" t="s">
        <v>2059</v>
      </c>
      <c r="P418" s="6" t="s">
        <v>1343</v>
      </c>
    </row>
    <row r="419" spans="1:16" ht="38.25">
      <c r="A419" s="15"/>
      <c r="B419" s="38" t="s">
        <v>1314</v>
      </c>
      <c r="C419" s="35" t="s">
        <v>1160</v>
      </c>
      <c r="E419" s="15">
        <v>18</v>
      </c>
      <c r="F419" s="17">
        <v>21</v>
      </c>
      <c r="G419" s="17">
        <v>2</v>
      </c>
      <c r="H419" s="17"/>
      <c r="I419" s="17">
        <v>21</v>
      </c>
      <c r="J419" s="17">
        <v>23</v>
      </c>
      <c r="K419" s="4" t="s">
        <v>1891</v>
      </c>
      <c r="L419" s="5" t="s">
        <v>1894</v>
      </c>
      <c r="M419" s="5">
        <v>132</v>
      </c>
      <c r="N419" s="5">
        <v>133</v>
      </c>
      <c r="O419" s="5" t="s">
        <v>2059</v>
      </c>
      <c r="P419" s="6" t="s">
        <v>1343</v>
      </c>
    </row>
    <row r="420" spans="1:16" ht="38.25">
      <c r="A420" s="15"/>
      <c r="B420" s="38" t="s">
        <v>1315</v>
      </c>
      <c r="C420" s="35" t="s">
        <v>684</v>
      </c>
      <c r="E420" s="15">
        <v>10</v>
      </c>
      <c r="F420" s="17">
        <v>20</v>
      </c>
      <c r="G420" s="17"/>
      <c r="H420" s="17"/>
      <c r="I420" s="17">
        <v>10</v>
      </c>
      <c r="J420" s="17">
        <v>20</v>
      </c>
      <c r="K420" s="4" t="s">
        <v>1891</v>
      </c>
      <c r="L420" s="5" t="s">
        <v>1894</v>
      </c>
      <c r="M420" s="5">
        <v>132</v>
      </c>
      <c r="N420" s="5">
        <v>133</v>
      </c>
      <c r="O420" s="5" t="s">
        <v>2059</v>
      </c>
      <c r="P420" s="6" t="s">
        <v>1343</v>
      </c>
    </row>
    <row r="421" spans="1:16" ht="12.75">
      <c r="A421" s="15"/>
      <c r="B421" s="38" t="s">
        <v>1316</v>
      </c>
      <c r="C421" s="35" t="s">
        <v>1320</v>
      </c>
      <c r="E421" s="15">
        <v>4</v>
      </c>
      <c r="F421" s="17">
        <v>7</v>
      </c>
      <c r="G421" s="17"/>
      <c r="H421" s="17"/>
      <c r="I421" s="17">
        <v>4</v>
      </c>
      <c r="J421" s="17">
        <v>7</v>
      </c>
      <c r="K421" s="4" t="s">
        <v>1891</v>
      </c>
      <c r="L421" s="5" t="s">
        <v>1894</v>
      </c>
      <c r="M421" s="5">
        <v>132</v>
      </c>
      <c r="N421" s="5">
        <v>133</v>
      </c>
      <c r="O421" s="5" t="s">
        <v>2059</v>
      </c>
      <c r="P421" s="6" t="s">
        <v>1343</v>
      </c>
    </row>
    <row r="422" spans="1:16" ht="38.25">
      <c r="A422" s="15"/>
      <c r="B422" s="38" t="s">
        <v>1317</v>
      </c>
      <c r="C422" s="35" t="s">
        <v>2062</v>
      </c>
      <c r="E422" s="15">
        <v>18</v>
      </c>
      <c r="F422" s="17">
        <v>24</v>
      </c>
      <c r="G422" s="17"/>
      <c r="H422" s="17"/>
      <c r="I422" s="17">
        <v>18</v>
      </c>
      <c r="J422" s="17">
        <v>24</v>
      </c>
      <c r="K422" s="4" t="s">
        <v>1891</v>
      </c>
      <c r="L422" s="5" t="s">
        <v>1894</v>
      </c>
      <c r="M422" s="5">
        <v>132</v>
      </c>
      <c r="N422" s="5">
        <v>133</v>
      </c>
      <c r="O422" s="5" t="s">
        <v>2059</v>
      </c>
      <c r="P422" s="6" t="s">
        <v>1343</v>
      </c>
    </row>
    <row r="423" spans="1:16" ht="38.25">
      <c r="A423" s="15"/>
      <c r="B423" s="38" t="s">
        <v>1318</v>
      </c>
      <c r="C423" s="35" t="s">
        <v>1303</v>
      </c>
      <c r="E423" s="15">
        <v>2</v>
      </c>
      <c r="F423" s="17">
        <v>7</v>
      </c>
      <c r="G423" s="17"/>
      <c r="H423" s="17"/>
      <c r="I423" s="17">
        <v>2</v>
      </c>
      <c r="J423" s="17">
        <v>7</v>
      </c>
      <c r="K423" s="4" t="s">
        <v>1891</v>
      </c>
      <c r="L423" s="5" t="s">
        <v>1894</v>
      </c>
      <c r="M423" s="5">
        <v>132</v>
      </c>
      <c r="N423" s="5">
        <v>133</v>
      </c>
      <c r="O423" s="5" t="s">
        <v>2059</v>
      </c>
      <c r="P423" s="6" t="s">
        <v>1343</v>
      </c>
    </row>
    <row r="424" spans="1:16" ht="38.25">
      <c r="A424" s="15"/>
      <c r="B424" s="38" t="s">
        <v>1319</v>
      </c>
      <c r="C424" s="35" t="s">
        <v>2062</v>
      </c>
      <c r="E424" s="15">
        <v>5</v>
      </c>
      <c r="F424" s="17">
        <v>14</v>
      </c>
      <c r="G424" s="17"/>
      <c r="H424" s="17"/>
      <c r="I424" s="17">
        <v>5</v>
      </c>
      <c r="J424" s="17">
        <v>14</v>
      </c>
      <c r="K424" s="4" t="s">
        <v>1891</v>
      </c>
      <c r="L424" s="5" t="s">
        <v>1894</v>
      </c>
      <c r="M424" s="5">
        <v>132</v>
      </c>
      <c r="N424" s="5">
        <v>133</v>
      </c>
      <c r="O424" s="5" t="s">
        <v>2059</v>
      </c>
      <c r="P424" s="6" t="s">
        <v>1343</v>
      </c>
    </row>
    <row r="425" spans="1:16" s="29" customFormat="1" ht="25.5">
      <c r="A425" s="28"/>
      <c r="B425" s="77"/>
      <c r="C425" s="35" t="s">
        <v>1321</v>
      </c>
      <c r="E425" s="15">
        <f aca="true" t="shared" si="8" ref="E425:J425">SUM(E325:E424)</f>
        <v>568</v>
      </c>
      <c r="F425" s="17">
        <f t="shared" si="8"/>
        <v>945</v>
      </c>
      <c r="G425" s="17">
        <f t="shared" si="8"/>
        <v>2</v>
      </c>
      <c r="H425" s="17">
        <f t="shared" si="8"/>
        <v>2</v>
      </c>
      <c r="I425" s="17">
        <f t="shared" si="8"/>
        <v>612</v>
      </c>
      <c r="J425" s="17">
        <f t="shared" si="8"/>
        <v>1039</v>
      </c>
      <c r="K425" s="4" t="s">
        <v>1891</v>
      </c>
      <c r="L425" s="5" t="s">
        <v>1894</v>
      </c>
      <c r="M425" s="5">
        <v>132</v>
      </c>
      <c r="N425" s="5">
        <v>133</v>
      </c>
      <c r="O425" s="5" t="s">
        <v>2059</v>
      </c>
      <c r="P425" s="6" t="s">
        <v>1343</v>
      </c>
    </row>
    <row r="426" spans="1:16" ht="51">
      <c r="A426" s="15" t="s">
        <v>2053</v>
      </c>
      <c r="B426" s="38" t="s">
        <v>1344</v>
      </c>
      <c r="C426" s="35" t="s">
        <v>1373</v>
      </c>
      <c r="E426" s="15">
        <v>4</v>
      </c>
      <c r="F426" s="17">
        <v>7</v>
      </c>
      <c r="G426" s="17"/>
      <c r="H426" s="17"/>
      <c r="I426" s="17">
        <v>4</v>
      </c>
      <c r="J426" s="36">
        <v>11</v>
      </c>
      <c r="K426" s="4" t="s">
        <v>1891</v>
      </c>
      <c r="L426" s="5" t="s">
        <v>1894</v>
      </c>
      <c r="M426" s="5">
        <v>132</v>
      </c>
      <c r="N426" s="5">
        <v>133</v>
      </c>
      <c r="O426" s="5" t="s">
        <v>1940</v>
      </c>
      <c r="P426" s="6" t="s">
        <v>1343</v>
      </c>
    </row>
    <row r="427" spans="1:16" ht="25.5">
      <c r="A427" s="15"/>
      <c r="B427" s="38" t="s">
        <v>1247</v>
      </c>
      <c r="C427" s="37" t="s">
        <v>1374</v>
      </c>
      <c r="E427" s="15"/>
      <c r="F427" s="17"/>
      <c r="G427" s="17"/>
      <c r="H427" s="17">
        <v>1</v>
      </c>
      <c r="I427" s="17">
        <v>4</v>
      </c>
      <c r="J427" s="17">
        <v>87</v>
      </c>
      <c r="K427" s="4" t="s">
        <v>1891</v>
      </c>
      <c r="L427" s="5" t="s">
        <v>1894</v>
      </c>
      <c r="M427" s="5">
        <v>132</v>
      </c>
      <c r="N427" s="5">
        <v>133</v>
      </c>
      <c r="O427" s="5" t="s">
        <v>1940</v>
      </c>
      <c r="P427" s="6" t="s">
        <v>1343</v>
      </c>
    </row>
    <row r="428" spans="1:16" ht="38.25">
      <c r="A428" s="15"/>
      <c r="B428" s="38" t="s">
        <v>1375</v>
      </c>
      <c r="C428" s="35" t="s">
        <v>1376</v>
      </c>
      <c r="E428" s="15">
        <v>4</v>
      </c>
      <c r="F428" s="17">
        <v>9</v>
      </c>
      <c r="G428" s="17"/>
      <c r="H428" s="17"/>
      <c r="I428" s="17">
        <v>5</v>
      </c>
      <c r="J428" s="17">
        <v>10</v>
      </c>
      <c r="K428" s="4" t="s">
        <v>1891</v>
      </c>
      <c r="L428" s="5" t="s">
        <v>1894</v>
      </c>
      <c r="M428" s="5">
        <v>132</v>
      </c>
      <c r="N428" s="5">
        <v>133</v>
      </c>
      <c r="O428" s="5" t="s">
        <v>1940</v>
      </c>
      <c r="P428" s="6" t="s">
        <v>1343</v>
      </c>
    </row>
    <row r="429" spans="1:16" ht="12.75">
      <c r="A429" s="15"/>
      <c r="B429" s="38" t="s">
        <v>1377</v>
      </c>
      <c r="C429" s="37" t="s">
        <v>1953</v>
      </c>
      <c r="E429" s="15"/>
      <c r="F429" s="17"/>
      <c r="G429" s="17"/>
      <c r="H429" s="17">
        <v>4</v>
      </c>
      <c r="I429" s="17"/>
      <c r="J429" s="17">
        <v>10</v>
      </c>
      <c r="K429" s="4" t="s">
        <v>1891</v>
      </c>
      <c r="L429" s="5" t="s">
        <v>1894</v>
      </c>
      <c r="M429" s="5">
        <v>132</v>
      </c>
      <c r="N429" s="5">
        <v>133</v>
      </c>
      <c r="O429" s="5" t="s">
        <v>1940</v>
      </c>
      <c r="P429" s="6" t="s">
        <v>1343</v>
      </c>
    </row>
    <row r="430" spans="1:16" ht="38.25">
      <c r="A430" s="15"/>
      <c r="B430" s="38" t="s">
        <v>1944</v>
      </c>
      <c r="C430" s="37" t="s">
        <v>1378</v>
      </c>
      <c r="E430" s="15"/>
      <c r="F430" s="17"/>
      <c r="G430" s="17"/>
      <c r="H430" s="17">
        <v>2</v>
      </c>
      <c r="I430" s="17"/>
      <c r="J430" s="17">
        <v>44</v>
      </c>
      <c r="K430" s="4" t="s">
        <v>1891</v>
      </c>
      <c r="L430" s="5" t="s">
        <v>1894</v>
      </c>
      <c r="M430" s="5">
        <v>132</v>
      </c>
      <c r="N430" s="5">
        <v>133</v>
      </c>
      <c r="O430" s="5" t="s">
        <v>1940</v>
      </c>
      <c r="P430" s="6" t="s">
        <v>1343</v>
      </c>
    </row>
    <row r="431" spans="1:16" ht="25.5">
      <c r="A431" s="15"/>
      <c r="B431" s="38"/>
      <c r="C431" s="37" t="s">
        <v>1374</v>
      </c>
      <c r="E431" s="15"/>
      <c r="F431" s="17"/>
      <c r="G431" s="17"/>
      <c r="H431" s="17">
        <v>1</v>
      </c>
      <c r="I431" s="17"/>
      <c r="J431" s="17">
        <v>76</v>
      </c>
      <c r="K431" s="4" t="s">
        <v>1891</v>
      </c>
      <c r="L431" s="5" t="s">
        <v>1894</v>
      </c>
      <c r="M431" s="5">
        <v>132</v>
      </c>
      <c r="N431" s="5">
        <v>133</v>
      </c>
      <c r="O431" s="5" t="s">
        <v>1940</v>
      </c>
      <c r="P431" s="6" t="s">
        <v>1343</v>
      </c>
    </row>
    <row r="432" spans="1:16" ht="38.25">
      <c r="A432" s="15"/>
      <c r="B432" s="38"/>
      <c r="C432" s="35" t="s">
        <v>1379</v>
      </c>
      <c r="E432" s="15">
        <v>81</v>
      </c>
      <c r="F432" s="17">
        <v>70</v>
      </c>
      <c r="G432" s="17"/>
      <c r="H432" s="17"/>
      <c r="I432" s="17">
        <v>84</v>
      </c>
      <c r="J432" s="36">
        <v>80</v>
      </c>
      <c r="K432" s="4" t="s">
        <v>1891</v>
      </c>
      <c r="L432" s="5" t="s">
        <v>1894</v>
      </c>
      <c r="M432" s="5">
        <v>132</v>
      </c>
      <c r="N432" s="5">
        <v>133</v>
      </c>
      <c r="O432" s="5" t="s">
        <v>1940</v>
      </c>
      <c r="P432" s="6" t="s">
        <v>1343</v>
      </c>
    </row>
    <row r="433" spans="1:16" ht="38.25">
      <c r="A433" s="15"/>
      <c r="B433" s="38" t="s">
        <v>1380</v>
      </c>
      <c r="C433" s="37" t="s">
        <v>1381</v>
      </c>
      <c r="E433" s="15"/>
      <c r="F433" s="17"/>
      <c r="G433" s="17"/>
      <c r="H433" s="17">
        <v>1</v>
      </c>
      <c r="I433" s="17">
        <v>2</v>
      </c>
      <c r="J433" s="17">
        <v>26</v>
      </c>
      <c r="K433" s="4" t="s">
        <v>1891</v>
      </c>
      <c r="L433" s="5" t="s">
        <v>1894</v>
      </c>
      <c r="M433" s="5">
        <v>132</v>
      </c>
      <c r="N433" s="5">
        <v>133</v>
      </c>
      <c r="O433" s="5" t="s">
        <v>1940</v>
      </c>
      <c r="P433" s="6" t="s">
        <v>1343</v>
      </c>
    </row>
    <row r="434" spans="1:16" ht="25.5">
      <c r="A434" s="15"/>
      <c r="B434" s="38" t="s">
        <v>1382</v>
      </c>
      <c r="C434" s="37" t="s">
        <v>1383</v>
      </c>
      <c r="E434" s="15"/>
      <c r="F434" s="17"/>
      <c r="G434" s="17"/>
      <c r="H434" s="17">
        <v>2</v>
      </c>
      <c r="I434" s="17"/>
      <c r="J434" s="17">
        <v>120</v>
      </c>
      <c r="K434" s="4" t="s">
        <v>1891</v>
      </c>
      <c r="L434" s="5" t="s">
        <v>1894</v>
      </c>
      <c r="M434" s="5">
        <v>132</v>
      </c>
      <c r="N434" s="5">
        <v>133</v>
      </c>
      <c r="O434" s="5" t="s">
        <v>1940</v>
      </c>
      <c r="P434" s="6" t="s">
        <v>1343</v>
      </c>
    </row>
    <row r="435" spans="1:16" ht="38.25">
      <c r="A435" s="15"/>
      <c r="B435" s="38"/>
      <c r="C435" s="37" t="s">
        <v>1384</v>
      </c>
      <c r="E435" s="15">
        <v>13</v>
      </c>
      <c r="F435" s="17">
        <v>31</v>
      </c>
      <c r="G435" s="17"/>
      <c r="H435" s="17"/>
      <c r="I435" s="17">
        <v>13</v>
      </c>
      <c r="J435" s="17">
        <v>55</v>
      </c>
      <c r="K435" s="4" t="s">
        <v>1891</v>
      </c>
      <c r="L435" s="5" t="s">
        <v>1894</v>
      </c>
      <c r="M435" s="5">
        <v>132</v>
      </c>
      <c r="N435" s="5">
        <v>133</v>
      </c>
      <c r="O435" s="5" t="s">
        <v>1940</v>
      </c>
      <c r="P435" s="6" t="s">
        <v>1343</v>
      </c>
    </row>
    <row r="436" spans="1:16" ht="51">
      <c r="A436" s="15"/>
      <c r="B436" s="38" t="s">
        <v>248</v>
      </c>
      <c r="C436" s="37" t="s">
        <v>1385</v>
      </c>
      <c r="E436" s="15">
        <v>8</v>
      </c>
      <c r="F436" s="17">
        <v>14</v>
      </c>
      <c r="G436" s="17"/>
      <c r="H436" s="17"/>
      <c r="I436" s="17">
        <v>8</v>
      </c>
      <c r="J436" s="17">
        <v>23</v>
      </c>
      <c r="K436" s="4" t="s">
        <v>1891</v>
      </c>
      <c r="L436" s="5" t="s">
        <v>1894</v>
      </c>
      <c r="M436" s="5">
        <v>132</v>
      </c>
      <c r="N436" s="5">
        <v>133</v>
      </c>
      <c r="O436" s="5" t="s">
        <v>1940</v>
      </c>
      <c r="P436" s="6" t="s">
        <v>1343</v>
      </c>
    </row>
    <row r="437" spans="1:16" ht="51">
      <c r="A437" s="15"/>
      <c r="B437" s="38"/>
      <c r="C437" s="37" t="s">
        <v>1386</v>
      </c>
      <c r="E437" s="15">
        <v>23</v>
      </c>
      <c r="F437" s="17">
        <v>20</v>
      </c>
      <c r="G437" s="17"/>
      <c r="H437" s="17"/>
      <c r="I437" s="17">
        <v>34</v>
      </c>
      <c r="J437" s="17">
        <v>47</v>
      </c>
      <c r="K437" s="4" t="s">
        <v>1891</v>
      </c>
      <c r="L437" s="5" t="s">
        <v>1894</v>
      </c>
      <c r="M437" s="5">
        <v>132</v>
      </c>
      <c r="N437" s="5">
        <v>133</v>
      </c>
      <c r="O437" s="5" t="s">
        <v>1940</v>
      </c>
      <c r="P437" s="6" t="s">
        <v>1343</v>
      </c>
    </row>
    <row r="438" spans="1:16" ht="25.5">
      <c r="A438" s="15"/>
      <c r="B438" s="38" t="s">
        <v>250</v>
      </c>
      <c r="C438" s="37" t="s">
        <v>1387</v>
      </c>
      <c r="E438" s="15"/>
      <c r="F438" s="17"/>
      <c r="G438" s="17"/>
      <c r="H438" s="17">
        <v>1</v>
      </c>
      <c r="I438" s="17"/>
      <c r="J438" s="17">
        <v>28</v>
      </c>
      <c r="K438" s="4" t="s">
        <v>1891</v>
      </c>
      <c r="L438" s="5" t="s">
        <v>1894</v>
      </c>
      <c r="M438" s="5">
        <v>132</v>
      </c>
      <c r="N438" s="5">
        <v>133</v>
      </c>
      <c r="O438" s="5" t="s">
        <v>1940</v>
      </c>
      <c r="P438" s="6" t="s">
        <v>1343</v>
      </c>
    </row>
    <row r="439" spans="1:16" ht="89.25">
      <c r="A439" s="15"/>
      <c r="B439" s="38"/>
      <c r="C439" s="35" t="s">
        <v>1388</v>
      </c>
      <c r="E439" s="15"/>
      <c r="F439" s="17">
        <v>8</v>
      </c>
      <c r="G439" s="17"/>
      <c r="H439" s="17"/>
      <c r="I439" s="30"/>
      <c r="J439" s="36">
        <v>12</v>
      </c>
      <c r="K439" s="4" t="s">
        <v>1891</v>
      </c>
      <c r="L439" s="5" t="s">
        <v>1894</v>
      </c>
      <c r="M439" s="5">
        <v>132</v>
      </c>
      <c r="N439" s="5">
        <v>133</v>
      </c>
      <c r="O439" s="5" t="s">
        <v>1940</v>
      </c>
      <c r="P439" s="6" t="s">
        <v>1343</v>
      </c>
    </row>
    <row r="440" spans="1:16" s="29" customFormat="1" ht="25.5">
      <c r="A440" s="28"/>
      <c r="B440" s="77"/>
      <c r="C440" s="35" t="s">
        <v>1389</v>
      </c>
      <c r="E440" s="15">
        <f aca="true" t="shared" si="9" ref="E440:J440">SUM(E426:E439)</f>
        <v>133</v>
      </c>
      <c r="F440" s="17">
        <f t="shared" si="9"/>
        <v>159</v>
      </c>
      <c r="G440" s="17">
        <f t="shared" si="9"/>
        <v>0</v>
      </c>
      <c r="H440" s="17">
        <f t="shared" si="9"/>
        <v>12</v>
      </c>
      <c r="I440" s="17">
        <f t="shared" si="9"/>
        <v>154</v>
      </c>
      <c r="J440" s="17">
        <f t="shared" si="9"/>
        <v>629</v>
      </c>
      <c r="K440" s="4" t="s">
        <v>1891</v>
      </c>
      <c r="L440" s="5" t="s">
        <v>1894</v>
      </c>
      <c r="M440" s="5">
        <v>132</v>
      </c>
      <c r="N440" s="5">
        <v>133</v>
      </c>
      <c r="O440" s="5" t="s">
        <v>1940</v>
      </c>
      <c r="P440" s="6" t="s">
        <v>1343</v>
      </c>
    </row>
    <row r="441" spans="1:16" s="29" customFormat="1" ht="13.5" thickBot="1">
      <c r="A441" s="33"/>
      <c r="B441" s="34"/>
      <c r="C441" s="104" t="s">
        <v>466</v>
      </c>
      <c r="E441" s="18">
        <v>3693</v>
      </c>
      <c r="F441" s="20">
        <v>5157</v>
      </c>
      <c r="G441" s="20">
        <v>198</v>
      </c>
      <c r="H441" s="20">
        <v>410</v>
      </c>
      <c r="I441" s="20">
        <v>5228</v>
      </c>
      <c r="J441" s="20">
        <v>8665</v>
      </c>
      <c r="K441" s="7" t="s">
        <v>1891</v>
      </c>
      <c r="L441" s="8" t="s">
        <v>1894</v>
      </c>
      <c r="M441" s="8">
        <v>132</v>
      </c>
      <c r="N441" s="8">
        <v>133</v>
      </c>
      <c r="O441" s="8"/>
      <c r="P441" s="9" t="s">
        <v>1343</v>
      </c>
    </row>
    <row r="442" ht="13.5" thickBot="1"/>
    <row r="443" spans="1:16" ht="12.75">
      <c r="A443" s="12" t="s">
        <v>30</v>
      </c>
      <c r="B443" s="14"/>
      <c r="C443" s="14"/>
      <c r="D443" s="14"/>
      <c r="E443" s="14"/>
      <c r="F443" s="14"/>
      <c r="G443" s="14"/>
      <c r="H443" s="14"/>
      <c r="I443" s="51"/>
      <c r="J443" s="51"/>
      <c r="K443" s="14"/>
      <c r="L443" s="14"/>
      <c r="M443" s="14"/>
      <c r="N443" s="14"/>
      <c r="O443" s="14"/>
      <c r="P443" s="13"/>
    </row>
    <row r="444" spans="1:16" ht="12.75">
      <c r="A444" s="15" t="s">
        <v>31</v>
      </c>
      <c r="B444" s="17"/>
      <c r="C444" s="17"/>
      <c r="D444" s="17"/>
      <c r="E444" s="17"/>
      <c r="F444" s="17"/>
      <c r="G444" s="17"/>
      <c r="H444" s="17"/>
      <c r="I444" s="30"/>
      <c r="J444" s="30"/>
      <c r="K444" s="17"/>
      <c r="L444" s="17"/>
      <c r="M444" s="17"/>
      <c r="N444" s="17"/>
      <c r="O444" s="17"/>
      <c r="P444" s="16"/>
    </row>
    <row r="445" spans="1:16" ht="12.75">
      <c r="A445" s="15" t="s">
        <v>32</v>
      </c>
      <c r="B445" s="17"/>
      <c r="C445" s="17"/>
      <c r="D445" s="17"/>
      <c r="E445" s="17"/>
      <c r="F445" s="17"/>
      <c r="G445" s="17"/>
      <c r="H445" s="17"/>
      <c r="I445" s="30"/>
      <c r="J445" s="30"/>
      <c r="K445" s="17"/>
      <c r="L445" s="17"/>
      <c r="M445" s="17"/>
      <c r="N445" s="17"/>
      <c r="O445" s="17"/>
      <c r="P445" s="16"/>
    </row>
    <row r="446" spans="1:16" ht="12.75">
      <c r="A446" s="17" t="s">
        <v>33</v>
      </c>
      <c r="B446" s="17"/>
      <c r="C446" s="17"/>
      <c r="D446" s="17"/>
      <c r="E446" s="17"/>
      <c r="F446" s="17"/>
      <c r="G446" s="17"/>
      <c r="H446" s="17"/>
      <c r="I446" s="30"/>
      <c r="J446" s="30"/>
      <c r="K446" s="17"/>
      <c r="L446" s="17"/>
      <c r="M446" s="17"/>
      <c r="N446" s="17"/>
      <c r="O446" s="17"/>
      <c r="P446" s="16"/>
    </row>
    <row r="447" spans="1:16" ht="12.75">
      <c r="A447" s="17" t="s">
        <v>34</v>
      </c>
      <c r="B447" s="17"/>
      <c r="C447" s="17"/>
      <c r="D447" s="17"/>
      <c r="E447" s="17"/>
      <c r="F447" s="17"/>
      <c r="G447" s="17"/>
      <c r="H447" s="17"/>
      <c r="I447" s="30"/>
      <c r="J447" s="30"/>
      <c r="K447" s="17"/>
      <c r="L447" s="17"/>
      <c r="M447" s="17"/>
      <c r="N447" s="17"/>
      <c r="O447" s="17"/>
      <c r="P447" s="16"/>
    </row>
    <row r="448" spans="1:16" ht="12.75">
      <c r="A448" s="17" t="s">
        <v>35</v>
      </c>
      <c r="B448" s="17"/>
      <c r="C448" s="17"/>
      <c r="D448" s="17"/>
      <c r="E448" s="17"/>
      <c r="F448" s="17"/>
      <c r="G448" s="17"/>
      <c r="H448" s="17"/>
      <c r="I448" s="30"/>
      <c r="J448" s="30"/>
      <c r="K448" s="17"/>
      <c r="L448" s="17"/>
      <c r="M448" s="17"/>
      <c r="N448" s="17"/>
      <c r="O448" s="17"/>
      <c r="P448" s="16"/>
    </row>
    <row r="449" spans="1:16" ht="12.75">
      <c r="A449" s="17" t="s">
        <v>36</v>
      </c>
      <c r="B449" s="17"/>
      <c r="C449" s="17"/>
      <c r="D449" s="17"/>
      <c r="E449" s="17"/>
      <c r="F449" s="17"/>
      <c r="G449" s="17"/>
      <c r="H449" s="17"/>
      <c r="I449" s="30"/>
      <c r="J449" s="30"/>
      <c r="K449" s="17"/>
      <c r="L449" s="17"/>
      <c r="M449" s="17"/>
      <c r="N449" s="17"/>
      <c r="O449" s="17"/>
      <c r="P449" s="16"/>
    </row>
    <row r="450" spans="1:16" ht="12.75">
      <c r="A450" s="17" t="s">
        <v>37</v>
      </c>
      <c r="B450" s="17"/>
      <c r="C450" s="17"/>
      <c r="D450" s="17"/>
      <c r="E450" s="17"/>
      <c r="F450" s="17"/>
      <c r="G450" s="17"/>
      <c r="H450" s="17"/>
      <c r="I450" s="30"/>
      <c r="J450" s="30"/>
      <c r="K450" s="17"/>
      <c r="L450" s="17"/>
      <c r="M450" s="17"/>
      <c r="N450" s="17"/>
      <c r="O450" s="17"/>
      <c r="P450" s="16"/>
    </row>
    <row r="451" spans="1:16" ht="12.75">
      <c r="A451" s="17" t="s">
        <v>52</v>
      </c>
      <c r="B451" s="17"/>
      <c r="C451" s="17"/>
      <c r="D451" s="17"/>
      <c r="E451" s="17"/>
      <c r="F451" s="17"/>
      <c r="G451" s="17"/>
      <c r="H451" s="17"/>
      <c r="I451" s="30"/>
      <c r="J451" s="30"/>
      <c r="K451" s="17"/>
      <c r="L451" s="17"/>
      <c r="M451" s="17"/>
      <c r="N451" s="17"/>
      <c r="O451" s="17"/>
      <c r="P451" s="16"/>
    </row>
    <row r="452" spans="1:16" ht="12.75">
      <c r="A452" s="17" t="s">
        <v>38</v>
      </c>
      <c r="B452" s="17"/>
      <c r="C452" s="17"/>
      <c r="D452" s="17"/>
      <c r="E452" s="17"/>
      <c r="F452" s="17"/>
      <c r="G452" s="17"/>
      <c r="H452" s="17"/>
      <c r="I452" s="30"/>
      <c r="J452" s="30"/>
      <c r="K452" s="17"/>
      <c r="L452" s="17"/>
      <c r="M452" s="17"/>
      <c r="N452" s="17"/>
      <c r="O452" s="17"/>
      <c r="P452" s="16"/>
    </row>
    <row r="453" spans="1:16" ht="12.75">
      <c r="A453" s="17" t="s">
        <v>39</v>
      </c>
      <c r="B453" s="17"/>
      <c r="C453" s="17"/>
      <c r="D453" s="17"/>
      <c r="E453" s="17"/>
      <c r="F453" s="17"/>
      <c r="G453" s="17"/>
      <c r="H453" s="17"/>
      <c r="I453" s="30"/>
      <c r="J453" s="30"/>
      <c r="K453" s="17"/>
      <c r="L453" s="17"/>
      <c r="M453" s="17"/>
      <c r="N453" s="17"/>
      <c r="O453" s="17"/>
      <c r="P453" s="16"/>
    </row>
    <row r="454" spans="1:16" ht="12.75">
      <c r="A454" s="17" t="s">
        <v>40</v>
      </c>
      <c r="B454" s="17"/>
      <c r="C454" s="17"/>
      <c r="D454" s="17"/>
      <c r="E454" s="17"/>
      <c r="F454" s="17"/>
      <c r="G454" s="17"/>
      <c r="H454" s="17"/>
      <c r="I454" s="30"/>
      <c r="J454" s="30"/>
      <c r="K454" s="17"/>
      <c r="L454" s="17"/>
      <c r="M454" s="17"/>
      <c r="N454" s="17"/>
      <c r="O454" s="17"/>
      <c r="P454" s="16"/>
    </row>
    <row r="455" spans="1:16" ht="12.75">
      <c r="A455" s="17" t="s">
        <v>41</v>
      </c>
      <c r="B455" s="17"/>
      <c r="C455" s="17"/>
      <c r="D455" s="17"/>
      <c r="E455" s="17"/>
      <c r="F455" s="17"/>
      <c r="G455" s="17"/>
      <c r="H455" s="17"/>
      <c r="I455" s="30"/>
      <c r="J455" s="30"/>
      <c r="K455" s="17"/>
      <c r="L455" s="17"/>
      <c r="M455" s="17"/>
      <c r="N455" s="17"/>
      <c r="O455" s="17"/>
      <c r="P455" s="16"/>
    </row>
    <row r="456" spans="1:16" ht="12.75">
      <c r="A456" s="17" t="s">
        <v>42</v>
      </c>
      <c r="B456" s="17"/>
      <c r="C456" s="17"/>
      <c r="D456" s="17"/>
      <c r="E456" s="17"/>
      <c r="F456" s="17"/>
      <c r="G456" s="17"/>
      <c r="H456" s="17"/>
      <c r="I456" s="30"/>
      <c r="J456" s="30"/>
      <c r="K456" s="17"/>
      <c r="L456" s="17"/>
      <c r="M456" s="17"/>
      <c r="N456" s="17"/>
      <c r="O456" s="17"/>
      <c r="P456" s="16"/>
    </row>
    <row r="457" spans="1:16" ht="12.75">
      <c r="A457" s="17" t="s">
        <v>43</v>
      </c>
      <c r="B457" s="17"/>
      <c r="C457" s="17"/>
      <c r="D457" s="17"/>
      <c r="E457" s="17"/>
      <c r="F457" s="17"/>
      <c r="G457" s="17"/>
      <c r="H457" s="17"/>
      <c r="I457" s="30"/>
      <c r="J457" s="30"/>
      <c r="K457" s="17"/>
      <c r="L457" s="17"/>
      <c r="M457" s="17"/>
      <c r="N457" s="17"/>
      <c r="O457" s="17"/>
      <c r="P457" s="16"/>
    </row>
    <row r="458" spans="1:16" ht="12.75">
      <c r="A458" s="17" t="s">
        <v>44</v>
      </c>
      <c r="B458" s="17"/>
      <c r="C458" s="17"/>
      <c r="D458" s="17"/>
      <c r="E458" s="17"/>
      <c r="F458" s="17"/>
      <c r="G458" s="17"/>
      <c r="H458" s="17"/>
      <c r="I458" s="30"/>
      <c r="J458" s="30"/>
      <c r="K458" s="17"/>
      <c r="L458" s="17"/>
      <c r="M458" s="17"/>
      <c r="N458" s="17"/>
      <c r="O458" s="17"/>
      <c r="P458" s="16"/>
    </row>
    <row r="459" spans="1:16" ht="12.75">
      <c r="A459" s="17" t="s">
        <v>45</v>
      </c>
      <c r="B459" s="17"/>
      <c r="C459" s="17"/>
      <c r="D459" s="17"/>
      <c r="E459" s="17"/>
      <c r="F459" s="17"/>
      <c r="G459" s="17"/>
      <c r="H459" s="17"/>
      <c r="I459" s="30"/>
      <c r="J459" s="30"/>
      <c r="K459" s="17"/>
      <c r="L459" s="17"/>
      <c r="M459" s="17"/>
      <c r="N459" s="17"/>
      <c r="O459" s="17"/>
      <c r="P459" s="16"/>
    </row>
    <row r="460" spans="1:16" ht="12.75">
      <c r="A460" s="17" t="s">
        <v>46</v>
      </c>
      <c r="B460" s="17"/>
      <c r="C460" s="17"/>
      <c r="D460" s="17"/>
      <c r="E460" s="17"/>
      <c r="F460" s="17"/>
      <c r="G460" s="17"/>
      <c r="H460" s="17"/>
      <c r="I460" s="30"/>
      <c r="J460" s="30"/>
      <c r="K460" s="17"/>
      <c r="L460" s="17"/>
      <c r="M460" s="17"/>
      <c r="N460" s="17"/>
      <c r="O460" s="17"/>
      <c r="P460" s="16"/>
    </row>
    <row r="461" spans="1:16" ht="12.75">
      <c r="A461" s="17" t="s">
        <v>47</v>
      </c>
      <c r="B461" s="17"/>
      <c r="C461" s="17"/>
      <c r="D461" s="17"/>
      <c r="E461" s="17"/>
      <c r="F461" s="17"/>
      <c r="G461" s="17"/>
      <c r="H461" s="17"/>
      <c r="I461" s="30"/>
      <c r="J461" s="30"/>
      <c r="K461" s="17"/>
      <c r="L461" s="17"/>
      <c r="M461" s="17"/>
      <c r="N461" s="17"/>
      <c r="O461" s="17"/>
      <c r="P461" s="16"/>
    </row>
    <row r="462" spans="1:16" ht="12.75">
      <c r="A462" s="17" t="s">
        <v>48</v>
      </c>
      <c r="B462" s="17"/>
      <c r="C462" s="17"/>
      <c r="D462" s="17"/>
      <c r="E462" s="17"/>
      <c r="F462" s="17"/>
      <c r="G462" s="17"/>
      <c r="H462" s="17"/>
      <c r="I462" s="30"/>
      <c r="J462" s="30"/>
      <c r="K462" s="17"/>
      <c r="L462" s="17"/>
      <c r="M462" s="17"/>
      <c r="N462" s="17"/>
      <c r="O462" s="17"/>
      <c r="P462" s="16"/>
    </row>
    <row r="463" spans="1:16" ht="12.75">
      <c r="A463" s="17" t="s">
        <v>49</v>
      </c>
      <c r="B463" s="17"/>
      <c r="C463" s="17"/>
      <c r="D463" s="17"/>
      <c r="E463" s="17"/>
      <c r="F463" s="17"/>
      <c r="G463" s="17"/>
      <c r="H463" s="17"/>
      <c r="I463" s="30"/>
      <c r="J463" s="30"/>
      <c r="K463" s="17"/>
      <c r="L463" s="17"/>
      <c r="M463" s="17"/>
      <c r="N463" s="17"/>
      <c r="O463" s="17"/>
      <c r="P463" s="16"/>
    </row>
    <row r="464" spans="1:16" ht="13.5" thickBot="1">
      <c r="A464" s="20" t="s">
        <v>50</v>
      </c>
      <c r="B464" s="20"/>
      <c r="C464" s="20"/>
      <c r="D464" s="20"/>
      <c r="E464" s="20"/>
      <c r="F464" s="20"/>
      <c r="G464" s="20"/>
      <c r="H464" s="20"/>
      <c r="I464" s="34"/>
      <c r="J464" s="34"/>
      <c r="K464" s="20"/>
      <c r="L464" s="20"/>
      <c r="M464" s="20"/>
      <c r="N464" s="20"/>
      <c r="O464" s="20"/>
      <c r="P464" s="19"/>
    </row>
  </sheetData>
  <mergeCells count="18">
    <mergeCell ref="O3:O6"/>
    <mergeCell ref="P3:P6"/>
    <mergeCell ref="K3:K6"/>
    <mergeCell ref="L3:L6"/>
    <mergeCell ref="M3:M6"/>
    <mergeCell ref="N3:N6"/>
    <mergeCell ref="A3:A6"/>
    <mergeCell ref="B3:B6"/>
    <mergeCell ref="C3:C6"/>
    <mergeCell ref="E3:F4"/>
    <mergeCell ref="G3:H4"/>
    <mergeCell ref="I3:J4"/>
    <mergeCell ref="E5:E6"/>
    <mergeCell ref="F5:F6"/>
    <mergeCell ref="G5:G6"/>
    <mergeCell ref="H5:H6"/>
    <mergeCell ref="I5:I6"/>
    <mergeCell ref="J5:J6"/>
  </mergeCells>
  <hyperlinks>
    <hyperlink ref="C8" location="'tabel 18'!A443" display="'tabel 18'!A443"/>
    <hyperlink ref="C11" location="'tabel 18'!A444" display="'tabel 18'!A444"/>
    <hyperlink ref="C12" location="'tabel 18'!A445" display="'tabel 18'!A445"/>
    <hyperlink ref="C13" location="'tabel 18'!A443" display="'tabel 18'!A443"/>
    <hyperlink ref="C15" location="'tabel 18'!A446" display="'tabel 18'!A446"/>
    <hyperlink ref="C16" location="'tabel 18'!A443" display="'tabel 18'!A443"/>
    <hyperlink ref="C17" location="'tabel 18'!A443" display="'tabel 18'!A443"/>
    <hyperlink ref="C18" location="'tabel 18'!A443" display="'tabel 18'!A443"/>
    <hyperlink ref="C22" location="'tabel 18'!A443" display="'tabel 18'!A443"/>
    <hyperlink ref="C23" location="'tabel 18'!A447" display="'tabel 18'!A447"/>
    <hyperlink ref="C24" location="'tabel 18'!A443" display="'tabel 18'!A443"/>
    <hyperlink ref="C25" location="'tabel 18'!A447" display="'tabel 18'!A447"/>
    <hyperlink ref="C27" location="'tabel 18'!A448" display="'tabel 18'!A448"/>
    <hyperlink ref="C28" location="'tabel 18'!A443" display="'tabel 18'!A443"/>
    <hyperlink ref="C29" location="'tabel 18'!A449" display="'tabel 18'!A449"/>
    <hyperlink ref="J26" location="'tabel 18'!A450" display="'tabel 18'!A450"/>
    <hyperlink ref="J33" location="'tabel 18'!A451" display="'tabel 18'!A451"/>
    <hyperlink ref="C35" location="'tabel 18'!A447" display="'tabel 18'!A447"/>
    <hyperlink ref="C36" location="'tabel 18'!A447" display="'tabel 18'!A447"/>
    <hyperlink ref="C37" location="'tabel 18'!A443" display="'tabel 18'!A443"/>
    <hyperlink ref="C38" location="'tabel 18'!A447" display="'tabel 18'!A447"/>
    <hyperlink ref="C39" location="'tabel 18'!A447" display="'tabel 18'!A447"/>
    <hyperlink ref="C40" location="'tabel 18'!A443" display="'tabel 18'!A443"/>
    <hyperlink ref="J41" location="'tabel 18'!A453" display="'tabel 18'!A453"/>
    <hyperlink ref="C42" location="'tabel 18'!A454" display="'tabel 18'!A454"/>
    <hyperlink ref="C44" location="'tabel 18'!A447" display="'tabel 18'!A447"/>
    <hyperlink ref="C45" location="'tabel 18'!A443" display="'tabel 18'!A443"/>
    <hyperlink ref="C46" location="'tabel 18'!A443" display="'tabel 18'!A443"/>
    <hyperlink ref="C47" location="'tabel 18'!A447" display="'tabel 18'!A447"/>
    <hyperlink ref="C50" location="'tabel 18'!A448" display="'tabel 18'!A448"/>
    <hyperlink ref="C53" location="'tabel 18'!A447" display="'tabel 18'!A447"/>
    <hyperlink ref="C54" location="'tabel 18'!A447" display="'tabel 18'!A447"/>
    <hyperlink ref="C57" location="'tabel 18'!A444" display="'tabel 18'!A444"/>
    <hyperlink ref="J57" location="'tabel 18'!A456" display="'tabel 18'!A456"/>
    <hyperlink ref="C58" location="'tabel 18'!A443" display="'tabel 18'!A443"/>
    <hyperlink ref="C60" location="'tabel 18'!A444" display="'tabel 18'!A444"/>
    <hyperlink ref="C63" location="'tabel 18'!A447" display="'tabel 18'!A447"/>
    <hyperlink ref="C64" location="'tabel 18'!A443" display="'tabel 18'!A443"/>
    <hyperlink ref="G66" location="'tabel 18'!A457" display="'tabel 18'!A457"/>
    <hyperlink ref="H66" location="'tabel 18'!A452" display="'tabel 18'!A452"/>
    <hyperlink ref="C68" location="'tabel 18'!A443" display="'tabel 18'!A443"/>
    <hyperlink ref="C69" location="'tabel 18'!A443" display="'tabel 18'!A443"/>
    <hyperlink ref="C71" location="'tabel 18'!A452" display="'tabel 18'!A452"/>
    <hyperlink ref="C72" location="'tabel 18'!A452" display="'tabel 18'!A452"/>
    <hyperlink ref="C76" location="'tabel 18'!A452" display="'tabel 18'!A452"/>
    <hyperlink ref="C82" location="'tabel 18'!A452" display="'tabel 18'!A452"/>
    <hyperlink ref="C83" location="'tabel 18'!A452" display="'tabel 18'!A452"/>
    <hyperlink ref="C84" location="'tabel 18'!A452" display="'tabel 18'!A452"/>
    <hyperlink ref="C86" location="'tabel 18'!A452" display="'tabel 18'!A452"/>
    <hyperlink ref="C87" location="'tabel 18'!A443" display="'tabel 18'!A443"/>
    <hyperlink ref="C88" location="'tabel 18'!A457" display="'tabel 18'!A457"/>
    <hyperlink ref="C116" location="'tabel 18'!A452" display="'tabel 18'!A452"/>
    <hyperlink ref="C118" location="'tabel 18'!A452" display="'tabel 18'!A452"/>
    <hyperlink ref="C119" location="'tabel 18'!A452" display="'tabel 18'!A452"/>
    <hyperlink ref="C125" location="'tabel 18'!A458" display="'tabel 18'!A458"/>
    <hyperlink ref="C128" location="'tabel 18'!A452" display="'tabel 18'!A452"/>
    <hyperlink ref="C129" location="'tabel 18'!A452" display="'tabel 18'!A452"/>
    <hyperlink ref="C130" location="'tabel 18'!A452" display="'tabel 18'!A452"/>
    <hyperlink ref="C135" location="'tabel 18'!A452" display="'tabel 18'!A452"/>
    <hyperlink ref="C141" location="'tabel 18'!A452" display="'tabel 18'!A452"/>
    <hyperlink ref="C142" location="'tabel 18'!A452" display="'tabel 18'!A452"/>
    <hyperlink ref="C144" location="'tabel 18'!A452" display="'tabel 18'!A452"/>
    <hyperlink ref="C146" location="'tabel 18'!A452" display="'tabel 18'!A452"/>
    <hyperlink ref="C147" location="'tabel 18'!A452" display="'tabel 18'!A452"/>
    <hyperlink ref="C149" location="'tabel 18'!A452" display="'tabel 18'!A452"/>
    <hyperlink ref="C152" location="'tabel 18'!A452" display="'tabel 18'!A452"/>
    <hyperlink ref="C154" location="'tabel 18'!A452" display="'tabel 18'!A452"/>
    <hyperlink ref="C156" location="'tabel 18'!A452" display="'tabel 18'!A452"/>
    <hyperlink ref="C158" location="'tabel 18'!A452" display="'tabel 18'!A452"/>
    <hyperlink ref="C160" location="'tabel 18'!A452" display="'tabel 18'!A452"/>
    <hyperlink ref="C161" location="'tabel 18'!A452" display="'tabel 18'!A452"/>
    <hyperlink ref="C162" location="'tabel 18'!A452" display="'tabel 18'!A452"/>
    <hyperlink ref="C163" location="'tabel 18'!A452" display="'tabel 18'!A452"/>
    <hyperlink ref="C165" location="'tabel 18'!A452" display="'tabel 18'!A452"/>
    <hyperlink ref="C166" location="'tabel 18'!A452" display="'tabel 18'!A452"/>
    <hyperlink ref="C167" location="'tabel 18'!A452" display="'tabel 18'!A452"/>
    <hyperlink ref="C168" location="'tabel 18'!A452" display="'tabel 18'!A452"/>
    <hyperlink ref="C169" location="'tabel 18'!A452" display="'tabel 18'!A452"/>
    <hyperlink ref="C175" location="'tabel 18'!A452" display="'tabel 18'!A452"/>
    <hyperlink ref="C178" location="'tabel 18'!A452" display="'tabel 18'!A452"/>
    <hyperlink ref="C180" location="'tabel 18'!A452" display="'tabel 18'!A452"/>
    <hyperlink ref="C181" location="'tabel 18'!A452" display="'tabel 18'!A452"/>
    <hyperlink ref="C182" location="'tabel 18'!A452" display="'tabel 18'!A452"/>
    <hyperlink ref="C184" location="'tabel 18'!A452" display="'tabel 18'!A452"/>
    <hyperlink ref="C185" location="'tabel 18'!A452" display="'tabel 18'!A452"/>
    <hyperlink ref="C186" location="'tabel 18'!A452" display="'tabel 18'!A452"/>
    <hyperlink ref="C187" location="'tabel 18'!A452" display="'tabel 18'!A452"/>
    <hyperlink ref="C188" location="'tabel 18'!A452" display="'tabel 18'!A452"/>
    <hyperlink ref="C189" location="'tabel 18'!A452" display="'tabel 18'!A452"/>
    <hyperlink ref="C190" location="'tabel 18'!A452" display="'tabel 18'!A452"/>
    <hyperlink ref="C217" location="'tabel 18'!A446" display="'tabel 18'!A446"/>
    <hyperlink ref="C218" location="'tabel 18'!A452" display="'tabel 18'!A452"/>
    <hyperlink ref="C219" location="'tabel 18'!A446" display="'tabel 18'!A446"/>
    <hyperlink ref="E219" location="'tabel 18'!A459" display="'tabel 18'!A459"/>
    <hyperlink ref="F219" location="'tabel 18'!A459" display="'tabel 18'!A459"/>
    <hyperlink ref="C223" location="'tabel 18'!A459" display="'tabel 18'!A459"/>
    <hyperlink ref="C235" location="'tabel 18'!A447" display="'tabel 18'!A447"/>
    <hyperlink ref="C241" location="'tabel 18'!A448" display="'tabel 18'!A448"/>
    <hyperlink ref="C243" location="'tabel 18'!A458" display="'tabel 18'!A458"/>
    <hyperlink ref="C246" location="'tabel 18'!A458" display="'tabel 18'!A458"/>
    <hyperlink ref="C247" location="'tabel 18'!A458" display="'tabel 18'!A458"/>
    <hyperlink ref="C248" location="'tabel 18'!A458" display="'tabel 18'!A458"/>
    <hyperlink ref="J251" location="'tabel 18'!A460" display="'tabel 18'!A460"/>
    <hyperlink ref="C253" location="'tabel 18'!A452" display="'tabel 18'!A452"/>
    <hyperlink ref="C257" location="'tabel 18'!A452" display="'tabel 18'!A452"/>
    <hyperlink ref="C258" location="'tabel 18'!A1452" display="'tabel 18'!A1452"/>
    <hyperlink ref="C259" location="'tabel 18'!A447" display="'tabel 18'!A447"/>
    <hyperlink ref="C263" location="'tabel 18'!A449" display="'tabel 18'!A449"/>
    <hyperlink ref="C264" location="'tabel 18'!A452" display="'tabel 18'!A452"/>
    <hyperlink ref="C265" location="'tabel 18'!A452" display="'tabel 18'!A452"/>
    <hyperlink ref="C293" location="'tabel 18'!A452" display="'tabel 18'!A452"/>
    <hyperlink ref="C299" location="'tabel 18'!A452" display="'tabel 18'!A452"/>
    <hyperlink ref="C308" location="'tabel 18'!A452" display="'tabel 18'!A452"/>
    <hyperlink ref="C309" location="'tabel 18'!A452" display="'tabel 18'!A452"/>
    <hyperlink ref="I348" location="'tabel 18'!A461" display="'tabel 18'!A461"/>
    <hyperlink ref="J348" location="'tabel 18'!A461" display="'tabel 18'!A461"/>
    <hyperlink ref="C357" location="'tabel 18'!A448" display="'tabel 18'!A448"/>
    <hyperlink ref="C366" location="'tabel 18'!A452" display="'tabel 18'!A452"/>
    <hyperlink ref="I412" location="'tabel 18'!A462" display="'tabel 18'!A462"/>
    <hyperlink ref="J412" location="'tabel 18'!A462" display="'tabel 18'!A462"/>
    <hyperlink ref="C417" location="'tabel 18'!A463" display="'tabel 18'!A463"/>
    <hyperlink ref="C427" location="'tabel 18'!A447" display="'tabel 18'!A447"/>
    <hyperlink ref="J426" location="'tabel 18'!A464" display="'tabel 18'!A464"/>
    <hyperlink ref="C429" location="'tabel 18'!A443" display="'tabel 18'!A443"/>
    <hyperlink ref="C430" location="'tabel 18'!A443" display="'tabel 18'!A443"/>
    <hyperlink ref="C431" location="'tabel 18'!A447" display="'tabel 18'!A447"/>
    <hyperlink ref="C433" location="'tabel 18'!A447" display="'tabel 18'!A447"/>
    <hyperlink ref="C434" location="'tabel 18'!A447" display="'tabel 18'!A447"/>
    <hyperlink ref="C435" location="'tabel 18'!A443" display="'tabel 18'!A443"/>
    <hyperlink ref="J432" location="'tabel 18'!A464" display="'tabel 18'!A464"/>
    <hyperlink ref="C436" location="'tabel 18'!A443" display="'tabel 18'!A443"/>
    <hyperlink ref="C437" location="'tabel 18'!A452" display="'tabel 18'!A452"/>
    <hyperlink ref="C438" location="'tabel 18'!A443" display="'tabel 18'!A443"/>
    <hyperlink ref="J439" location="'tabel 18'!A464" display="'tabel 18'!A464"/>
  </hyperlink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28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10" customWidth="1"/>
    <col min="2" max="2" width="23.421875" style="10" customWidth="1"/>
    <col min="3" max="3" width="20.7109375" style="10" customWidth="1"/>
    <col min="4" max="4" width="2.7109375" style="10" customWidth="1"/>
    <col min="5" max="6" width="9.140625" style="10" customWidth="1"/>
    <col min="7" max="8" width="9.140625" style="29" customWidth="1"/>
    <col min="9" max="9" width="6.8515625" style="10" customWidth="1"/>
    <col min="10" max="10" width="7.140625" style="10" customWidth="1"/>
    <col min="11" max="12" width="6.57421875" style="10" customWidth="1"/>
    <col min="13" max="13" width="5.7109375" style="10" customWidth="1"/>
    <col min="14" max="16384" width="9.140625" style="10" customWidth="1"/>
  </cols>
  <sheetData>
    <row r="1" spans="1:14" ht="13.5" thickBot="1">
      <c r="A1" s="129" t="s">
        <v>552</v>
      </c>
      <c r="B1" s="21"/>
      <c r="C1" s="21"/>
      <c r="D1" s="21"/>
      <c r="E1" s="21"/>
      <c r="F1" s="21"/>
      <c r="G1" s="68"/>
      <c r="H1" s="68"/>
      <c r="I1" s="21"/>
      <c r="J1" s="21"/>
      <c r="K1" s="21"/>
      <c r="L1" s="21"/>
      <c r="M1" s="21"/>
      <c r="N1" s="22"/>
    </row>
    <row r="2" ht="13.5" thickBot="1"/>
    <row r="3" spans="1:14" ht="22.5" customHeight="1">
      <c r="A3" s="239" t="s">
        <v>1889</v>
      </c>
      <c r="B3" s="230" t="s">
        <v>1946</v>
      </c>
      <c r="C3" s="228" t="s">
        <v>1390</v>
      </c>
      <c r="D3" s="11"/>
      <c r="E3" s="239" t="s">
        <v>1392</v>
      </c>
      <c r="F3" s="230"/>
      <c r="G3" s="230" t="s">
        <v>1974</v>
      </c>
      <c r="H3" s="231"/>
      <c r="I3" s="245" t="s">
        <v>1885</v>
      </c>
      <c r="J3" s="248" t="s">
        <v>1886</v>
      </c>
      <c r="K3" s="248" t="s">
        <v>1887</v>
      </c>
      <c r="L3" s="222" t="s">
        <v>1888</v>
      </c>
      <c r="M3" s="248" t="s">
        <v>1889</v>
      </c>
      <c r="N3" s="242" t="s">
        <v>1890</v>
      </c>
    </row>
    <row r="4" spans="1:14" ht="18" customHeight="1">
      <c r="A4" s="240"/>
      <c r="B4" s="232"/>
      <c r="C4" s="229"/>
      <c r="D4" s="11"/>
      <c r="E4" s="240"/>
      <c r="F4" s="232"/>
      <c r="G4" s="232"/>
      <c r="H4" s="234"/>
      <c r="I4" s="246"/>
      <c r="J4" s="249"/>
      <c r="K4" s="249"/>
      <c r="L4" s="223"/>
      <c r="M4" s="249"/>
      <c r="N4" s="243"/>
    </row>
    <row r="5" spans="1:14" ht="18.75" customHeight="1">
      <c r="A5" s="240"/>
      <c r="B5" s="232"/>
      <c r="C5" s="229"/>
      <c r="D5" s="11"/>
      <c r="E5" s="240" t="s">
        <v>1975</v>
      </c>
      <c r="F5" s="232" t="s">
        <v>1976</v>
      </c>
      <c r="G5" s="232" t="s">
        <v>1975</v>
      </c>
      <c r="H5" s="234" t="s">
        <v>1976</v>
      </c>
      <c r="I5" s="246"/>
      <c r="J5" s="249"/>
      <c r="K5" s="249"/>
      <c r="L5" s="223"/>
      <c r="M5" s="249"/>
      <c r="N5" s="243"/>
    </row>
    <row r="6" spans="1:14" ht="13.5" thickBot="1">
      <c r="A6" s="241"/>
      <c r="B6" s="233"/>
      <c r="C6" s="220"/>
      <c r="D6" s="11"/>
      <c r="E6" s="241"/>
      <c r="F6" s="233"/>
      <c r="G6" s="233"/>
      <c r="H6" s="235"/>
      <c r="I6" s="247"/>
      <c r="J6" s="250"/>
      <c r="K6" s="250"/>
      <c r="L6" s="224"/>
      <c r="M6" s="250"/>
      <c r="N6" s="244"/>
    </row>
    <row r="7" ht="13.5" thickBot="1"/>
    <row r="8" spans="1:14" ht="25.5">
      <c r="A8" s="83" t="s">
        <v>2063</v>
      </c>
      <c r="B8" s="14" t="s">
        <v>601</v>
      </c>
      <c r="C8" s="46" t="s">
        <v>1393</v>
      </c>
      <c r="E8" s="12"/>
      <c r="F8" s="14">
        <v>12</v>
      </c>
      <c r="G8" s="14"/>
      <c r="H8" s="14">
        <v>12</v>
      </c>
      <c r="I8" s="1" t="s">
        <v>1891</v>
      </c>
      <c r="J8" s="2" t="s">
        <v>1894</v>
      </c>
      <c r="K8" s="2">
        <v>134</v>
      </c>
      <c r="L8" s="2">
        <v>135</v>
      </c>
      <c r="M8" s="2" t="s">
        <v>1948</v>
      </c>
      <c r="N8" s="3" t="s">
        <v>1391</v>
      </c>
    </row>
    <row r="9" spans="1:14" ht="25.5">
      <c r="A9" s="15"/>
      <c r="B9" s="17"/>
      <c r="C9" s="35" t="s">
        <v>1394</v>
      </c>
      <c r="E9" s="15">
        <v>3</v>
      </c>
      <c r="F9" s="17"/>
      <c r="G9" s="17">
        <v>1</v>
      </c>
      <c r="H9" s="17">
        <v>3</v>
      </c>
      <c r="I9" s="4" t="s">
        <v>1891</v>
      </c>
      <c r="J9" s="5" t="s">
        <v>1894</v>
      </c>
      <c r="K9" s="5">
        <v>134</v>
      </c>
      <c r="L9" s="5">
        <v>135</v>
      </c>
      <c r="M9" s="5" t="s">
        <v>1948</v>
      </c>
      <c r="N9" s="6" t="s">
        <v>1391</v>
      </c>
    </row>
    <row r="10" spans="1:14" ht="25.5">
      <c r="A10" s="15"/>
      <c r="B10" s="17" t="s">
        <v>1954</v>
      </c>
      <c r="C10" s="35" t="s">
        <v>1394</v>
      </c>
      <c r="E10" s="15">
        <v>51</v>
      </c>
      <c r="F10" s="17"/>
      <c r="G10" s="17">
        <v>53</v>
      </c>
      <c r="H10" s="17">
        <v>2</v>
      </c>
      <c r="I10" s="4" t="s">
        <v>1891</v>
      </c>
      <c r="J10" s="5" t="s">
        <v>1894</v>
      </c>
      <c r="K10" s="5">
        <v>134</v>
      </c>
      <c r="L10" s="5">
        <v>135</v>
      </c>
      <c r="M10" s="5" t="s">
        <v>1948</v>
      </c>
      <c r="N10" s="6" t="s">
        <v>1391</v>
      </c>
    </row>
    <row r="11" spans="1:14" ht="25.5">
      <c r="A11" s="15"/>
      <c r="B11" s="17"/>
      <c r="C11" s="35" t="s">
        <v>1393</v>
      </c>
      <c r="E11" s="15"/>
      <c r="F11" s="17">
        <v>11</v>
      </c>
      <c r="G11" s="17"/>
      <c r="H11" s="17">
        <v>13</v>
      </c>
      <c r="I11" s="4" t="s">
        <v>1891</v>
      </c>
      <c r="J11" s="5" t="s">
        <v>1894</v>
      </c>
      <c r="K11" s="5">
        <v>134</v>
      </c>
      <c r="L11" s="5">
        <v>135</v>
      </c>
      <c r="M11" s="5" t="s">
        <v>1948</v>
      </c>
      <c r="N11" s="6" t="s">
        <v>1391</v>
      </c>
    </row>
    <row r="12" spans="1:14" ht="38.25">
      <c r="A12" s="15"/>
      <c r="B12" s="45" t="s">
        <v>1963</v>
      </c>
      <c r="C12" s="35" t="s">
        <v>1395</v>
      </c>
      <c r="E12" s="15">
        <v>11</v>
      </c>
      <c r="F12" s="17"/>
      <c r="G12" s="17">
        <v>11</v>
      </c>
      <c r="H12" s="17">
        <v>1</v>
      </c>
      <c r="I12" s="4" t="s">
        <v>1891</v>
      </c>
      <c r="J12" s="5" t="s">
        <v>1894</v>
      </c>
      <c r="K12" s="5">
        <v>134</v>
      </c>
      <c r="L12" s="5">
        <v>135</v>
      </c>
      <c r="M12" s="5" t="s">
        <v>1948</v>
      </c>
      <c r="N12" s="6" t="s">
        <v>1391</v>
      </c>
    </row>
    <row r="13" spans="1:14" ht="12.75">
      <c r="A13" s="15"/>
      <c r="B13" s="17"/>
      <c r="C13" s="35" t="s">
        <v>1396</v>
      </c>
      <c r="E13" s="15"/>
      <c r="F13" s="17">
        <v>54</v>
      </c>
      <c r="G13" s="17">
        <v>1</v>
      </c>
      <c r="H13" s="17">
        <v>54</v>
      </c>
      <c r="I13" s="4" t="s">
        <v>1891</v>
      </c>
      <c r="J13" s="5" t="s">
        <v>1894</v>
      </c>
      <c r="K13" s="5">
        <v>134</v>
      </c>
      <c r="L13" s="5">
        <v>135</v>
      </c>
      <c r="M13" s="5" t="s">
        <v>1948</v>
      </c>
      <c r="N13" s="6" t="s">
        <v>1391</v>
      </c>
    </row>
    <row r="14" spans="1:14" ht="25.5">
      <c r="A14" s="15"/>
      <c r="B14" s="17"/>
      <c r="C14" s="37" t="s">
        <v>434</v>
      </c>
      <c r="E14" s="15">
        <v>45</v>
      </c>
      <c r="F14" s="17"/>
      <c r="G14" s="119">
        <v>66</v>
      </c>
      <c r="H14" s="30"/>
      <c r="I14" s="4" t="s">
        <v>1891</v>
      </c>
      <c r="J14" s="5" t="s">
        <v>1894</v>
      </c>
      <c r="K14" s="5">
        <v>134</v>
      </c>
      <c r="L14" s="5">
        <v>135</v>
      </c>
      <c r="M14" s="5" t="s">
        <v>1948</v>
      </c>
      <c r="N14" s="6" t="s">
        <v>1391</v>
      </c>
    </row>
    <row r="15" spans="1:14" ht="12.75">
      <c r="A15" s="15"/>
      <c r="B15" s="17"/>
      <c r="C15" s="35" t="s">
        <v>1397</v>
      </c>
      <c r="E15" s="15">
        <v>32</v>
      </c>
      <c r="F15" s="17"/>
      <c r="G15" s="17">
        <v>32</v>
      </c>
      <c r="H15" s="200">
        <v>5</v>
      </c>
      <c r="I15" s="4" t="s">
        <v>1891</v>
      </c>
      <c r="J15" s="5" t="s">
        <v>1894</v>
      </c>
      <c r="K15" s="5">
        <v>134</v>
      </c>
      <c r="L15" s="5">
        <v>135</v>
      </c>
      <c r="M15" s="5" t="s">
        <v>1948</v>
      </c>
      <c r="N15" s="6" t="s">
        <v>1391</v>
      </c>
    </row>
    <row r="16" spans="1:14" ht="12.75">
      <c r="A16" s="15"/>
      <c r="B16" s="17" t="s">
        <v>1398</v>
      </c>
      <c r="C16" s="35" t="s">
        <v>1396</v>
      </c>
      <c r="E16" s="15"/>
      <c r="F16" s="17">
        <v>4</v>
      </c>
      <c r="G16" s="17"/>
      <c r="H16" s="17">
        <v>4</v>
      </c>
      <c r="I16" s="4" t="s">
        <v>1891</v>
      </c>
      <c r="J16" s="5" t="s">
        <v>1894</v>
      </c>
      <c r="K16" s="5">
        <v>134</v>
      </c>
      <c r="L16" s="5">
        <v>135</v>
      </c>
      <c r="M16" s="5" t="s">
        <v>1948</v>
      </c>
      <c r="N16" s="6" t="s">
        <v>1391</v>
      </c>
    </row>
    <row r="17" spans="1:14" s="29" customFormat="1" ht="25.5">
      <c r="A17" s="28"/>
      <c r="B17" s="30"/>
      <c r="C17" s="35" t="s">
        <v>238</v>
      </c>
      <c r="E17" s="15">
        <f>SUM(E8:E16)</f>
        <v>142</v>
      </c>
      <c r="F17" s="17">
        <f>SUM(F8:F16)</f>
        <v>81</v>
      </c>
      <c r="G17" s="17">
        <f>SUM(G8:G16)</f>
        <v>164</v>
      </c>
      <c r="H17" s="17">
        <f>SUM(H8:H16)</f>
        <v>94</v>
      </c>
      <c r="I17" s="4" t="s">
        <v>1891</v>
      </c>
      <c r="J17" s="5" t="s">
        <v>1894</v>
      </c>
      <c r="K17" s="5">
        <v>134</v>
      </c>
      <c r="L17" s="5">
        <v>135</v>
      </c>
      <c r="M17" s="5" t="s">
        <v>1948</v>
      </c>
      <c r="N17" s="6" t="s">
        <v>1391</v>
      </c>
    </row>
    <row r="18" spans="1:14" ht="25.5">
      <c r="A18" s="15" t="s">
        <v>2044</v>
      </c>
      <c r="B18" s="17" t="s">
        <v>2001</v>
      </c>
      <c r="C18" s="35" t="s">
        <v>1399</v>
      </c>
      <c r="E18" s="15">
        <v>3</v>
      </c>
      <c r="F18" s="17">
        <v>16</v>
      </c>
      <c r="G18" s="17">
        <v>4</v>
      </c>
      <c r="H18" s="17">
        <v>17</v>
      </c>
      <c r="I18" s="4" t="s">
        <v>1891</v>
      </c>
      <c r="J18" s="5" t="s">
        <v>1894</v>
      </c>
      <c r="K18" s="5">
        <v>134</v>
      </c>
      <c r="L18" s="5">
        <v>135</v>
      </c>
      <c r="M18" s="5" t="s">
        <v>1997</v>
      </c>
      <c r="N18" s="6" t="s">
        <v>1391</v>
      </c>
    </row>
    <row r="19" spans="1:14" ht="25.5">
      <c r="A19" s="15"/>
      <c r="B19" s="17" t="s">
        <v>2003</v>
      </c>
      <c r="C19" s="35" t="s">
        <v>1399</v>
      </c>
      <c r="E19" s="15">
        <v>8</v>
      </c>
      <c r="F19" s="17">
        <v>7</v>
      </c>
      <c r="G19" s="17">
        <v>8</v>
      </c>
      <c r="H19" s="17">
        <v>8</v>
      </c>
      <c r="I19" s="4" t="s">
        <v>1891</v>
      </c>
      <c r="J19" s="5" t="s">
        <v>1894</v>
      </c>
      <c r="K19" s="5">
        <v>134</v>
      </c>
      <c r="L19" s="5">
        <v>135</v>
      </c>
      <c r="M19" s="5" t="s">
        <v>1997</v>
      </c>
      <c r="N19" s="6" t="s">
        <v>1391</v>
      </c>
    </row>
    <row r="20" spans="1:14" ht="38.25">
      <c r="A20" s="15"/>
      <c r="B20" s="17" t="s">
        <v>2006</v>
      </c>
      <c r="C20" s="37" t="s">
        <v>1400</v>
      </c>
      <c r="E20" s="15"/>
      <c r="F20" s="17">
        <v>7</v>
      </c>
      <c r="G20" s="17">
        <v>2</v>
      </c>
      <c r="H20" s="17">
        <v>57</v>
      </c>
      <c r="I20" s="4" t="s">
        <v>1891</v>
      </c>
      <c r="J20" s="5" t="s">
        <v>1894</v>
      </c>
      <c r="K20" s="5">
        <v>134</v>
      </c>
      <c r="L20" s="5">
        <v>135</v>
      </c>
      <c r="M20" s="5" t="s">
        <v>1997</v>
      </c>
      <c r="N20" s="6" t="s">
        <v>1391</v>
      </c>
    </row>
    <row r="21" spans="1:14" ht="25.5">
      <c r="A21" s="15"/>
      <c r="B21" s="17" t="s">
        <v>2008</v>
      </c>
      <c r="C21" s="37" t="s">
        <v>1401</v>
      </c>
      <c r="E21" s="15">
        <v>15</v>
      </c>
      <c r="F21" s="17">
        <v>4</v>
      </c>
      <c r="G21" s="17">
        <v>27</v>
      </c>
      <c r="H21" s="17">
        <v>17</v>
      </c>
      <c r="I21" s="4" t="s">
        <v>1891</v>
      </c>
      <c r="J21" s="5" t="s">
        <v>1894</v>
      </c>
      <c r="K21" s="5">
        <v>134</v>
      </c>
      <c r="L21" s="5">
        <v>135</v>
      </c>
      <c r="M21" s="5" t="s">
        <v>1997</v>
      </c>
      <c r="N21" s="6" t="s">
        <v>1391</v>
      </c>
    </row>
    <row r="22" spans="1:14" ht="12.75">
      <c r="A22" s="15"/>
      <c r="B22" s="17" t="s">
        <v>1402</v>
      </c>
      <c r="C22" s="35" t="s">
        <v>1403</v>
      </c>
      <c r="E22" s="15"/>
      <c r="F22" s="36">
        <v>5</v>
      </c>
      <c r="G22" s="17"/>
      <c r="H22" s="17">
        <v>5</v>
      </c>
      <c r="I22" s="4" t="s">
        <v>1891</v>
      </c>
      <c r="J22" s="5" t="s">
        <v>1894</v>
      </c>
      <c r="K22" s="5">
        <v>134</v>
      </c>
      <c r="L22" s="5">
        <v>135</v>
      </c>
      <c r="M22" s="5" t="s">
        <v>1997</v>
      </c>
      <c r="N22" s="6" t="s">
        <v>1391</v>
      </c>
    </row>
    <row r="23" spans="1:14" ht="25.5">
      <c r="A23" s="15"/>
      <c r="B23" s="17" t="s">
        <v>2010</v>
      </c>
      <c r="C23" s="35" t="s">
        <v>1399</v>
      </c>
      <c r="E23" s="15">
        <v>18</v>
      </c>
      <c r="F23" s="17">
        <v>17</v>
      </c>
      <c r="G23" s="17">
        <v>19</v>
      </c>
      <c r="H23" s="17">
        <v>20</v>
      </c>
      <c r="I23" s="4" t="s">
        <v>1891</v>
      </c>
      <c r="J23" s="5" t="s">
        <v>1894</v>
      </c>
      <c r="K23" s="5">
        <v>134</v>
      </c>
      <c r="L23" s="5">
        <v>135</v>
      </c>
      <c r="M23" s="5" t="s">
        <v>1997</v>
      </c>
      <c r="N23" s="6" t="s">
        <v>1391</v>
      </c>
    </row>
    <row r="24" spans="1:14" ht="25.5">
      <c r="A24" s="15"/>
      <c r="B24" s="17" t="s">
        <v>2015</v>
      </c>
      <c r="C24" s="35" t="s">
        <v>1399</v>
      </c>
      <c r="E24" s="15">
        <v>9</v>
      </c>
      <c r="F24" s="17">
        <v>14</v>
      </c>
      <c r="G24" s="17">
        <v>10</v>
      </c>
      <c r="H24" s="17">
        <v>17</v>
      </c>
      <c r="I24" s="4" t="s">
        <v>1891</v>
      </c>
      <c r="J24" s="5" t="s">
        <v>1894</v>
      </c>
      <c r="K24" s="5">
        <v>134</v>
      </c>
      <c r="L24" s="5">
        <v>135</v>
      </c>
      <c r="M24" s="5" t="s">
        <v>1997</v>
      </c>
      <c r="N24" s="6" t="s">
        <v>1391</v>
      </c>
    </row>
    <row r="25" spans="1:14" ht="25.5">
      <c r="A25" s="15"/>
      <c r="B25" s="17" t="s">
        <v>2017</v>
      </c>
      <c r="C25" s="35" t="s">
        <v>1692</v>
      </c>
      <c r="E25" s="15"/>
      <c r="F25" s="17">
        <v>17</v>
      </c>
      <c r="G25" s="17">
        <v>1</v>
      </c>
      <c r="H25" s="17">
        <v>20</v>
      </c>
      <c r="I25" s="4" t="s">
        <v>1891</v>
      </c>
      <c r="J25" s="5" t="s">
        <v>1894</v>
      </c>
      <c r="K25" s="5">
        <v>134</v>
      </c>
      <c r="L25" s="5">
        <v>135</v>
      </c>
      <c r="M25" s="5" t="s">
        <v>1997</v>
      </c>
      <c r="N25" s="6" t="s">
        <v>1391</v>
      </c>
    </row>
    <row r="26" spans="1:14" ht="25.5">
      <c r="A26" s="15"/>
      <c r="B26" s="17"/>
      <c r="C26" s="35" t="s">
        <v>1693</v>
      </c>
      <c r="E26" s="115">
        <v>46</v>
      </c>
      <c r="F26" s="36">
        <v>80</v>
      </c>
      <c r="G26" s="17">
        <v>49</v>
      </c>
      <c r="H26" s="17">
        <v>86</v>
      </c>
      <c r="I26" s="4" t="s">
        <v>1891</v>
      </c>
      <c r="J26" s="5" t="s">
        <v>1894</v>
      </c>
      <c r="K26" s="5">
        <v>134</v>
      </c>
      <c r="L26" s="5">
        <v>135</v>
      </c>
      <c r="M26" s="5" t="s">
        <v>1997</v>
      </c>
      <c r="N26" s="6" t="s">
        <v>1391</v>
      </c>
    </row>
    <row r="27" spans="1:14" s="29" customFormat="1" ht="25.5">
      <c r="A27" s="28"/>
      <c r="B27" s="30"/>
      <c r="C27" s="35" t="s">
        <v>238</v>
      </c>
      <c r="E27" s="15">
        <f>SUM(E18:E26)</f>
        <v>99</v>
      </c>
      <c r="F27" s="17">
        <f>SUM(F18:F26)</f>
        <v>167</v>
      </c>
      <c r="G27" s="17">
        <f>SUM(G18:G26)</f>
        <v>120</v>
      </c>
      <c r="H27" s="17">
        <f>SUM(H18:H26)</f>
        <v>247</v>
      </c>
      <c r="I27" s="4" t="s">
        <v>1891</v>
      </c>
      <c r="J27" s="5" t="s">
        <v>1894</v>
      </c>
      <c r="K27" s="5">
        <v>134</v>
      </c>
      <c r="L27" s="5">
        <v>135</v>
      </c>
      <c r="M27" s="5" t="s">
        <v>1997</v>
      </c>
      <c r="N27" s="6" t="s">
        <v>1391</v>
      </c>
    </row>
    <row r="28" spans="1:14" ht="25.5">
      <c r="A28" s="75" t="s">
        <v>2045</v>
      </c>
      <c r="B28" s="17" t="s">
        <v>2021</v>
      </c>
      <c r="C28" s="37" t="s">
        <v>1694</v>
      </c>
      <c r="E28" s="15">
        <v>4</v>
      </c>
      <c r="F28" s="17">
        <v>4</v>
      </c>
      <c r="G28" s="17">
        <v>5</v>
      </c>
      <c r="H28" s="17">
        <v>6</v>
      </c>
      <c r="I28" s="4" t="s">
        <v>1891</v>
      </c>
      <c r="J28" s="5" t="s">
        <v>1894</v>
      </c>
      <c r="K28" s="5">
        <v>134</v>
      </c>
      <c r="L28" s="5">
        <v>135</v>
      </c>
      <c r="M28" s="5" t="s">
        <v>1892</v>
      </c>
      <c r="N28" s="6" t="s">
        <v>1391</v>
      </c>
    </row>
    <row r="29" spans="1:14" ht="38.25">
      <c r="A29" s="15"/>
      <c r="B29" s="17" t="s">
        <v>2025</v>
      </c>
      <c r="C29" s="37" t="s">
        <v>2027</v>
      </c>
      <c r="E29" s="15"/>
      <c r="F29" s="17">
        <v>36</v>
      </c>
      <c r="G29" s="17"/>
      <c r="H29" s="17">
        <v>69</v>
      </c>
      <c r="I29" s="4" t="s">
        <v>1891</v>
      </c>
      <c r="J29" s="5" t="s">
        <v>1894</v>
      </c>
      <c r="K29" s="5">
        <v>134</v>
      </c>
      <c r="L29" s="5">
        <v>135</v>
      </c>
      <c r="M29" s="5" t="s">
        <v>1892</v>
      </c>
      <c r="N29" s="6" t="s">
        <v>1391</v>
      </c>
    </row>
    <row r="30" spans="1:14" ht="38.25">
      <c r="A30" s="15"/>
      <c r="B30" s="17"/>
      <c r="C30" s="37" t="s">
        <v>2026</v>
      </c>
      <c r="E30" s="15">
        <v>30</v>
      </c>
      <c r="F30" s="17"/>
      <c r="G30" s="17">
        <v>59</v>
      </c>
      <c r="H30" s="17"/>
      <c r="I30" s="4" t="s">
        <v>1891</v>
      </c>
      <c r="J30" s="5" t="s">
        <v>1894</v>
      </c>
      <c r="K30" s="5">
        <v>134</v>
      </c>
      <c r="L30" s="5">
        <v>135</v>
      </c>
      <c r="M30" s="5" t="s">
        <v>1892</v>
      </c>
      <c r="N30" s="6" t="s">
        <v>1391</v>
      </c>
    </row>
    <row r="31" spans="1:14" ht="38.25">
      <c r="A31" s="15"/>
      <c r="B31" s="17"/>
      <c r="C31" s="35" t="s">
        <v>1695</v>
      </c>
      <c r="E31" s="15">
        <v>10</v>
      </c>
      <c r="F31" s="17">
        <v>43</v>
      </c>
      <c r="G31" s="17">
        <v>10</v>
      </c>
      <c r="H31" s="17">
        <v>46</v>
      </c>
      <c r="I31" s="4" t="s">
        <v>1891</v>
      </c>
      <c r="J31" s="5" t="s">
        <v>1894</v>
      </c>
      <c r="K31" s="5">
        <v>134</v>
      </c>
      <c r="L31" s="5">
        <v>135</v>
      </c>
      <c r="M31" s="5" t="s">
        <v>1892</v>
      </c>
      <c r="N31" s="6" t="s">
        <v>1391</v>
      </c>
    </row>
    <row r="32" spans="1:14" ht="38.25">
      <c r="A32" s="15"/>
      <c r="B32" s="17"/>
      <c r="C32" s="37" t="s">
        <v>1696</v>
      </c>
      <c r="E32" s="15"/>
      <c r="F32" s="17">
        <v>56</v>
      </c>
      <c r="G32" s="17"/>
      <c r="H32" s="17">
        <v>77</v>
      </c>
      <c r="I32" s="4" t="s">
        <v>1891</v>
      </c>
      <c r="J32" s="5" t="s">
        <v>1894</v>
      </c>
      <c r="K32" s="5">
        <v>134</v>
      </c>
      <c r="L32" s="5">
        <v>135</v>
      </c>
      <c r="M32" s="5" t="s">
        <v>1892</v>
      </c>
      <c r="N32" s="6" t="s">
        <v>1391</v>
      </c>
    </row>
    <row r="33" spans="1:14" ht="38.25">
      <c r="A33" s="15"/>
      <c r="B33" s="17"/>
      <c r="C33" s="35" t="s">
        <v>1697</v>
      </c>
      <c r="E33" s="15">
        <v>23</v>
      </c>
      <c r="F33" s="17">
        <v>42</v>
      </c>
      <c r="G33" s="17">
        <v>24</v>
      </c>
      <c r="H33" s="17">
        <v>44</v>
      </c>
      <c r="I33" s="4" t="s">
        <v>1891</v>
      </c>
      <c r="J33" s="5" t="s">
        <v>1894</v>
      </c>
      <c r="K33" s="5">
        <v>134</v>
      </c>
      <c r="L33" s="5">
        <v>135</v>
      </c>
      <c r="M33" s="5" t="s">
        <v>1892</v>
      </c>
      <c r="N33" s="6" t="s">
        <v>1391</v>
      </c>
    </row>
    <row r="34" spans="1:14" ht="25.5">
      <c r="A34" s="15"/>
      <c r="B34" s="17" t="s">
        <v>2033</v>
      </c>
      <c r="C34" s="35" t="s">
        <v>1692</v>
      </c>
      <c r="E34" s="15"/>
      <c r="F34" s="17">
        <v>17</v>
      </c>
      <c r="G34" s="17"/>
      <c r="H34" s="17">
        <v>20</v>
      </c>
      <c r="I34" s="4" t="s">
        <v>1891</v>
      </c>
      <c r="J34" s="5" t="s">
        <v>1894</v>
      </c>
      <c r="K34" s="5">
        <v>134</v>
      </c>
      <c r="L34" s="5">
        <v>135</v>
      </c>
      <c r="M34" s="5" t="s">
        <v>1892</v>
      </c>
      <c r="N34" s="6" t="s">
        <v>1391</v>
      </c>
    </row>
    <row r="35" spans="1:14" ht="25.5">
      <c r="A35" s="15"/>
      <c r="B35" s="17"/>
      <c r="C35" s="35" t="s">
        <v>1698</v>
      </c>
      <c r="E35" s="15">
        <v>3</v>
      </c>
      <c r="F35" s="17"/>
      <c r="G35" s="17">
        <v>3</v>
      </c>
      <c r="H35" s="17">
        <v>2</v>
      </c>
      <c r="I35" s="4" t="s">
        <v>1891</v>
      </c>
      <c r="J35" s="5" t="s">
        <v>1894</v>
      </c>
      <c r="K35" s="5">
        <v>134</v>
      </c>
      <c r="L35" s="5">
        <v>135</v>
      </c>
      <c r="M35" s="5" t="s">
        <v>1892</v>
      </c>
      <c r="N35" s="6" t="s">
        <v>1391</v>
      </c>
    </row>
    <row r="36" spans="1:14" ht="25.5">
      <c r="A36" s="15"/>
      <c r="B36" s="17"/>
      <c r="C36" s="35" t="s">
        <v>1699</v>
      </c>
      <c r="E36" s="15"/>
      <c r="F36" s="17">
        <v>39</v>
      </c>
      <c r="G36" s="17"/>
      <c r="H36" s="17">
        <v>43</v>
      </c>
      <c r="I36" s="4" t="s">
        <v>1891</v>
      </c>
      <c r="J36" s="5" t="s">
        <v>1894</v>
      </c>
      <c r="K36" s="5">
        <v>134</v>
      </c>
      <c r="L36" s="5">
        <v>135</v>
      </c>
      <c r="M36" s="5" t="s">
        <v>1892</v>
      </c>
      <c r="N36" s="6" t="s">
        <v>1391</v>
      </c>
    </row>
    <row r="37" spans="1:14" ht="38.25">
      <c r="A37" s="15"/>
      <c r="B37" s="17" t="s">
        <v>2036</v>
      </c>
      <c r="C37" s="35" t="s">
        <v>1700</v>
      </c>
      <c r="E37" s="15">
        <v>5</v>
      </c>
      <c r="F37" s="17">
        <v>3</v>
      </c>
      <c r="G37" s="17">
        <v>5</v>
      </c>
      <c r="H37" s="17">
        <v>5</v>
      </c>
      <c r="I37" s="4" t="s">
        <v>1891</v>
      </c>
      <c r="J37" s="5" t="s">
        <v>1894</v>
      </c>
      <c r="K37" s="5">
        <v>134</v>
      </c>
      <c r="L37" s="5">
        <v>135</v>
      </c>
      <c r="M37" s="5" t="s">
        <v>1892</v>
      </c>
      <c r="N37" s="6" t="s">
        <v>1391</v>
      </c>
    </row>
    <row r="38" spans="1:14" ht="12.75">
      <c r="A38" s="15"/>
      <c r="B38" s="17"/>
      <c r="C38" s="35" t="s">
        <v>1397</v>
      </c>
      <c r="E38" s="15">
        <v>37</v>
      </c>
      <c r="F38" s="17"/>
      <c r="G38" s="17">
        <v>39</v>
      </c>
      <c r="H38" s="17">
        <v>5</v>
      </c>
      <c r="I38" s="4" t="s">
        <v>1891</v>
      </c>
      <c r="J38" s="5" t="s">
        <v>1894</v>
      </c>
      <c r="K38" s="5">
        <v>134</v>
      </c>
      <c r="L38" s="5">
        <v>135</v>
      </c>
      <c r="M38" s="5" t="s">
        <v>1892</v>
      </c>
      <c r="N38" s="6" t="s">
        <v>1391</v>
      </c>
    </row>
    <row r="39" spans="1:14" ht="38.25">
      <c r="A39" s="15"/>
      <c r="B39" s="17"/>
      <c r="C39" s="35" t="s">
        <v>1701</v>
      </c>
      <c r="E39" s="15">
        <v>16</v>
      </c>
      <c r="F39" s="17">
        <v>17</v>
      </c>
      <c r="G39" s="17">
        <v>17</v>
      </c>
      <c r="H39" s="17">
        <v>22</v>
      </c>
      <c r="I39" s="4" t="s">
        <v>1891</v>
      </c>
      <c r="J39" s="5" t="s">
        <v>1894</v>
      </c>
      <c r="K39" s="5">
        <v>134</v>
      </c>
      <c r="L39" s="5">
        <v>135</v>
      </c>
      <c r="M39" s="5" t="s">
        <v>1892</v>
      </c>
      <c r="N39" s="6" t="s">
        <v>1391</v>
      </c>
    </row>
    <row r="40" spans="1:14" ht="38.25">
      <c r="A40" s="15"/>
      <c r="B40" s="45" t="s">
        <v>2039</v>
      </c>
      <c r="C40" s="35" t="s">
        <v>1702</v>
      </c>
      <c r="E40" s="15">
        <v>72</v>
      </c>
      <c r="F40" s="17">
        <v>136</v>
      </c>
      <c r="G40" s="17">
        <v>74</v>
      </c>
      <c r="H40" s="17">
        <v>137</v>
      </c>
      <c r="I40" s="4" t="s">
        <v>1891</v>
      </c>
      <c r="J40" s="5" t="s">
        <v>1894</v>
      </c>
      <c r="K40" s="5">
        <v>134</v>
      </c>
      <c r="L40" s="5">
        <v>135</v>
      </c>
      <c r="M40" s="5" t="s">
        <v>1892</v>
      </c>
      <c r="N40" s="6" t="s">
        <v>1391</v>
      </c>
    </row>
    <row r="41" spans="1:14" ht="38.25">
      <c r="A41" s="15"/>
      <c r="B41" s="17"/>
      <c r="C41" s="35" t="s">
        <v>1703</v>
      </c>
      <c r="E41" s="15">
        <v>64</v>
      </c>
      <c r="F41" s="17">
        <v>110</v>
      </c>
      <c r="G41" s="17">
        <v>64</v>
      </c>
      <c r="H41" s="17">
        <v>110</v>
      </c>
      <c r="I41" s="4" t="s">
        <v>1891</v>
      </c>
      <c r="J41" s="5" t="s">
        <v>1894</v>
      </c>
      <c r="K41" s="5">
        <v>134</v>
      </c>
      <c r="L41" s="5">
        <v>135</v>
      </c>
      <c r="M41" s="5" t="s">
        <v>1892</v>
      </c>
      <c r="N41" s="6" t="s">
        <v>1391</v>
      </c>
    </row>
    <row r="42" spans="1:14" ht="38.25">
      <c r="A42" s="15"/>
      <c r="B42" s="17"/>
      <c r="C42" s="37" t="s">
        <v>1497</v>
      </c>
      <c r="E42" s="15">
        <v>6</v>
      </c>
      <c r="F42" s="17">
        <v>17</v>
      </c>
      <c r="G42" s="17">
        <v>28</v>
      </c>
      <c r="H42" s="17">
        <v>34</v>
      </c>
      <c r="I42" s="4" t="s">
        <v>1891</v>
      </c>
      <c r="J42" s="5" t="s">
        <v>1894</v>
      </c>
      <c r="K42" s="5">
        <v>134</v>
      </c>
      <c r="L42" s="5">
        <v>135</v>
      </c>
      <c r="M42" s="5" t="s">
        <v>1892</v>
      </c>
      <c r="N42" s="6" t="s">
        <v>1391</v>
      </c>
    </row>
    <row r="43" spans="1:14" ht="38.25">
      <c r="A43" s="15"/>
      <c r="B43" s="17"/>
      <c r="C43" s="35" t="s">
        <v>1704</v>
      </c>
      <c r="E43" s="15">
        <v>13</v>
      </c>
      <c r="F43" s="17"/>
      <c r="G43" s="17">
        <v>14</v>
      </c>
      <c r="H43" s="17">
        <v>2</v>
      </c>
      <c r="I43" s="4" t="s">
        <v>1891</v>
      </c>
      <c r="J43" s="5" t="s">
        <v>1894</v>
      </c>
      <c r="K43" s="5">
        <v>134</v>
      </c>
      <c r="L43" s="5">
        <v>135</v>
      </c>
      <c r="M43" s="5" t="s">
        <v>1892</v>
      </c>
      <c r="N43" s="6" t="s">
        <v>1391</v>
      </c>
    </row>
    <row r="44" spans="1:14" ht="38.25">
      <c r="A44" s="15"/>
      <c r="B44" s="17"/>
      <c r="C44" s="37" t="s">
        <v>1498</v>
      </c>
      <c r="E44" s="15">
        <v>2</v>
      </c>
      <c r="F44" s="17">
        <v>9</v>
      </c>
      <c r="G44" s="17">
        <v>32</v>
      </c>
      <c r="H44" s="17">
        <v>38</v>
      </c>
      <c r="I44" s="4" t="s">
        <v>1891</v>
      </c>
      <c r="J44" s="5" t="s">
        <v>1894</v>
      </c>
      <c r="K44" s="5">
        <v>134</v>
      </c>
      <c r="L44" s="5">
        <v>135</v>
      </c>
      <c r="M44" s="5" t="s">
        <v>1892</v>
      </c>
      <c r="N44" s="6" t="s">
        <v>1391</v>
      </c>
    </row>
    <row r="45" spans="1:14" ht="38.25">
      <c r="A45" s="15"/>
      <c r="B45" s="17"/>
      <c r="C45" s="35" t="s">
        <v>1705</v>
      </c>
      <c r="E45" s="15">
        <v>5</v>
      </c>
      <c r="F45" s="17">
        <v>12</v>
      </c>
      <c r="G45" s="17">
        <v>24</v>
      </c>
      <c r="H45" s="17">
        <v>24</v>
      </c>
      <c r="I45" s="4" t="s">
        <v>1891</v>
      </c>
      <c r="J45" s="5" t="s">
        <v>1894</v>
      </c>
      <c r="K45" s="5">
        <v>134</v>
      </c>
      <c r="L45" s="5">
        <v>135</v>
      </c>
      <c r="M45" s="5" t="s">
        <v>1892</v>
      </c>
      <c r="N45" s="6" t="s">
        <v>1391</v>
      </c>
    </row>
    <row r="46" spans="1:14" ht="38.25">
      <c r="A46" s="15"/>
      <c r="B46" s="17" t="s">
        <v>2073</v>
      </c>
      <c r="C46" s="35" t="s">
        <v>1706</v>
      </c>
      <c r="E46" s="15">
        <v>31</v>
      </c>
      <c r="F46" s="17">
        <v>31</v>
      </c>
      <c r="G46" s="17">
        <v>32</v>
      </c>
      <c r="H46" s="17">
        <v>36</v>
      </c>
      <c r="I46" s="4" t="s">
        <v>1891</v>
      </c>
      <c r="J46" s="5" t="s">
        <v>1894</v>
      </c>
      <c r="K46" s="5">
        <v>134</v>
      </c>
      <c r="L46" s="5">
        <v>135</v>
      </c>
      <c r="M46" s="5" t="s">
        <v>1892</v>
      </c>
      <c r="N46" s="6" t="s">
        <v>1391</v>
      </c>
    </row>
    <row r="47" spans="1:14" ht="38.25">
      <c r="A47" s="15"/>
      <c r="B47" s="17"/>
      <c r="C47" s="35" t="s">
        <v>1706</v>
      </c>
      <c r="E47" s="15">
        <v>115</v>
      </c>
      <c r="F47" s="17">
        <v>154</v>
      </c>
      <c r="G47" s="17">
        <v>116</v>
      </c>
      <c r="H47" s="17">
        <v>156</v>
      </c>
      <c r="I47" s="4" t="s">
        <v>1891</v>
      </c>
      <c r="J47" s="5" t="s">
        <v>1894</v>
      </c>
      <c r="K47" s="5">
        <v>134</v>
      </c>
      <c r="L47" s="5">
        <v>135</v>
      </c>
      <c r="M47" s="5" t="s">
        <v>1892</v>
      </c>
      <c r="N47" s="6" t="s">
        <v>1391</v>
      </c>
    </row>
    <row r="48" spans="1:14" ht="38.25">
      <c r="A48" s="15"/>
      <c r="B48" s="17"/>
      <c r="C48" s="37" t="s">
        <v>1707</v>
      </c>
      <c r="E48" s="15">
        <v>43</v>
      </c>
      <c r="F48" s="17">
        <v>34</v>
      </c>
      <c r="G48" s="17">
        <v>86</v>
      </c>
      <c r="H48" s="17">
        <v>81</v>
      </c>
      <c r="I48" s="4" t="s">
        <v>1891</v>
      </c>
      <c r="J48" s="5" t="s">
        <v>1894</v>
      </c>
      <c r="K48" s="5">
        <v>134</v>
      </c>
      <c r="L48" s="5">
        <v>135</v>
      </c>
      <c r="M48" s="5" t="s">
        <v>1892</v>
      </c>
      <c r="N48" s="6" t="s">
        <v>1391</v>
      </c>
    </row>
    <row r="49" spans="1:14" ht="25.5">
      <c r="A49" s="15"/>
      <c r="B49" s="17"/>
      <c r="C49" s="37" t="s">
        <v>1806</v>
      </c>
      <c r="E49" s="15">
        <v>2</v>
      </c>
      <c r="F49" s="17">
        <v>1</v>
      </c>
      <c r="G49" s="17">
        <v>5</v>
      </c>
      <c r="H49" s="17">
        <v>13</v>
      </c>
      <c r="I49" s="4" t="s">
        <v>1891</v>
      </c>
      <c r="J49" s="5" t="s">
        <v>1894</v>
      </c>
      <c r="K49" s="5">
        <v>134</v>
      </c>
      <c r="L49" s="5">
        <v>135</v>
      </c>
      <c r="M49" s="5" t="s">
        <v>1892</v>
      </c>
      <c r="N49" s="6" t="s">
        <v>1391</v>
      </c>
    </row>
    <row r="50" spans="1:14" ht="38.25">
      <c r="A50" s="15"/>
      <c r="B50" s="17"/>
      <c r="C50" s="37" t="s">
        <v>285</v>
      </c>
      <c r="E50" s="15">
        <v>11</v>
      </c>
      <c r="F50" s="17">
        <v>12</v>
      </c>
      <c r="G50" s="17">
        <v>21</v>
      </c>
      <c r="H50" s="17">
        <v>22</v>
      </c>
      <c r="I50" s="4" t="s">
        <v>1891</v>
      </c>
      <c r="J50" s="5" t="s">
        <v>1894</v>
      </c>
      <c r="K50" s="5">
        <v>134</v>
      </c>
      <c r="L50" s="5">
        <v>135</v>
      </c>
      <c r="M50" s="5" t="s">
        <v>1892</v>
      </c>
      <c r="N50" s="6" t="s">
        <v>1391</v>
      </c>
    </row>
    <row r="51" spans="1:14" ht="51">
      <c r="A51" s="15"/>
      <c r="B51" s="17"/>
      <c r="C51" s="37" t="s">
        <v>1807</v>
      </c>
      <c r="E51" s="15">
        <v>5</v>
      </c>
      <c r="F51" s="17">
        <v>2</v>
      </c>
      <c r="G51" s="17">
        <v>7</v>
      </c>
      <c r="H51" s="17">
        <v>3</v>
      </c>
      <c r="I51" s="4" t="s">
        <v>1891</v>
      </c>
      <c r="J51" s="5" t="s">
        <v>1894</v>
      </c>
      <c r="K51" s="5">
        <v>134</v>
      </c>
      <c r="L51" s="5">
        <v>135</v>
      </c>
      <c r="M51" s="5" t="s">
        <v>1892</v>
      </c>
      <c r="N51" s="6" t="s">
        <v>1391</v>
      </c>
    </row>
    <row r="52" spans="1:14" ht="38.25">
      <c r="A52" s="15"/>
      <c r="B52" s="17" t="s">
        <v>1808</v>
      </c>
      <c r="C52" s="35" t="s">
        <v>1809</v>
      </c>
      <c r="E52" s="15">
        <v>18</v>
      </c>
      <c r="F52" s="17">
        <v>14</v>
      </c>
      <c r="G52" s="17">
        <v>19</v>
      </c>
      <c r="H52" s="17">
        <v>15</v>
      </c>
      <c r="I52" s="4" t="s">
        <v>1891</v>
      </c>
      <c r="J52" s="5" t="s">
        <v>1894</v>
      </c>
      <c r="K52" s="5">
        <v>134</v>
      </c>
      <c r="L52" s="5">
        <v>135</v>
      </c>
      <c r="M52" s="5" t="s">
        <v>1892</v>
      </c>
      <c r="N52" s="6" t="s">
        <v>1391</v>
      </c>
    </row>
    <row r="53" spans="1:14" ht="38.25">
      <c r="A53" s="15"/>
      <c r="B53" s="17" t="s">
        <v>2081</v>
      </c>
      <c r="C53" s="37" t="s">
        <v>2082</v>
      </c>
      <c r="E53" s="15"/>
      <c r="F53" s="17">
        <v>16</v>
      </c>
      <c r="G53" s="17"/>
      <c r="H53" s="17">
        <v>53</v>
      </c>
      <c r="I53" s="4" t="s">
        <v>1891</v>
      </c>
      <c r="J53" s="5" t="s">
        <v>1894</v>
      </c>
      <c r="K53" s="5">
        <v>134</v>
      </c>
      <c r="L53" s="5">
        <v>135</v>
      </c>
      <c r="M53" s="5" t="s">
        <v>1892</v>
      </c>
      <c r="N53" s="6" t="s">
        <v>1391</v>
      </c>
    </row>
    <row r="54" spans="1:14" ht="38.25">
      <c r="A54" s="15"/>
      <c r="B54" s="17" t="s">
        <v>2090</v>
      </c>
      <c r="C54" s="37" t="s">
        <v>1810</v>
      </c>
      <c r="E54" s="15"/>
      <c r="F54" s="17">
        <v>115</v>
      </c>
      <c r="G54" s="17"/>
      <c r="H54" s="17">
        <v>226</v>
      </c>
      <c r="I54" s="4" t="s">
        <v>1891</v>
      </c>
      <c r="J54" s="5" t="s">
        <v>1894</v>
      </c>
      <c r="K54" s="5">
        <v>134</v>
      </c>
      <c r="L54" s="5">
        <v>135</v>
      </c>
      <c r="M54" s="5" t="s">
        <v>1892</v>
      </c>
      <c r="N54" s="6" t="s">
        <v>1391</v>
      </c>
    </row>
    <row r="55" spans="1:14" ht="38.25">
      <c r="A55" s="15"/>
      <c r="B55" s="17"/>
      <c r="C55" s="35" t="s">
        <v>1811</v>
      </c>
      <c r="E55" s="15">
        <v>13</v>
      </c>
      <c r="F55" s="17"/>
      <c r="G55" s="17">
        <v>13</v>
      </c>
      <c r="H55" s="17"/>
      <c r="I55" s="4" t="s">
        <v>1891</v>
      </c>
      <c r="J55" s="5" t="s">
        <v>1894</v>
      </c>
      <c r="K55" s="5">
        <v>134</v>
      </c>
      <c r="L55" s="5">
        <v>135</v>
      </c>
      <c r="M55" s="5" t="s">
        <v>1892</v>
      </c>
      <c r="N55" s="6" t="s">
        <v>1391</v>
      </c>
    </row>
    <row r="56" spans="1:14" ht="25.5">
      <c r="A56" s="15"/>
      <c r="B56" s="17"/>
      <c r="C56" s="35" t="s">
        <v>1812</v>
      </c>
      <c r="E56" s="15"/>
      <c r="F56" s="17">
        <v>22</v>
      </c>
      <c r="G56" s="17"/>
      <c r="H56" s="17">
        <v>25</v>
      </c>
      <c r="I56" s="4" t="s">
        <v>1891</v>
      </c>
      <c r="J56" s="5" t="s">
        <v>1894</v>
      </c>
      <c r="K56" s="5">
        <v>134</v>
      </c>
      <c r="L56" s="5">
        <v>135</v>
      </c>
      <c r="M56" s="5" t="s">
        <v>1892</v>
      </c>
      <c r="N56" s="6" t="s">
        <v>1391</v>
      </c>
    </row>
    <row r="57" spans="1:14" ht="25.5">
      <c r="A57" s="15"/>
      <c r="B57" s="17"/>
      <c r="C57" s="37" t="s">
        <v>1813</v>
      </c>
      <c r="E57" s="15">
        <v>19</v>
      </c>
      <c r="F57" s="17">
        <v>21</v>
      </c>
      <c r="G57" s="17">
        <v>23</v>
      </c>
      <c r="H57" s="17">
        <v>28</v>
      </c>
      <c r="I57" s="4" t="s">
        <v>1891</v>
      </c>
      <c r="J57" s="5" t="s">
        <v>1894</v>
      </c>
      <c r="K57" s="5">
        <v>134</v>
      </c>
      <c r="L57" s="5">
        <v>135</v>
      </c>
      <c r="M57" s="5" t="s">
        <v>1892</v>
      </c>
      <c r="N57" s="6" t="s">
        <v>1391</v>
      </c>
    </row>
    <row r="58" spans="1:14" ht="38.25">
      <c r="A58" s="15"/>
      <c r="B58" s="17" t="s">
        <v>695</v>
      </c>
      <c r="C58" s="35" t="s">
        <v>1814</v>
      </c>
      <c r="E58" s="15">
        <v>4</v>
      </c>
      <c r="F58" s="17">
        <v>8</v>
      </c>
      <c r="G58" s="17">
        <v>5</v>
      </c>
      <c r="H58" s="17">
        <v>10</v>
      </c>
      <c r="I58" s="4" t="s">
        <v>1891</v>
      </c>
      <c r="J58" s="5" t="s">
        <v>1894</v>
      </c>
      <c r="K58" s="5">
        <v>134</v>
      </c>
      <c r="L58" s="5">
        <v>135</v>
      </c>
      <c r="M58" s="5" t="s">
        <v>1892</v>
      </c>
      <c r="N58" s="6" t="s">
        <v>1391</v>
      </c>
    </row>
    <row r="59" spans="1:14" ht="38.25">
      <c r="A59" s="15"/>
      <c r="B59" s="17" t="s">
        <v>2095</v>
      </c>
      <c r="C59" s="37" t="s">
        <v>1815</v>
      </c>
      <c r="E59" s="15"/>
      <c r="F59" s="17">
        <v>28</v>
      </c>
      <c r="G59" s="17"/>
      <c r="H59" s="17">
        <v>34</v>
      </c>
      <c r="I59" s="4" t="s">
        <v>1891</v>
      </c>
      <c r="J59" s="5" t="s">
        <v>1894</v>
      </c>
      <c r="K59" s="5">
        <v>134</v>
      </c>
      <c r="L59" s="5">
        <v>135</v>
      </c>
      <c r="M59" s="5" t="s">
        <v>1892</v>
      </c>
      <c r="N59" s="6" t="s">
        <v>1391</v>
      </c>
    </row>
    <row r="60" spans="1:14" ht="38.25">
      <c r="A60" s="15"/>
      <c r="B60" s="17" t="s">
        <v>1816</v>
      </c>
      <c r="C60" s="35" t="s">
        <v>1817</v>
      </c>
      <c r="E60" s="15">
        <v>10</v>
      </c>
      <c r="F60" s="17">
        <v>12</v>
      </c>
      <c r="G60" s="17">
        <v>11</v>
      </c>
      <c r="H60" s="17">
        <v>13</v>
      </c>
      <c r="I60" s="4" t="s">
        <v>1891</v>
      </c>
      <c r="J60" s="5" t="s">
        <v>1894</v>
      </c>
      <c r="K60" s="5">
        <v>134</v>
      </c>
      <c r="L60" s="5">
        <v>135</v>
      </c>
      <c r="M60" s="5" t="s">
        <v>1892</v>
      </c>
      <c r="N60" s="6" t="s">
        <v>1391</v>
      </c>
    </row>
    <row r="61" spans="1:14" ht="38.25">
      <c r="A61" s="15"/>
      <c r="B61" s="17" t="s">
        <v>2102</v>
      </c>
      <c r="C61" s="37" t="s">
        <v>1499</v>
      </c>
      <c r="E61" s="15">
        <v>13</v>
      </c>
      <c r="F61" s="17">
        <v>7</v>
      </c>
      <c r="G61" s="17">
        <v>26</v>
      </c>
      <c r="H61" s="17">
        <v>23</v>
      </c>
      <c r="I61" s="4" t="s">
        <v>1891</v>
      </c>
      <c r="J61" s="5" t="s">
        <v>1894</v>
      </c>
      <c r="K61" s="5">
        <v>134</v>
      </c>
      <c r="L61" s="5">
        <v>135</v>
      </c>
      <c r="M61" s="5" t="s">
        <v>1892</v>
      </c>
      <c r="N61" s="6" t="s">
        <v>1391</v>
      </c>
    </row>
    <row r="62" spans="1:14" ht="25.5">
      <c r="A62" s="15"/>
      <c r="B62" s="17" t="s">
        <v>1818</v>
      </c>
      <c r="C62" s="35" t="s">
        <v>1819</v>
      </c>
      <c r="E62" s="15">
        <v>7</v>
      </c>
      <c r="F62" s="17">
        <v>8</v>
      </c>
      <c r="G62" s="17">
        <v>8</v>
      </c>
      <c r="H62" s="17">
        <v>9</v>
      </c>
      <c r="I62" s="4" t="s">
        <v>1891</v>
      </c>
      <c r="J62" s="5" t="s">
        <v>1894</v>
      </c>
      <c r="K62" s="5">
        <v>134</v>
      </c>
      <c r="L62" s="5">
        <v>135</v>
      </c>
      <c r="M62" s="5" t="s">
        <v>1892</v>
      </c>
      <c r="N62" s="6" t="s">
        <v>1391</v>
      </c>
    </row>
    <row r="63" spans="1:14" ht="38.25">
      <c r="A63" s="15"/>
      <c r="B63" s="17" t="s">
        <v>2105</v>
      </c>
      <c r="C63" s="35" t="s">
        <v>1820</v>
      </c>
      <c r="E63" s="15">
        <v>13</v>
      </c>
      <c r="F63" s="17">
        <v>7</v>
      </c>
      <c r="G63" s="17">
        <v>14</v>
      </c>
      <c r="H63" s="17">
        <v>18</v>
      </c>
      <c r="I63" s="4" t="s">
        <v>1891</v>
      </c>
      <c r="J63" s="5" t="s">
        <v>1894</v>
      </c>
      <c r="K63" s="5">
        <v>134</v>
      </c>
      <c r="L63" s="5">
        <v>135</v>
      </c>
      <c r="M63" s="5" t="s">
        <v>1892</v>
      </c>
      <c r="N63" s="6" t="s">
        <v>1391</v>
      </c>
    </row>
    <row r="64" spans="1:14" s="78" customFormat="1" ht="25.5">
      <c r="A64" s="76"/>
      <c r="B64" s="77"/>
      <c r="C64" s="35" t="s">
        <v>1821</v>
      </c>
      <c r="E64" s="75">
        <f>SUM(E28:E63)</f>
        <v>594</v>
      </c>
      <c r="F64" s="38">
        <f>SUM(F28:F63)</f>
        <v>1033</v>
      </c>
      <c r="G64" s="38">
        <f>SUM(G28:G63)</f>
        <v>784</v>
      </c>
      <c r="H64" s="38">
        <f>SUM(H28:H63)</f>
        <v>1449</v>
      </c>
      <c r="I64" s="4" t="s">
        <v>1891</v>
      </c>
      <c r="J64" s="5" t="s">
        <v>1894</v>
      </c>
      <c r="K64" s="5">
        <v>134</v>
      </c>
      <c r="L64" s="5">
        <v>135</v>
      </c>
      <c r="M64" s="5" t="s">
        <v>1892</v>
      </c>
      <c r="N64" s="6" t="s">
        <v>1391</v>
      </c>
    </row>
    <row r="65" spans="1:14" ht="25.5">
      <c r="A65" s="15" t="s">
        <v>2046</v>
      </c>
      <c r="B65" s="17" t="s">
        <v>7</v>
      </c>
      <c r="C65" s="35" t="s">
        <v>1819</v>
      </c>
      <c r="E65" s="15">
        <v>25</v>
      </c>
      <c r="F65" s="17">
        <v>15</v>
      </c>
      <c r="G65" s="17">
        <v>26</v>
      </c>
      <c r="H65" s="17">
        <v>17</v>
      </c>
      <c r="I65" s="4" t="s">
        <v>1891</v>
      </c>
      <c r="J65" s="5" t="s">
        <v>1894</v>
      </c>
      <c r="K65" s="5">
        <v>134</v>
      </c>
      <c r="L65" s="5">
        <v>135</v>
      </c>
      <c r="M65" s="5" t="s">
        <v>2054</v>
      </c>
      <c r="N65" s="6" t="s">
        <v>1391</v>
      </c>
    </row>
    <row r="66" spans="1:14" ht="25.5">
      <c r="A66" s="15"/>
      <c r="B66" s="17" t="s">
        <v>9</v>
      </c>
      <c r="C66" s="37" t="s">
        <v>1822</v>
      </c>
      <c r="E66" s="15">
        <v>27</v>
      </c>
      <c r="F66" s="17">
        <v>98</v>
      </c>
      <c r="G66" s="17">
        <v>29</v>
      </c>
      <c r="H66" s="17">
        <v>138</v>
      </c>
      <c r="I66" s="4" t="s">
        <v>1891</v>
      </c>
      <c r="J66" s="5" t="s">
        <v>1894</v>
      </c>
      <c r="K66" s="5">
        <v>134</v>
      </c>
      <c r="L66" s="5">
        <v>135</v>
      </c>
      <c r="M66" s="5" t="s">
        <v>2054</v>
      </c>
      <c r="N66" s="6" t="s">
        <v>1391</v>
      </c>
    </row>
    <row r="67" spans="1:14" ht="38.25">
      <c r="A67" s="15"/>
      <c r="B67" s="17"/>
      <c r="C67" s="35" t="s">
        <v>1823</v>
      </c>
      <c r="E67" s="15"/>
      <c r="F67" s="17">
        <v>35</v>
      </c>
      <c r="G67" s="17"/>
      <c r="H67" s="17">
        <v>36</v>
      </c>
      <c r="I67" s="4" t="s">
        <v>1891</v>
      </c>
      <c r="J67" s="5" t="s">
        <v>1894</v>
      </c>
      <c r="K67" s="5">
        <v>134</v>
      </c>
      <c r="L67" s="5">
        <v>135</v>
      </c>
      <c r="M67" s="5" t="s">
        <v>2054</v>
      </c>
      <c r="N67" s="6" t="s">
        <v>1391</v>
      </c>
    </row>
    <row r="68" spans="1:14" ht="63.75">
      <c r="A68" s="15"/>
      <c r="B68" s="17"/>
      <c r="C68" s="37" t="s">
        <v>1824</v>
      </c>
      <c r="E68" s="15">
        <v>35</v>
      </c>
      <c r="F68" s="17">
        <v>43</v>
      </c>
      <c r="G68" s="17">
        <v>137</v>
      </c>
      <c r="H68" s="17">
        <v>167</v>
      </c>
      <c r="I68" s="4" t="s">
        <v>1891</v>
      </c>
      <c r="J68" s="5" t="s">
        <v>1894</v>
      </c>
      <c r="K68" s="5">
        <v>134</v>
      </c>
      <c r="L68" s="5">
        <v>135</v>
      </c>
      <c r="M68" s="5" t="s">
        <v>2054</v>
      </c>
      <c r="N68" s="6" t="s">
        <v>1391</v>
      </c>
    </row>
    <row r="69" spans="1:14" ht="38.25">
      <c r="A69" s="15"/>
      <c r="B69" s="17"/>
      <c r="C69" s="35" t="s">
        <v>1825</v>
      </c>
      <c r="E69" s="15">
        <v>1</v>
      </c>
      <c r="F69" s="17">
        <v>9</v>
      </c>
      <c r="G69" s="17">
        <v>1</v>
      </c>
      <c r="H69" s="17">
        <v>9</v>
      </c>
      <c r="I69" s="4" t="s">
        <v>1891</v>
      </c>
      <c r="J69" s="5" t="s">
        <v>1894</v>
      </c>
      <c r="K69" s="5">
        <v>134</v>
      </c>
      <c r="L69" s="5">
        <v>135</v>
      </c>
      <c r="M69" s="5" t="s">
        <v>2054</v>
      </c>
      <c r="N69" s="6" t="s">
        <v>1391</v>
      </c>
    </row>
    <row r="70" spans="1:14" ht="38.25">
      <c r="A70" s="15"/>
      <c r="B70" s="17"/>
      <c r="C70" s="37" t="s">
        <v>1826</v>
      </c>
      <c r="E70" s="15"/>
      <c r="F70" s="17">
        <v>11</v>
      </c>
      <c r="G70" s="17">
        <v>4</v>
      </c>
      <c r="H70" s="17">
        <v>14</v>
      </c>
      <c r="I70" s="4" t="s">
        <v>1891</v>
      </c>
      <c r="J70" s="5" t="s">
        <v>1894</v>
      </c>
      <c r="K70" s="5">
        <v>134</v>
      </c>
      <c r="L70" s="5">
        <v>135</v>
      </c>
      <c r="M70" s="5" t="s">
        <v>2054</v>
      </c>
      <c r="N70" s="6" t="s">
        <v>1391</v>
      </c>
    </row>
    <row r="71" spans="1:14" ht="38.25">
      <c r="A71" s="15"/>
      <c r="B71" s="17"/>
      <c r="C71" s="120" t="s">
        <v>1500</v>
      </c>
      <c r="E71" s="15">
        <v>35</v>
      </c>
      <c r="F71" s="17">
        <v>109</v>
      </c>
      <c r="G71" s="17">
        <v>36</v>
      </c>
      <c r="H71" s="17">
        <v>136</v>
      </c>
      <c r="I71" s="4" t="s">
        <v>1891</v>
      </c>
      <c r="J71" s="5" t="s">
        <v>1894</v>
      </c>
      <c r="K71" s="5">
        <v>134</v>
      </c>
      <c r="L71" s="5">
        <v>135</v>
      </c>
      <c r="M71" s="5" t="s">
        <v>2054</v>
      </c>
      <c r="N71" s="6" t="s">
        <v>1391</v>
      </c>
    </row>
    <row r="72" spans="1:14" ht="38.25">
      <c r="A72" s="15"/>
      <c r="B72" s="17"/>
      <c r="C72" s="35" t="s">
        <v>1827</v>
      </c>
      <c r="E72" s="15">
        <v>12</v>
      </c>
      <c r="F72" s="17"/>
      <c r="G72" s="17">
        <v>13</v>
      </c>
      <c r="H72" s="17">
        <v>3</v>
      </c>
      <c r="I72" s="4" t="s">
        <v>1891</v>
      </c>
      <c r="J72" s="5" t="s">
        <v>1894</v>
      </c>
      <c r="K72" s="5">
        <v>134</v>
      </c>
      <c r="L72" s="5">
        <v>135</v>
      </c>
      <c r="M72" s="5" t="s">
        <v>2054</v>
      </c>
      <c r="N72" s="6" t="s">
        <v>1391</v>
      </c>
    </row>
    <row r="73" spans="1:14" ht="38.25">
      <c r="A73" s="15"/>
      <c r="B73" s="17"/>
      <c r="C73" s="35" t="s">
        <v>1828</v>
      </c>
      <c r="E73" s="15"/>
      <c r="F73" s="17">
        <v>38</v>
      </c>
      <c r="G73" s="17"/>
      <c r="H73" s="17">
        <v>42</v>
      </c>
      <c r="I73" s="4" t="s">
        <v>1891</v>
      </c>
      <c r="J73" s="5" t="s">
        <v>1894</v>
      </c>
      <c r="K73" s="5">
        <v>134</v>
      </c>
      <c r="L73" s="5">
        <v>135</v>
      </c>
      <c r="M73" s="5" t="s">
        <v>2054</v>
      </c>
      <c r="N73" s="6" t="s">
        <v>1391</v>
      </c>
    </row>
    <row r="74" spans="1:14" ht="38.25">
      <c r="A74" s="15"/>
      <c r="B74" s="17"/>
      <c r="C74" s="35" t="s">
        <v>1829</v>
      </c>
      <c r="E74" s="15">
        <v>15</v>
      </c>
      <c r="F74" s="17">
        <v>25</v>
      </c>
      <c r="G74" s="17">
        <v>16</v>
      </c>
      <c r="H74" s="17">
        <v>25</v>
      </c>
      <c r="I74" s="4" t="s">
        <v>1891</v>
      </c>
      <c r="J74" s="5" t="s">
        <v>1894</v>
      </c>
      <c r="K74" s="5">
        <v>134</v>
      </c>
      <c r="L74" s="5">
        <v>135</v>
      </c>
      <c r="M74" s="5" t="s">
        <v>2054</v>
      </c>
      <c r="N74" s="6" t="s">
        <v>1391</v>
      </c>
    </row>
    <row r="75" spans="1:14" ht="38.25">
      <c r="A75" s="15"/>
      <c r="B75" s="17"/>
      <c r="C75" s="35" t="s">
        <v>1830</v>
      </c>
      <c r="E75" s="15"/>
      <c r="F75" s="17">
        <v>21</v>
      </c>
      <c r="G75" s="17"/>
      <c r="H75" s="17">
        <v>25</v>
      </c>
      <c r="I75" s="4" t="s">
        <v>1891</v>
      </c>
      <c r="J75" s="5" t="s">
        <v>1894</v>
      </c>
      <c r="K75" s="5">
        <v>134</v>
      </c>
      <c r="L75" s="5">
        <v>135</v>
      </c>
      <c r="M75" s="5" t="s">
        <v>2054</v>
      </c>
      <c r="N75" s="6" t="s">
        <v>1391</v>
      </c>
    </row>
    <row r="76" spans="1:14" ht="38.25">
      <c r="A76" s="15"/>
      <c r="B76" s="17"/>
      <c r="C76" s="35" t="s">
        <v>1831</v>
      </c>
      <c r="E76" s="15">
        <v>70</v>
      </c>
      <c r="F76" s="17"/>
      <c r="G76" s="17">
        <v>71</v>
      </c>
      <c r="H76" s="17">
        <v>5</v>
      </c>
      <c r="I76" s="4" t="s">
        <v>1891</v>
      </c>
      <c r="J76" s="5" t="s">
        <v>1894</v>
      </c>
      <c r="K76" s="5">
        <v>134</v>
      </c>
      <c r="L76" s="5">
        <v>135</v>
      </c>
      <c r="M76" s="5" t="s">
        <v>2054</v>
      </c>
      <c r="N76" s="6" t="s">
        <v>1391</v>
      </c>
    </row>
    <row r="77" spans="1:14" ht="38.25">
      <c r="A77" s="15"/>
      <c r="B77" s="17"/>
      <c r="C77" s="37" t="s">
        <v>1832</v>
      </c>
      <c r="E77" s="15">
        <v>6</v>
      </c>
      <c r="F77" s="17">
        <v>15</v>
      </c>
      <c r="G77" s="17">
        <v>48</v>
      </c>
      <c r="H77" s="17">
        <v>50</v>
      </c>
      <c r="I77" s="4" t="s">
        <v>1891</v>
      </c>
      <c r="J77" s="5" t="s">
        <v>1894</v>
      </c>
      <c r="K77" s="5">
        <v>134</v>
      </c>
      <c r="L77" s="5">
        <v>135</v>
      </c>
      <c r="M77" s="5" t="s">
        <v>2054</v>
      </c>
      <c r="N77" s="6" t="s">
        <v>1391</v>
      </c>
    </row>
    <row r="78" spans="1:14" ht="38.25">
      <c r="A78" s="15"/>
      <c r="B78" s="17"/>
      <c r="C78" s="37" t="s">
        <v>1833</v>
      </c>
      <c r="E78" s="15">
        <v>90</v>
      </c>
      <c r="F78" s="17">
        <v>161</v>
      </c>
      <c r="G78" s="17">
        <v>180</v>
      </c>
      <c r="H78" s="17">
        <v>279</v>
      </c>
      <c r="I78" s="4" t="s">
        <v>1891</v>
      </c>
      <c r="J78" s="5" t="s">
        <v>1894</v>
      </c>
      <c r="K78" s="5">
        <v>134</v>
      </c>
      <c r="L78" s="5">
        <v>135</v>
      </c>
      <c r="M78" s="5" t="s">
        <v>2054</v>
      </c>
      <c r="N78" s="6" t="s">
        <v>1391</v>
      </c>
    </row>
    <row r="79" spans="1:14" ht="38.25">
      <c r="A79" s="15"/>
      <c r="B79" s="17"/>
      <c r="C79" s="37" t="s">
        <v>1834</v>
      </c>
      <c r="E79" s="15">
        <v>24</v>
      </c>
      <c r="F79" s="17">
        <v>43</v>
      </c>
      <c r="G79" s="17">
        <v>57</v>
      </c>
      <c r="H79" s="17">
        <v>94</v>
      </c>
      <c r="I79" s="4" t="s">
        <v>1891</v>
      </c>
      <c r="J79" s="5" t="s">
        <v>1894</v>
      </c>
      <c r="K79" s="5">
        <v>134</v>
      </c>
      <c r="L79" s="5">
        <v>135</v>
      </c>
      <c r="M79" s="5" t="s">
        <v>2054</v>
      </c>
      <c r="N79" s="6" t="s">
        <v>1391</v>
      </c>
    </row>
    <row r="80" spans="1:14" ht="51">
      <c r="A80" s="15"/>
      <c r="B80" s="17"/>
      <c r="C80" s="37" t="s">
        <v>1835</v>
      </c>
      <c r="E80" s="15">
        <v>4</v>
      </c>
      <c r="F80" s="17">
        <v>5</v>
      </c>
      <c r="G80" s="17">
        <v>14</v>
      </c>
      <c r="H80" s="17">
        <v>13</v>
      </c>
      <c r="I80" s="4" t="s">
        <v>1891</v>
      </c>
      <c r="J80" s="5" t="s">
        <v>1894</v>
      </c>
      <c r="K80" s="5">
        <v>134</v>
      </c>
      <c r="L80" s="5">
        <v>135</v>
      </c>
      <c r="M80" s="5" t="s">
        <v>2054</v>
      </c>
      <c r="N80" s="6" t="s">
        <v>1391</v>
      </c>
    </row>
    <row r="81" spans="1:14" ht="38.25">
      <c r="A81" s="15"/>
      <c r="B81" s="17"/>
      <c r="C81" s="35" t="s">
        <v>1836</v>
      </c>
      <c r="E81" s="15">
        <v>172</v>
      </c>
      <c r="F81" s="17">
        <v>543</v>
      </c>
      <c r="G81" s="17">
        <v>175</v>
      </c>
      <c r="H81" s="17">
        <v>557</v>
      </c>
      <c r="I81" s="4" t="s">
        <v>1891</v>
      </c>
      <c r="J81" s="5" t="s">
        <v>1894</v>
      </c>
      <c r="K81" s="5">
        <v>134</v>
      </c>
      <c r="L81" s="5">
        <v>135</v>
      </c>
      <c r="M81" s="5" t="s">
        <v>2054</v>
      </c>
      <c r="N81" s="6" t="s">
        <v>1391</v>
      </c>
    </row>
    <row r="82" spans="1:14" ht="38.25">
      <c r="A82" s="15"/>
      <c r="B82" s="38" t="s">
        <v>88</v>
      </c>
      <c r="C82" s="37" t="s">
        <v>1707</v>
      </c>
      <c r="E82" s="15">
        <v>4</v>
      </c>
      <c r="F82" s="17">
        <v>2</v>
      </c>
      <c r="G82" s="17">
        <v>8</v>
      </c>
      <c r="H82" s="17">
        <v>7</v>
      </c>
      <c r="I82" s="4" t="s">
        <v>1891</v>
      </c>
      <c r="J82" s="5" t="s">
        <v>1894</v>
      </c>
      <c r="K82" s="5">
        <v>134</v>
      </c>
      <c r="L82" s="5">
        <v>135</v>
      </c>
      <c r="M82" s="5" t="s">
        <v>2054</v>
      </c>
      <c r="N82" s="6" t="s">
        <v>1391</v>
      </c>
    </row>
    <row r="83" spans="1:14" ht="25.5">
      <c r="A83" s="15"/>
      <c r="B83" s="38" t="s">
        <v>71</v>
      </c>
      <c r="C83" s="35" t="s">
        <v>1819</v>
      </c>
      <c r="E83" s="15">
        <v>18</v>
      </c>
      <c r="F83" s="17">
        <v>14</v>
      </c>
      <c r="G83" s="17">
        <v>18</v>
      </c>
      <c r="H83" s="17">
        <v>17</v>
      </c>
      <c r="I83" s="4" t="s">
        <v>1891</v>
      </c>
      <c r="J83" s="5" t="s">
        <v>1894</v>
      </c>
      <c r="K83" s="5">
        <v>134</v>
      </c>
      <c r="L83" s="5">
        <v>135</v>
      </c>
      <c r="M83" s="5" t="s">
        <v>2054</v>
      </c>
      <c r="N83" s="6" t="s">
        <v>1391</v>
      </c>
    </row>
    <row r="84" spans="1:14" ht="38.25">
      <c r="A84" s="15"/>
      <c r="B84" s="17" t="s">
        <v>1837</v>
      </c>
      <c r="C84" s="37" t="s">
        <v>1838</v>
      </c>
      <c r="E84" s="15"/>
      <c r="F84" s="17">
        <v>12</v>
      </c>
      <c r="G84" s="17"/>
      <c r="H84" s="17">
        <v>24</v>
      </c>
      <c r="I84" s="4" t="s">
        <v>1891</v>
      </c>
      <c r="J84" s="5" t="s">
        <v>1894</v>
      </c>
      <c r="K84" s="5">
        <v>134</v>
      </c>
      <c r="L84" s="5">
        <v>135</v>
      </c>
      <c r="M84" s="5" t="s">
        <v>2054</v>
      </c>
      <c r="N84" s="6" t="s">
        <v>1391</v>
      </c>
    </row>
    <row r="85" spans="1:14" ht="25.5">
      <c r="A85" s="15"/>
      <c r="B85" s="17" t="s">
        <v>122</v>
      </c>
      <c r="C85" s="35" t="s">
        <v>1399</v>
      </c>
      <c r="E85" s="15">
        <v>4</v>
      </c>
      <c r="F85" s="17">
        <v>4</v>
      </c>
      <c r="G85" s="17">
        <v>4</v>
      </c>
      <c r="H85" s="17">
        <v>4</v>
      </c>
      <c r="I85" s="4" t="s">
        <v>1891</v>
      </c>
      <c r="J85" s="5" t="s">
        <v>1894</v>
      </c>
      <c r="K85" s="5">
        <v>134</v>
      </c>
      <c r="L85" s="5">
        <v>135</v>
      </c>
      <c r="M85" s="5" t="s">
        <v>2054</v>
      </c>
      <c r="N85" s="6" t="s">
        <v>1391</v>
      </c>
    </row>
    <row r="86" spans="1:14" ht="25.5">
      <c r="A86" s="15"/>
      <c r="B86" s="17" t="s">
        <v>1839</v>
      </c>
      <c r="C86" s="35" t="s">
        <v>1399</v>
      </c>
      <c r="E86" s="15">
        <v>3</v>
      </c>
      <c r="F86" s="17">
        <v>4</v>
      </c>
      <c r="G86" s="17">
        <v>3</v>
      </c>
      <c r="H86" s="17">
        <v>4</v>
      </c>
      <c r="I86" s="4" t="s">
        <v>1891</v>
      </c>
      <c r="J86" s="5" t="s">
        <v>1894</v>
      </c>
      <c r="K86" s="5">
        <v>134</v>
      </c>
      <c r="L86" s="5">
        <v>135</v>
      </c>
      <c r="M86" s="5" t="s">
        <v>2054</v>
      </c>
      <c r="N86" s="6" t="s">
        <v>1391</v>
      </c>
    </row>
    <row r="87" spans="1:14" s="29" customFormat="1" ht="25.5">
      <c r="A87" s="28"/>
      <c r="B87" s="30"/>
      <c r="C87" s="43" t="s">
        <v>1882</v>
      </c>
      <c r="E87" s="15">
        <f>SUM(E65:E86)</f>
        <v>545</v>
      </c>
      <c r="F87" s="17">
        <f>SUM(F65:F86)</f>
        <v>1207</v>
      </c>
      <c r="G87" s="17">
        <f>SUM(G65:G86)</f>
        <v>840</v>
      </c>
      <c r="H87" s="17">
        <f>SUM(H65:H86)</f>
        <v>1666</v>
      </c>
      <c r="I87" s="4" t="s">
        <v>1891</v>
      </c>
      <c r="J87" s="5" t="s">
        <v>1894</v>
      </c>
      <c r="K87" s="5">
        <v>134</v>
      </c>
      <c r="L87" s="5">
        <v>135</v>
      </c>
      <c r="M87" s="5" t="s">
        <v>2054</v>
      </c>
      <c r="N87" s="6" t="s">
        <v>1391</v>
      </c>
    </row>
    <row r="88" spans="1:14" ht="38.25">
      <c r="A88" s="15" t="s">
        <v>2047</v>
      </c>
      <c r="B88" s="17" t="s">
        <v>139</v>
      </c>
      <c r="C88" s="37" t="s">
        <v>1883</v>
      </c>
      <c r="E88" s="115">
        <v>34</v>
      </c>
      <c r="F88" s="36">
        <v>42</v>
      </c>
      <c r="G88" s="17">
        <v>37</v>
      </c>
      <c r="H88" s="17">
        <v>47</v>
      </c>
      <c r="I88" s="4" t="s">
        <v>1891</v>
      </c>
      <c r="J88" s="5" t="s">
        <v>1894</v>
      </c>
      <c r="K88" s="5">
        <v>134</v>
      </c>
      <c r="L88" s="5">
        <v>135</v>
      </c>
      <c r="M88" s="5" t="s">
        <v>2055</v>
      </c>
      <c r="N88" s="6" t="s">
        <v>1391</v>
      </c>
    </row>
    <row r="89" spans="1:14" ht="25.5">
      <c r="A89" s="15"/>
      <c r="B89" s="17" t="s">
        <v>140</v>
      </c>
      <c r="C89" s="35" t="s">
        <v>1399</v>
      </c>
      <c r="E89" s="15">
        <v>32</v>
      </c>
      <c r="F89" s="17">
        <v>27</v>
      </c>
      <c r="G89" s="17">
        <v>35</v>
      </c>
      <c r="H89" s="17">
        <v>35</v>
      </c>
      <c r="I89" s="4" t="s">
        <v>1891</v>
      </c>
      <c r="J89" s="5" t="s">
        <v>1894</v>
      </c>
      <c r="K89" s="5">
        <v>134</v>
      </c>
      <c r="L89" s="5">
        <v>135</v>
      </c>
      <c r="M89" s="5" t="s">
        <v>2055</v>
      </c>
      <c r="N89" s="6" t="s">
        <v>1391</v>
      </c>
    </row>
    <row r="90" spans="1:14" ht="25.5">
      <c r="A90" s="15"/>
      <c r="B90" s="17" t="s">
        <v>1884</v>
      </c>
      <c r="C90" s="35" t="s">
        <v>1399</v>
      </c>
      <c r="E90" s="15">
        <v>3</v>
      </c>
      <c r="F90" s="17">
        <v>4</v>
      </c>
      <c r="G90" s="17">
        <v>4</v>
      </c>
      <c r="H90" s="17">
        <v>5</v>
      </c>
      <c r="I90" s="4" t="s">
        <v>1891</v>
      </c>
      <c r="J90" s="5" t="s">
        <v>1894</v>
      </c>
      <c r="K90" s="5">
        <v>134</v>
      </c>
      <c r="L90" s="5">
        <v>135</v>
      </c>
      <c r="M90" s="5" t="s">
        <v>2055</v>
      </c>
      <c r="N90" s="6" t="s">
        <v>1391</v>
      </c>
    </row>
    <row r="91" spans="1:14" s="29" customFormat="1" ht="25.5">
      <c r="A91" s="28"/>
      <c r="B91" s="30"/>
      <c r="C91" s="35" t="s">
        <v>447</v>
      </c>
      <c r="E91" s="15">
        <f>SUM(E88:E90)</f>
        <v>69</v>
      </c>
      <c r="F91" s="17">
        <f>SUM(F88:F90)</f>
        <v>73</v>
      </c>
      <c r="G91" s="17">
        <f>SUM(G88:G90)</f>
        <v>76</v>
      </c>
      <c r="H91" s="17">
        <f>SUM(H88:H90)</f>
        <v>87</v>
      </c>
      <c r="I91" s="4" t="s">
        <v>1891</v>
      </c>
      <c r="J91" s="5" t="s">
        <v>1894</v>
      </c>
      <c r="K91" s="5">
        <v>134</v>
      </c>
      <c r="L91" s="5">
        <v>135</v>
      </c>
      <c r="M91" s="5" t="s">
        <v>2055</v>
      </c>
      <c r="N91" s="6" t="s">
        <v>1391</v>
      </c>
    </row>
    <row r="92" spans="1:14" ht="38.25">
      <c r="A92" s="15" t="s">
        <v>2048</v>
      </c>
      <c r="B92" s="38" t="s">
        <v>150</v>
      </c>
      <c r="C92" s="35" t="s">
        <v>1404</v>
      </c>
      <c r="E92" s="15">
        <v>66</v>
      </c>
      <c r="F92" s="17">
        <v>109</v>
      </c>
      <c r="G92" s="36">
        <v>78</v>
      </c>
      <c r="H92" s="36">
        <v>136</v>
      </c>
      <c r="I92" s="4" t="s">
        <v>1891</v>
      </c>
      <c r="J92" s="5" t="s">
        <v>1894</v>
      </c>
      <c r="K92" s="5">
        <v>136</v>
      </c>
      <c r="L92" s="5">
        <v>137</v>
      </c>
      <c r="M92" s="5" t="s">
        <v>2056</v>
      </c>
      <c r="N92" s="6" t="s">
        <v>1411</v>
      </c>
    </row>
    <row r="93" spans="1:14" ht="38.25">
      <c r="A93" s="15"/>
      <c r="B93" s="38"/>
      <c r="C93" s="35" t="s">
        <v>1405</v>
      </c>
      <c r="E93" s="15"/>
      <c r="F93" s="17">
        <v>24</v>
      </c>
      <c r="G93" s="17"/>
      <c r="H93" s="17">
        <v>24</v>
      </c>
      <c r="I93" s="4" t="s">
        <v>1891</v>
      </c>
      <c r="J93" s="5" t="s">
        <v>1894</v>
      </c>
      <c r="K93" s="5">
        <v>136</v>
      </c>
      <c r="L93" s="5">
        <v>137</v>
      </c>
      <c r="M93" s="5" t="s">
        <v>2056</v>
      </c>
      <c r="N93" s="6" t="s">
        <v>1411</v>
      </c>
    </row>
    <row r="94" spans="1:14" ht="38.25">
      <c r="A94" s="15"/>
      <c r="B94" s="38" t="s">
        <v>1406</v>
      </c>
      <c r="C94" s="37" t="s">
        <v>1407</v>
      </c>
      <c r="E94" s="15"/>
      <c r="F94" s="17">
        <v>7</v>
      </c>
      <c r="G94" s="17"/>
      <c r="H94" s="17">
        <v>15</v>
      </c>
      <c r="I94" s="4" t="s">
        <v>1891</v>
      </c>
      <c r="J94" s="5" t="s">
        <v>1894</v>
      </c>
      <c r="K94" s="5">
        <v>136</v>
      </c>
      <c r="L94" s="5">
        <v>137</v>
      </c>
      <c r="M94" s="5" t="s">
        <v>2056</v>
      </c>
      <c r="N94" s="6" t="s">
        <v>1411</v>
      </c>
    </row>
    <row r="95" spans="1:14" ht="38.25">
      <c r="A95" s="15"/>
      <c r="B95" s="17" t="s">
        <v>2048</v>
      </c>
      <c r="C95" s="35" t="s">
        <v>1697</v>
      </c>
      <c r="E95" s="15">
        <v>51</v>
      </c>
      <c r="F95" s="17">
        <v>63</v>
      </c>
      <c r="G95" s="17">
        <v>51</v>
      </c>
      <c r="H95" s="17">
        <v>63</v>
      </c>
      <c r="I95" s="4" t="s">
        <v>1891</v>
      </c>
      <c r="J95" s="5" t="s">
        <v>1894</v>
      </c>
      <c r="K95" s="5">
        <v>136</v>
      </c>
      <c r="L95" s="5">
        <v>137</v>
      </c>
      <c r="M95" s="5" t="s">
        <v>2056</v>
      </c>
      <c r="N95" s="6" t="s">
        <v>1411</v>
      </c>
    </row>
    <row r="96" spans="1:14" ht="38.25">
      <c r="A96" s="15"/>
      <c r="B96" s="17"/>
      <c r="C96" s="120" t="s">
        <v>154</v>
      </c>
      <c r="E96" s="15">
        <v>20</v>
      </c>
      <c r="F96" s="17"/>
      <c r="G96" s="17">
        <v>63</v>
      </c>
      <c r="H96" s="17">
        <v>3</v>
      </c>
      <c r="I96" s="4" t="s">
        <v>1891</v>
      </c>
      <c r="J96" s="5" t="s">
        <v>1894</v>
      </c>
      <c r="K96" s="5">
        <v>136</v>
      </c>
      <c r="L96" s="5">
        <v>137</v>
      </c>
      <c r="M96" s="5" t="s">
        <v>2056</v>
      </c>
      <c r="N96" s="6" t="s">
        <v>1411</v>
      </c>
    </row>
    <row r="97" spans="1:14" ht="38.25">
      <c r="A97" s="15"/>
      <c r="B97" s="17"/>
      <c r="C97" s="37" t="s">
        <v>1409</v>
      </c>
      <c r="E97" s="15"/>
      <c r="F97" s="17">
        <v>1</v>
      </c>
      <c r="G97" s="17">
        <v>9</v>
      </c>
      <c r="H97" s="17">
        <v>8</v>
      </c>
      <c r="I97" s="4" t="s">
        <v>1891</v>
      </c>
      <c r="J97" s="5" t="s">
        <v>1894</v>
      </c>
      <c r="K97" s="5">
        <v>136</v>
      </c>
      <c r="L97" s="5">
        <v>137</v>
      </c>
      <c r="M97" s="5" t="s">
        <v>2056</v>
      </c>
      <c r="N97" s="6" t="s">
        <v>1411</v>
      </c>
    </row>
    <row r="98" spans="1:14" ht="38.25">
      <c r="A98" s="15"/>
      <c r="B98" s="17"/>
      <c r="C98" s="37" t="s">
        <v>155</v>
      </c>
      <c r="E98" s="15"/>
      <c r="F98" s="17">
        <v>29</v>
      </c>
      <c r="G98" s="17">
        <v>2</v>
      </c>
      <c r="H98" s="17">
        <v>112</v>
      </c>
      <c r="I98" s="4" t="s">
        <v>1891</v>
      </c>
      <c r="J98" s="5" t="s">
        <v>1894</v>
      </c>
      <c r="K98" s="5">
        <v>136</v>
      </c>
      <c r="L98" s="5">
        <v>137</v>
      </c>
      <c r="M98" s="5" t="s">
        <v>2056</v>
      </c>
      <c r="N98" s="6" t="s">
        <v>1411</v>
      </c>
    </row>
    <row r="99" spans="1:14" ht="38.25">
      <c r="A99" s="15"/>
      <c r="B99" s="17" t="s">
        <v>160</v>
      </c>
      <c r="C99" s="37" t="s">
        <v>1410</v>
      </c>
      <c r="E99" s="15">
        <v>1</v>
      </c>
      <c r="F99" s="17"/>
      <c r="G99" s="17">
        <v>18</v>
      </c>
      <c r="H99" s="17">
        <v>15</v>
      </c>
      <c r="I99" s="4" t="s">
        <v>1891</v>
      </c>
      <c r="J99" s="5" t="s">
        <v>1894</v>
      </c>
      <c r="K99" s="5">
        <v>136</v>
      </c>
      <c r="L99" s="5">
        <v>137</v>
      </c>
      <c r="M99" s="5" t="s">
        <v>2056</v>
      </c>
      <c r="N99" s="6" t="s">
        <v>1411</v>
      </c>
    </row>
    <row r="100" spans="1:14" s="29" customFormat="1" ht="25.5">
      <c r="A100" s="28"/>
      <c r="B100" s="30"/>
      <c r="C100" s="35" t="s">
        <v>238</v>
      </c>
      <c r="E100" s="15">
        <f>SUM(E92:E99)</f>
        <v>138</v>
      </c>
      <c r="F100" s="17">
        <f>SUM(F92:F99)</f>
        <v>233</v>
      </c>
      <c r="G100" s="17">
        <f>SUM(G92:G99)</f>
        <v>221</v>
      </c>
      <c r="H100" s="16">
        <f>SUM(H92:H99)</f>
        <v>376</v>
      </c>
      <c r="I100" s="4" t="s">
        <v>1891</v>
      </c>
      <c r="J100" s="5" t="s">
        <v>1894</v>
      </c>
      <c r="K100" s="5">
        <v>136</v>
      </c>
      <c r="L100" s="5">
        <v>137</v>
      </c>
      <c r="M100" s="5" t="s">
        <v>2056</v>
      </c>
      <c r="N100" s="6" t="s">
        <v>1411</v>
      </c>
    </row>
    <row r="101" spans="1:14" ht="38.25">
      <c r="A101" s="15" t="s">
        <v>1412</v>
      </c>
      <c r="B101" s="38" t="s">
        <v>204</v>
      </c>
      <c r="C101" s="35" t="s">
        <v>1413</v>
      </c>
      <c r="E101" s="15">
        <v>20</v>
      </c>
      <c r="F101" s="17">
        <v>34</v>
      </c>
      <c r="G101" s="17">
        <v>21</v>
      </c>
      <c r="H101" s="17">
        <v>36</v>
      </c>
      <c r="I101" s="4" t="s">
        <v>1891</v>
      </c>
      <c r="J101" s="5" t="s">
        <v>1894</v>
      </c>
      <c r="K101" s="5">
        <v>136</v>
      </c>
      <c r="L101" s="5">
        <v>137</v>
      </c>
      <c r="M101" s="5" t="s">
        <v>2057</v>
      </c>
      <c r="N101" s="6" t="s">
        <v>1411</v>
      </c>
    </row>
    <row r="102" spans="1:14" ht="51">
      <c r="A102" s="15"/>
      <c r="B102" s="17"/>
      <c r="C102" s="35" t="s">
        <v>1414</v>
      </c>
      <c r="E102" s="15"/>
      <c r="F102" s="17">
        <v>42</v>
      </c>
      <c r="G102" s="17"/>
      <c r="H102" s="17">
        <v>42</v>
      </c>
      <c r="I102" s="4" t="s">
        <v>1891</v>
      </c>
      <c r="J102" s="5" t="s">
        <v>1894</v>
      </c>
      <c r="K102" s="5">
        <v>136</v>
      </c>
      <c r="L102" s="5">
        <v>137</v>
      </c>
      <c r="M102" s="5" t="s">
        <v>2057</v>
      </c>
      <c r="N102" s="6" t="s">
        <v>1411</v>
      </c>
    </row>
    <row r="103" spans="1:14" ht="38.25">
      <c r="A103" s="15"/>
      <c r="B103" s="17" t="s">
        <v>209</v>
      </c>
      <c r="C103" s="35" t="s">
        <v>1697</v>
      </c>
      <c r="E103" s="15">
        <v>6</v>
      </c>
      <c r="F103" s="17">
        <v>1</v>
      </c>
      <c r="G103" s="17">
        <v>6</v>
      </c>
      <c r="H103" s="17">
        <v>1</v>
      </c>
      <c r="I103" s="4" t="s">
        <v>1891</v>
      </c>
      <c r="J103" s="5" t="s">
        <v>1894</v>
      </c>
      <c r="K103" s="5">
        <v>136</v>
      </c>
      <c r="L103" s="5">
        <v>137</v>
      </c>
      <c r="M103" s="5" t="s">
        <v>2057</v>
      </c>
      <c r="N103" s="6" t="s">
        <v>1411</v>
      </c>
    </row>
    <row r="104" spans="1:14" s="29" customFormat="1" ht="25.5">
      <c r="A104" s="28"/>
      <c r="B104" s="30"/>
      <c r="C104" s="35" t="s">
        <v>447</v>
      </c>
      <c r="E104" s="15">
        <f>SUM(E101:E103)</f>
        <v>26</v>
      </c>
      <c r="F104" s="17">
        <f>SUM(F101:F103)</f>
        <v>77</v>
      </c>
      <c r="G104" s="17">
        <f>SUM(G101:G103)</f>
        <v>27</v>
      </c>
      <c r="H104" s="17">
        <f>SUM(H101:H103)</f>
        <v>79</v>
      </c>
      <c r="I104" s="4" t="s">
        <v>1891</v>
      </c>
      <c r="J104" s="5" t="s">
        <v>1894</v>
      </c>
      <c r="K104" s="5">
        <v>136</v>
      </c>
      <c r="L104" s="5">
        <v>137</v>
      </c>
      <c r="M104" s="5" t="s">
        <v>2057</v>
      </c>
      <c r="N104" s="6" t="s">
        <v>1411</v>
      </c>
    </row>
    <row r="105" spans="1:14" ht="12.75">
      <c r="A105" s="15" t="s">
        <v>2050</v>
      </c>
      <c r="B105" s="17" t="s">
        <v>216</v>
      </c>
      <c r="C105" s="16" t="s">
        <v>1415</v>
      </c>
      <c r="E105" s="15"/>
      <c r="F105" s="17">
        <v>28</v>
      </c>
      <c r="G105" s="17"/>
      <c r="H105" s="17">
        <v>28</v>
      </c>
      <c r="I105" s="4" t="s">
        <v>1891</v>
      </c>
      <c r="J105" s="5" t="s">
        <v>1894</v>
      </c>
      <c r="K105" s="5">
        <v>136</v>
      </c>
      <c r="L105" s="5">
        <v>137</v>
      </c>
      <c r="M105" s="5" t="s">
        <v>2058</v>
      </c>
      <c r="N105" s="6" t="s">
        <v>1411</v>
      </c>
    </row>
    <row r="106" spans="1:14" ht="25.5">
      <c r="A106" s="15" t="s">
        <v>2051</v>
      </c>
      <c r="B106" s="17" t="s">
        <v>2051</v>
      </c>
      <c r="C106" s="35" t="s">
        <v>1416</v>
      </c>
      <c r="E106" s="15">
        <v>9</v>
      </c>
      <c r="F106" s="17">
        <v>5</v>
      </c>
      <c r="G106" s="17">
        <v>10</v>
      </c>
      <c r="H106" s="17">
        <v>6</v>
      </c>
      <c r="I106" s="4" t="s">
        <v>1891</v>
      </c>
      <c r="J106" s="5" t="s">
        <v>1894</v>
      </c>
      <c r="K106" s="5">
        <v>136</v>
      </c>
      <c r="L106" s="5">
        <v>137</v>
      </c>
      <c r="M106" s="5" t="s">
        <v>2059</v>
      </c>
      <c r="N106" s="6" t="s">
        <v>1411</v>
      </c>
    </row>
    <row r="107" spans="1:14" ht="38.25">
      <c r="A107" s="15"/>
      <c r="B107" s="17"/>
      <c r="C107" s="35" t="s">
        <v>1417</v>
      </c>
      <c r="E107" s="15"/>
      <c r="F107" s="17">
        <v>18</v>
      </c>
      <c r="G107" s="17">
        <v>2</v>
      </c>
      <c r="H107" s="17">
        <v>19</v>
      </c>
      <c r="I107" s="4" t="s">
        <v>1891</v>
      </c>
      <c r="J107" s="5" t="s">
        <v>1894</v>
      </c>
      <c r="K107" s="5">
        <v>136</v>
      </c>
      <c r="L107" s="5">
        <v>137</v>
      </c>
      <c r="M107" s="5" t="s">
        <v>2059</v>
      </c>
      <c r="N107" s="6" t="s">
        <v>1411</v>
      </c>
    </row>
    <row r="108" spans="1:14" s="29" customFormat="1" ht="25.5">
      <c r="A108" s="28"/>
      <c r="B108" s="30"/>
      <c r="C108" s="35" t="s">
        <v>1418</v>
      </c>
      <c r="E108" s="15">
        <f>SUM(E106:E107)</f>
        <v>9</v>
      </c>
      <c r="F108" s="17">
        <f>SUM(F106:F107)</f>
        <v>23</v>
      </c>
      <c r="G108" s="17">
        <f>SUM(G106:G107)</f>
        <v>12</v>
      </c>
      <c r="H108" s="17">
        <f>SUM(H106:H107)</f>
        <v>25</v>
      </c>
      <c r="I108" s="4" t="s">
        <v>1891</v>
      </c>
      <c r="J108" s="5" t="s">
        <v>1894</v>
      </c>
      <c r="K108" s="5">
        <v>136</v>
      </c>
      <c r="L108" s="5">
        <v>137</v>
      </c>
      <c r="M108" s="5" t="s">
        <v>2059</v>
      </c>
      <c r="N108" s="6" t="s">
        <v>1411</v>
      </c>
    </row>
    <row r="109" spans="1:14" ht="38.25">
      <c r="A109" s="15" t="s">
        <v>2053</v>
      </c>
      <c r="B109" s="17" t="s">
        <v>1944</v>
      </c>
      <c r="C109" s="35" t="s">
        <v>1419</v>
      </c>
      <c r="E109" s="15">
        <v>28</v>
      </c>
      <c r="F109" s="17"/>
      <c r="G109" s="17">
        <v>29</v>
      </c>
      <c r="H109" s="17">
        <v>2</v>
      </c>
      <c r="I109" s="4" t="s">
        <v>1891</v>
      </c>
      <c r="J109" s="5" t="s">
        <v>1894</v>
      </c>
      <c r="K109" s="5">
        <v>136</v>
      </c>
      <c r="L109" s="5">
        <v>137</v>
      </c>
      <c r="M109" s="5" t="s">
        <v>1940</v>
      </c>
      <c r="N109" s="6" t="s">
        <v>1411</v>
      </c>
    </row>
    <row r="110" spans="1:14" ht="38.25">
      <c r="A110" s="15"/>
      <c r="B110" s="17" t="s">
        <v>455</v>
      </c>
      <c r="C110" s="35" t="s">
        <v>1408</v>
      </c>
      <c r="E110" s="15">
        <v>14</v>
      </c>
      <c r="F110" s="17">
        <v>20</v>
      </c>
      <c r="G110" s="17">
        <v>14</v>
      </c>
      <c r="H110" s="17">
        <v>20</v>
      </c>
      <c r="I110" s="4" t="s">
        <v>1891</v>
      </c>
      <c r="J110" s="5" t="s">
        <v>1894</v>
      </c>
      <c r="K110" s="5">
        <v>136</v>
      </c>
      <c r="L110" s="5">
        <v>137</v>
      </c>
      <c r="M110" s="5" t="s">
        <v>1940</v>
      </c>
      <c r="N110" s="6" t="s">
        <v>1411</v>
      </c>
    </row>
    <row r="111" spans="1:14" s="29" customFormat="1" ht="25.5">
      <c r="A111" s="28"/>
      <c r="B111" s="30"/>
      <c r="C111" s="35" t="s">
        <v>1418</v>
      </c>
      <c r="E111" s="15">
        <f>SUM(E109:E110)</f>
        <v>42</v>
      </c>
      <c r="F111" s="17">
        <f>SUM(F109:F110)</f>
        <v>20</v>
      </c>
      <c r="G111" s="17">
        <f>SUM(G109:G110)</f>
        <v>43</v>
      </c>
      <c r="H111" s="17">
        <f>SUM(H109:H110)</f>
        <v>22</v>
      </c>
      <c r="I111" s="4" t="s">
        <v>1891</v>
      </c>
      <c r="J111" s="5" t="s">
        <v>1894</v>
      </c>
      <c r="K111" s="5">
        <v>136</v>
      </c>
      <c r="L111" s="5">
        <v>137</v>
      </c>
      <c r="M111" s="5" t="s">
        <v>1940</v>
      </c>
      <c r="N111" s="6" t="s">
        <v>1411</v>
      </c>
    </row>
    <row r="112" spans="1:14" s="29" customFormat="1" ht="13.5" thickBot="1">
      <c r="A112" s="33"/>
      <c r="B112" s="34"/>
      <c r="C112" s="19" t="s">
        <v>1420</v>
      </c>
      <c r="E112" s="18">
        <f>SUM(E17+E27+E64+E87+E91+E100+E104+E108+E111)</f>
        <v>1664</v>
      </c>
      <c r="F112" s="20">
        <f>SUM(F17+F27+F64+F87+F91+F100+F104+F105+F108+F111)</f>
        <v>2942</v>
      </c>
      <c r="G112" s="20">
        <f>SUM(G17+G27+G64+G87+G91+G100+G104+G105+G108+G111)</f>
        <v>2287</v>
      </c>
      <c r="H112" s="20">
        <f>SUM(H17+H27+H64+H87+H91+H100+H104+H105+H108+H111)</f>
        <v>4073</v>
      </c>
      <c r="I112" s="7" t="s">
        <v>1891</v>
      </c>
      <c r="J112" s="8" t="s">
        <v>1894</v>
      </c>
      <c r="K112" s="8">
        <v>136</v>
      </c>
      <c r="L112" s="8">
        <v>137</v>
      </c>
      <c r="M112" s="8"/>
      <c r="N112" s="9" t="s">
        <v>1411</v>
      </c>
    </row>
    <row r="113" ht="13.5" thickBot="1"/>
    <row r="114" spans="1:14" ht="12.75">
      <c r="A114" s="12" t="s">
        <v>272</v>
      </c>
      <c r="B114" s="14"/>
      <c r="C114" s="14"/>
      <c r="D114" s="14"/>
      <c r="E114" s="14"/>
      <c r="F114" s="14"/>
      <c r="G114" s="51"/>
      <c r="H114" s="51"/>
      <c r="I114" s="14"/>
      <c r="J114" s="14"/>
      <c r="K114" s="14"/>
      <c r="L114" s="14"/>
      <c r="M114" s="14"/>
      <c r="N114" s="13"/>
    </row>
    <row r="115" spans="1:14" ht="12.75">
      <c r="A115" s="15" t="s">
        <v>273</v>
      </c>
      <c r="B115" s="17"/>
      <c r="C115" s="17"/>
      <c r="D115" s="17"/>
      <c r="E115" s="17"/>
      <c r="F115" s="17"/>
      <c r="G115" s="30"/>
      <c r="H115" s="30"/>
      <c r="I115" s="17"/>
      <c r="J115" s="17"/>
      <c r="K115" s="17"/>
      <c r="L115" s="17"/>
      <c r="M115" s="17"/>
      <c r="N115" s="16"/>
    </row>
    <row r="116" spans="1:14" ht="12.75">
      <c r="A116" s="15" t="s">
        <v>274</v>
      </c>
      <c r="B116" s="17"/>
      <c r="C116" s="17"/>
      <c r="D116" s="17"/>
      <c r="E116" s="17"/>
      <c r="F116" s="17"/>
      <c r="G116" s="30"/>
      <c r="H116" s="30"/>
      <c r="I116" s="17"/>
      <c r="J116" s="17"/>
      <c r="K116" s="17"/>
      <c r="L116" s="17"/>
      <c r="M116" s="17"/>
      <c r="N116" s="16"/>
    </row>
    <row r="117" spans="1:14" ht="12.75">
      <c r="A117" s="17" t="s">
        <v>275</v>
      </c>
      <c r="B117" s="17"/>
      <c r="C117" s="17"/>
      <c r="D117" s="17"/>
      <c r="E117" s="17"/>
      <c r="F117" s="17"/>
      <c r="G117" s="30"/>
      <c r="H117" s="30"/>
      <c r="I117" s="17"/>
      <c r="J117" s="17"/>
      <c r="K117" s="17"/>
      <c r="L117" s="17"/>
      <c r="M117" s="17"/>
      <c r="N117" s="16"/>
    </row>
    <row r="118" spans="1:14" ht="12.75">
      <c r="A118" s="17" t="s">
        <v>276</v>
      </c>
      <c r="B118" s="17"/>
      <c r="C118" s="17"/>
      <c r="D118" s="17"/>
      <c r="E118" s="17"/>
      <c r="F118" s="17"/>
      <c r="G118" s="30"/>
      <c r="H118" s="30"/>
      <c r="I118" s="17"/>
      <c r="J118" s="17"/>
      <c r="K118" s="17"/>
      <c r="L118" s="17"/>
      <c r="M118" s="17"/>
      <c r="N118" s="16"/>
    </row>
    <row r="119" spans="1:14" ht="12.75">
      <c r="A119" s="17" t="s">
        <v>277</v>
      </c>
      <c r="B119" s="17"/>
      <c r="C119" s="17"/>
      <c r="D119" s="17"/>
      <c r="E119" s="17"/>
      <c r="F119" s="17"/>
      <c r="G119" s="30"/>
      <c r="H119" s="30"/>
      <c r="I119" s="17"/>
      <c r="J119" s="17"/>
      <c r="K119" s="17"/>
      <c r="L119" s="17"/>
      <c r="M119" s="17"/>
      <c r="N119" s="16"/>
    </row>
    <row r="120" spans="1:14" ht="12.75">
      <c r="A120" s="17" t="s">
        <v>278</v>
      </c>
      <c r="B120" s="17"/>
      <c r="C120" s="17"/>
      <c r="D120" s="17"/>
      <c r="E120" s="17"/>
      <c r="F120" s="17"/>
      <c r="G120" s="30"/>
      <c r="H120" s="30"/>
      <c r="I120" s="17"/>
      <c r="J120" s="17"/>
      <c r="K120" s="17"/>
      <c r="L120" s="17"/>
      <c r="M120" s="17"/>
      <c r="N120" s="16"/>
    </row>
    <row r="121" spans="1:14" ht="12.75">
      <c r="A121" s="17" t="s">
        <v>279</v>
      </c>
      <c r="B121" s="17"/>
      <c r="C121" s="17"/>
      <c r="D121" s="17"/>
      <c r="E121" s="17"/>
      <c r="F121" s="17"/>
      <c r="G121" s="30"/>
      <c r="H121" s="30"/>
      <c r="I121" s="17"/>
      <c r="J121" s="17"/>
      <c r="K121" s="17"/>
      <c r="L121" s="17"/>
      <c r="M121" s="17"/>
      <c r="N121" s="16"/>
    </row>
    <row r="122" spans="1:14" ht="12.75">
      <c r="A122" s="17" t="s">
        <v>280</v>
      </c>
      <c r="B122" s="17"/>
      <c r="C122" s="17"/>
      <c r="D122" s="17"/>
      <c r="E122" s="17"/>
      <c r="F122" s="17"/>
      <c r="G122" s="30"/>
      <c r="H122" s="30"/>
      <c r="I122" s="17"/>
      <c r="J122" s="17"/>
      <c r="K122" s="17"/>
      <c r="L122" s="17"/>
      <c r="M122" s="17"/>
      <c r="N122" s="16"/>
    </row>
    <row r="123" spans="1:14" ht="12.75">
      <c r="A123" s="17" t="s">
        <v>281</v>
      </c>
      <c r="B123" s="17"/>
      <c r="C123" s="17"/>
      <c r="D123" s="17"/>
      <c r="E123" s="17"/>
      <c r="F123" s="17"/>
      <c r="G123" s="30"/>
      <c r="H123" s="30"/>
      <c r="I123" s="17"/>
      <c r="J123" s="17"/>
      <c r="K123" s="17"/>
      <c r="L123" s="17"/>
      <c r="M123" s="17"/>
      <c r="N123" s="16"/>
    </row>
    <row r="124" spans="1:14" ht="12.75">
      <c r="A124" s="17" t="s">
        <v>282</v>
      </c>
      <c r="B124" s="17"/>
      <c r="C124" s="17"/>
      <c r="D124" s="17"/>
      <c r="E124" s="17"/>
      <c r="F124" s="17"/>
      <c r="G124" s="30"/>
      <c r="H124" s="30"/>
      <c r="I124" s="17"/>
      <c r="J124" s="17"/>
      <c r="K124" s="17"/>
      <c r="L124" s="17"/>
      <c r="M124" s="17"/>
      <c r="N124" s="16"/>
    </row>
    <row r="125" spans="1:14" ht="12.75">
      <c r="A125" s="17" t="s">
        <v>41</v>
      </c>
      <c r="B125" s="17"/>
      <c r="C125" s="17"/>
      <c r="D125" s="17"/>
      <c r="E125" s="17"/>
      <c r="F125" s="17"/>
      <c r="G125" s="30"/>
      <c r="H125" s="30"/>
      <c r="I125" s="17"/>
      <c r="J125" s="17"/>
      <c r="K125" s="17"/>
      <c r="L125" s="17"/>
      <c r="M125" s="17"/>
      <c r="N125" s="16"/>
    </row>
    <row r="126" spans="1:14" ht="12.75">
      <c r="A126" s="17" t="s">
        <v>1501</v>
      </c>
      <c r="B126" s="17"/>
      <c r="C126" s="17"/>
      <c r="D126" s="17"/>
      <c r="E126" s="17"/>
      <c r="F126" s="17"/>
      <c r="G126" s="30"/>
      <c r="H126" s="30"/>
      <c r="I126" s="17"/>
      <c r="J126" s="17"/>
      <c r="K126" s="17"/>
      <c r="L126" s="17"/>
      <c r="M126" s="17"/>
      <c r="N126" s="16"/>
    </row>
    <row r="127" spans="1:14" ht="12.75">
      <c r="A127" s="17" t="s">
        <v>283</v>
      </c>
      <c r="B127" s="17"/>
      <c r="C127" s="17"/>
      <c r="D127" s="17"/>
      <c r="E127" s="17"/>
      <c r="F127" s="17"/>
      <c r="G127" s="30"/>
      <c r="H127" s="30"/>
      <c r="I127" s="17"/>
      <c r="J127" s="17"/>
      <c r="K127" s="17"/>
      <c r="L127" s="17"/>
      <c r="M127" s="17"/>
      <c r="N127" s="16"/>
    </row>
    <row r="128" spans="1:14" ht="13.5" thickBot="1">
      <c r="A128" s="20" t="s">
        <v>284</v>
      </c>
      <c r="B128" s="20"/>
      <c r="C128" s="20"/>
      <c r="D128" s="20"/>
      <c r="E128" s="20"/>
      <c r="F128" s="20"/>
      <c r="G128" s="34"/>
      <c r="H128" s="34"/>
      <c r="I128" s="20"/>
      <c r="J128" s="20"/>
      <c r="K128" s="20"/>
      <c r="L128" s="20"/>
      <c r="M128" s="20"/>
      <c r="N128" s="19"/>
    </row>
  </sheetData>
  <mergeCells count="15">
    <mergeCell ref="G3:H4"/>
    <mergeCell ref="E5:E6"/>
    <mergeCell ref="F5:F6"/>
    <mergeCell ref="G5:G6"/>
    <mergeCell ref="H5:H6"/>
    <mergeCell ref="A3:A6"/>
    <mergeCell ref="B3:B6"/>
    <mergeCell ref="C3:C6"/>
    <mergeCell ref="E3:F4"/>
    <mergeCell ref="M3:M6"/>
    <mergeCell ref="N3:N6"/>
    <mergeCell ref="I3:I6"/>
    <mergeCell ref="J3:J6"/>
    <mergeCell ref="K3:K6"/>
    <mergeCell ref="L3:L6"/>
  </mergeCells>
  <hyperlinks>
    <hyperlink ref="C14" location="'tabel 19'!A114" display="'tabel 19'!A114"/>
    <hyperlink ref="G14" location="'tabel 19'!A115" display="'tabel 19'!A115"/>
    <hyperlink ref="H15" location="'tabel 19'!A116" display="'tabel 19'!A116"/>
    <hyperlink ref="C20" location="'tabel 19'!A121" display="'tabel 19'!A121"/>
    <hyperlink ref="C21" location="'tabel 19'!A119" display="'tabel 19'!A119"/>
    <hyperlink ref="F22" location="'tabel 19'!A120" display="'tabel 19'!A120"/>
    <hyperlink ref="E26" location="'tabel 19'!A119" display="'tabel 19'!A119"/>
    <hyperlink ref="F26" location="'tabel 19'!A119" display="'tabel 19'!A119"/>
    <hyperlink ref="C28" location="'tabel 19'!A121" display="'tabel 19'!A121"/>
    <hyperlink ref="C29" location="'tabel 19'!A121" display="'tabel 19'!A121"/>
    <hyperlink ref="C30" location="'tabel 19'!A121" display="'tabel 19'!A121"/>
    <hyperlink ref="C32" location="'tabel 19'!A120" display="'tabel 19'!A120"/>
    <hyperlink ref="C42" location="'tabel 19'!A121" display="'tabel 19'!A121"/>
    <hyperlink ref="C44" location="'tabel 19'!A121" display="'tabel 19'!A121"/>
    <hyperlink ref="C48" location="'tabel 19'!A121" display="'tabel 19'!A121"/>
    <hyperlink ref="C49" location="'tabel 19'!A118" display="'tabel 19'!A118"/>
    <hyperlink ref="C50" location="'tabel 19'!A118" display="'tabel 19'!A118"/>
    <hyperlink ref="C51" location="'tabel 19'!A118" display="'tabel 19'!A118"/>
    <hyperlink ref="C53" location="'tabel 19'!A118" display="'tabel 19'!A118"/>
    <hyperlink ref="C54" location="'tabel 19'!A118" display="'tabel 19'!A118"/>
    <hyperlink ref="C57" location="'tabel 19'!A122" display="'tabel 19'!A122"/>
    <hyperlink ref="C59" location="'tabel 19'!A120" display="'tabel 19'!A120"/>
    <hyperlink ref="C61" location="'tabel 19'!A118" display="'tabel 19'!A118"/>
    <hyperlink ref="C66" location="'tabel 19'!A120" display="'tabel 19'!A120"/>
    <hyperlink ref="C68" location="'tabel 19'!A120" display="'tabel 19'!A120"/>
    <hyperlink ref="C70" location="'tabel 19'!A122" display="'tabel 19'!A122"/>
    <hyperlink ref="C71" location="'tabel 19'!A120" display="'tabel 19'!A120"/>
    <hyperlink ref="C77" location="'tabel 19'!A125" display="'tabel 19'!A125"/>
    <hyperlink ref="C78" location="'tabel 19'!A118" display="'tabel 19'!A118"/>
    <hyperlink ref="C79" location="'tabel 19'!A118" display="'tabel 19'!A118"/>
    <hyperlink ref="C80" location="'tabel 19'!A118" display="'tabel 19'!A118"/>
    <hyperlink ref="C82" location="'tabel 19'!A118" display="'tabel 19'!A118"/>
    <hyperlink ref="C84" location="'tabel 19'!A126" display="'tabel 19'!A126"/>
    <hyperlink ref="C88" location="'tabel 19'!A122" display="'tabel 19'!A122"/>
    <hyperlink ref="E88" location="'tabel 19'!A127" display="'tabel 19'!A127"/>
    <hyperlink ref="F88" location="'tabel 19'!A127" display="'tabel 19'!A127"/>
    <hyperlink ref="C94" location="'tabel 19'!A120" display="'tabel 19'!A120"/>
    <hyperlink ref="C96" location="'tabel 19'!A118" display="'tabel 19'!A118"/>
    <hyperlink ref="C97" location="'tabel 19'!A118" display="'tabel 19'!A118"/>
    <hyperlink ref="C98" location="'tabel 19'!A118" display="'tabel 19'!A118"/>
    <hyperlink ref="C99" location="'tabel 19'!A125" display="'tabel 19'!A125"/>
    <hyperlink ref="G92" location="'tabel 19'!A127" display="'tabel 19'!A127"/>
    <hyperlink ref="H92" location="'tabel 19'!A127" display="'tabel 19'!A127"/>
  </hyperlink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140625" defaultRowHeight="12.75"/>
  <cols>
    <col min="1" max="1" width="20.28125" style="10" customWidth="1"/>
    <col min="2" max="2" width="2.7109375" style="10" customWidth="1"/>
    <col min="3" max="6" width="9.140625" style="10" customWidth="1"/>
    <col min="7" max="7" width="4.140625" style="10" customWidth="1"/>
    <col min="8" max="8" width="7.140625" style="10" customWidth="1"/>
    <col min="9" max="10" width="4.57421875" style="10" customWidth="1"/>
    <col min="11" max="16384" width="9.140625" style="10" customWidth="1"/>
  </cols>
  <sheetData>
    <row r="1" spans="1:11" ht="13.5" thickBot="1">
      <c r="A1" s="129" t="s">
        <v>960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ht="13.5" thickBot="1"/>
    <row r="3" spans="1:11" ht="22.5" customHeight="1">
      <c r="A3" s="236" t="s">
        <v>1911</v>
      </c>
      <c r="B3" s="11"/>
      <c r="C3" s="239" t="s">
        <v>1896</v>
      </c>
      <c r="D3" s="230"/>
      <c r="E3" s="230" t="s">
        <v>1897</v>
      </c>
      <c r="F3" s="231"/>
      <c r="G3" s="245" t="s">
        <v>1885</v>
      </c>
      <c r="H3" s="248" t="s">
        <v>1886</v>
      </c>
      <c r="I3" s="248" t="s">
        <v>1887</v>
      </c>
      <c r="J3" s="222" t="s">
        <v>1888</v>
      </c>
      <c r="K3" s="242" t="s">
        <v>1890</v>
      </c>
    </row>
    <row r="4" spans="1:11" ht="18" customHeight="1">
      <c r="A4" s="237"/>
      <c r="B4" s="11"/>
      <c r="C4" s="240" t="s">
        <v>1898</v>
      </c>
      <c r="D4" s="232" t="s">
        <v>1899</v>
      </c>
      <c r="E4" s="232" t="s">
        <v>1898</v>
      </c>
      <c r="F4" s="234" t="s">
        <v>1924</v>
      </c>
      <c r="G4" s="246"/>
      <c r="H4" s="249"/>
      <c r="I4" s="249"/>
      <c r="J4" s="223"/>
      <c r="K4" s="243"/>
    </row>
    <row r="5" spans="1:11" ht="18.75" customHeight="1">
      <c r="A5" s="237"/>
      <c r="B5" s="11"/>
      <c r="C5" s="240"/>
      <c r="D5" s="232"/>
      <c r="E5" s="232"/>
      <c r="F5" s="234"/>
      <c r="G5" s="246"/>
      <c r="H5" s="249"/>
      <c r="I5" s="249"/>
      <c r="J5" s="223"/>
      <c r="K5" s="243"/>
    </row>
    <row r="6" spans="1:11" ht="13.5" thickBot="1">
      <c r="A6" s="238"/>
      <c r="B6" s="11"/>
      <c r="C6" s="241"/>
      <c r="D6" s="233"/>
      <c r="E6" s="233"/>
      <c r="F6" s="235"/>
      <c r="G6" s="247"/>
      <c r="H6" s="250"/>
      <c r="I6" s="250"/>
      <c r="J6" s="224"/>
      <c r="K6" s="244"/>
    </row>
    <row r="7" ht="13.5" thickBot="1"/>
    <row r="8" spans="1:11" ht="12.75">
      <c r="A8" s="23" t="s">
        <v>1912</v>
      </c>
      <c r="C8" s="12">
        <v>2900</v>
      </c>
      <c r="D8" s="14">
        <v>616.9</v>
      </c>
      <c r="E8" s="14">
        <v>2858</v>
      </c>
      <c r="F8" s="14">
        <v>617.4</v>
      </c>
      <c r="G8" s="1" t="s">
        <v>1891</v>
      </c>
      <c r="H8" s="2" t="s">
        <v>1894</v>
      </c>
      <c r="I8" s="2">
        <v>102</v>
      </c>
      <c r="J8" s="2">
        <v>103</v>
      </c>
      <c r="K8" s="3" t="s">
        <v>1895</v>
      </c>
    </row>
    <row r="9" spans="1:11" ht="12.75">
      <c r="A9" s="24" t="s">
        <v>1913</v>
      </c>
      <c r="C9" s="15">
        <v>23</v>
      </c>
      <c r="D9" s="17">
        <v>4.9</v>
      </c>
      <c r="E9" s="17">
        <v>25</v>
      </c>
      <c r="F9" s="17">
        <v>5.4</v>
      </c>
      <c r="G9" s="4" t="s">
        <v>1891</v>
      </c>
      <c r="H9" s="5" t="s">
        <v>1894</v>
      </c>
      <c r="I9" s="5">
        <v>102</v>
      </c>
      <c r="J9" s="5">
        <v>103</v>
      </c>
      <c r="K9" s="6" t="s">
        <v>1895</v>
      </c>
    </row>
    <row r="10" spans="1:11" ht="12.75">
      <c r="A10" s="24" t="s">
        <v>1914</v>
      </c>
      <c r="C10" s="15">
        <v>1</v>
      </c>
      <c r="D10" s="17">
        <v>0.2</v>
      </c>
      <c r="E10" s="17">
        <v>4</v>
      </c>
      <c r="F10" s="17">
        <v>0.9</v>
      </c>
      <c r="G10" s="4" t="s">
        <v>1891</v>
      </c>
      <c r="H10" s="5" t="s">
        <v>1894</v>
      </c>
      <c r="I10" s="5">
        <v>102</v>
      </c>
      <c r="J10" s="5">
        <v>103</v>
      </c>
      <c r="K10" s="6" t="s">
        <v>1895</v>
      </c>
    </row>
    <row r="11" spans="1:11" ht="12.75">
      <c r="A11" s="24" t="s">
        <v>1915</v>
      </c>
      <c r="C11" s="15">
        <v>18</v>
      </c>
      <c r="D11" s="17">
        <v>3.8</v>
      </c>
      <c r="E11" s="17">
        <v>14</v>
      </c>
      <c r="F11" s="17">
        <v>3</v>
      </c>
      <c r="G11" s="4" t="s">
        <v>1891</v>
      </c>
      <c r="H11" s="5" t="s">
        <v>1894</v>
      </c>
      <c r="I11" s="5">
        <v>102</v>
      </c>
      <c r="J11" s="5">
        <v>103</v>
      </c>
      <c r="K11" s="6" t="s">
        <v>1895</v>
      </c>
    </row>
    <row r="12" spans="1:11" ht="12.75">
      <c r="A12" s="24" t="s">
        <v>1916</v>
      </c>
      <c r="C12" s="15">
        <v>74</v>
      </c>
      <c r="D12" s="17">
        <v>15.7</v>
      </c>
      <c r="E12" s="17">
        <v>84</v>
      </c>
      <c r="F12" s="17">
        <v>18.2</v>
      </c>
      <c r="G12" s="4" t="s">
        <v>1891</v>
      </c>
      <c r="H12" s="5" t="s">
        <v>1894</v>
      </c>
      <c r="I12" s="5">
        <v>102</v>
      </c>
      <c r="J12" s="5">
        <v>103</v>
      </c>
      <c r="K12" s="6" t="s">
        <v>1895</v>
      </c>
    </row>
    <row r="13" spans="1:11" ht="12.75">
      <c r="A13" s="24" t="s">
        <v>1917</v>
      </c>
      <c r="C13" s="15">
        <v>209</v>
      </c>
      <c r="D13" s="17">
        <v>44.5</v>
      </c>
      <c r="E13" s="17">
        <v>220</v>
      </c>
      <c r="F13" s="17">
        <v>47.5</v>
      </c>
      <c r="G13" s="4" t="s">
        <v>1891</v>
      </c>
      <c r="H13" s="5" t="s">
        <v>1894</v>
      </c>
      <c r="I13" s="5">
        <v>102</v>
      </c>
      <c r="J13" s="5">
        <v>103</v>
      </c>
      <c r="K13" s="6" t="s">
        <v>1895</v>
      </c>
    </row>
    <row r="14" spans="1:11" ht="12.75">
      <c r="A14" s="24" t="s">
        <v>1918</v>
      </c>
      <c r="C14" s="15">
        <v>38</v>
      </c>
      <c r="D14" s="17">
        <v>8.1</v>
      </c>
      <c r="E14" s="17">
        <v>46</v>
      </c>
      <c r="F14" s="17">
        <v>10</v>
      </c>
      <c r="G14" s="4" t="s">
        <v>1891</v>
      </c>
      <c r="H14" s="5" t="s">
        <v>1894</v>
      </c>
      <c r="I14" s="5">
        <v>102</v>
      </c>
      <c r="J14" s="5">
        <v>103</v>
      </c>
      <c r="K14" s="6" t="s">
        <v>1895</v>
      </c>
    </row>
    <row r="15" spans="1:11" ht="12.75">
      <c r="A15" s="24" t="s">
        <v>1919</v>
      </c>
      <c r="C15" s="15">
        <v>1309</v>
      </c>
      <c r="D15" s="17">
        <v>278.4</v>
      </c>
      <c r="E15" s="17">
        <v>1294</v>
      </c>
      <c r="F15" s="17">
        <v>279.5</v>
      </c>
      <c r="G15" s="4" t="s">
        <v>1891</v>
      </c>
      <c r="H15" s="5" t="s">
        <v>1894</v>
      </c>
      <c r="I15" s="5">
        <v>102</v>
      </c>
      <c r="J15" s="5">
        <v>103</v>
      </c>
      <c r="K15" s="6" t="s">
        <v>1895</v>
      </c>
    </row>
    <row r="16" spans="1:11" ht="12.75">
      <c r="A16" s="24" t="s">
        <v>1920</v>
      </c>
      <c r="C16" s="15">
        <v>20</v>
      </c>
      <c r="D16" s="17">
        <v>4.3</v>
      </c>
      <c r="E16" s="17">
        <v>17</v>
      </c>
      <c r="F16" s="17">
        <v>3.7</v>
      </c>
      <c r="G16" s="4" t="s">
        <v>1891</v>
      </c>
      <c r="H16" s="5" t="s">
        <v>1894</v>
      </c>
      <c r="I16" s="5">
        <v>102</v>
      </c>
      <c r="J16" s="5">
        <v>103</v>
      </c>
      <c r="K16" s="6" t="s">
        <v>1895</v>
      </c>
    </row>
    <row r="17" spans="1:11" ht="12.75">
      <c r="A17" s="24" t="s">
        <v>1921</v>
      </c>
      <c r="C17" s="15">
        <v>86</v>
      </c>
      <c r="D17" s="17">
        <v>18.3</v>
      </c>
      <c r="E17" s="17">
        <v>56</v>
      </c>
      <c r="F17" s="17">
        <v>12.1</v>
      </c>
      <c r="G17" s="4" t="s">
        <v>1891</v>
      </c>
      <c r="H17" s="5" t="s">
        <v>1894</v>
      </c>
      <c r="I17" s="5">
        <v>102</v>
      </c>
      <c r="J17" s="5">
        <v>103</v>
      </c>
      <c r="K17" s="6" t="s">
        <v>1895</v>
      </c>
    </row>
    <row r="18" spans="1:11" ht="12.75">
      <c r="A18" s="24" t="s">
        <v>1922</v>
      </c>
      <c r="C18" s="15">
        <v>23</v>
      </c>
      <c r="D18" s="17">
        <v>4.9</v>
      </c>
      <c r="E18" s="17">
        <v>9</v>
      </c>
      <c r="F18" s="17">
        <v>1.9</v>
      </c>
      <c r="G18" s="4" t="s">
        <v>1891</v>
      </c>
      <c r="H18" s="5" t="s">
        <v>1894</v>
      </c>
      <c r="I18" s="5">
        <v>102</v>
      </c>
      <c r="J18" s="5">
        <v>103</v>
      </c>
      <c r="K18" s="6" t="s">
        <v>1895</v>
      </c>
    </row>
    <row r="19" spans="1:11" ht="13.5" thickBot="1">
      <c r="A19" s="25" t="s">
        <v>1923</v>
      </c>
      <c r="C19" s="18"/>
      <c r="D19" s="20"/>
      <c r="E19" s="20">
        <v>2</v>
      </c>
      <c r="F19" s="20">
        <v>0.4</v>
      </c>
      <c r="G19" s="7" t="s">
        <v>1891</v>
      </c>
      <c r="H19" s="8" t="s">
        <v>1894</v>
      </c>
      <c r="I19" s="8">
        <v>102</v>
      </c>
      <c r="J19" s="8">
        <v>103</v>
      </c>
      <c r="K19" s="9" t="s">
        <v>1895</v>
      </c>
    </row>
  </sheetData>
  <mergeCells count="12">
    <mergeCell ref="K3:K6"/>
    <mergeCell ref="G3:G6"/>
    <mergeCell ref="H3:H6"/>
    <mergeCell ref="I3:I6"/>
    <mergeCell ref="J3:J6"/>
    <mergeCell ref="A3:A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10" customWidth="1"/>
    <col min="2" max="2" width="14.28125" style="10" customWidth="1"/>
    <col min="3" max="3" width="14.8515625" style="10" customWidth="1"/>
    <col min="4" max="4" width="2.7109375" style="10" customWidth="1"/>
    <col min="5" max="6" width="9.140625" style="10" customWidth="1"/>
    <col min="7" max="8" width="9.140625" style="29" customWidth="1"/>
    <col min="9" max="9" width="6.8515625" style="10" customWidth="1"/>
    <col min="10" max="10" width="7.140625" style="10" customWidth="1"/>
    <col min="11" max="12" width="6.57421875" style="10" customWidth="1"/>
    <col min="13" max="13" width="5.7109375" style="10" customWidth="1"/>
    <col min="14" max="16384" width="9.140625" style="10" customWidth="1"/>
  </cols>
  <sheetData>
    <row r="1" spans="1:14" ht="13.5" thickBot="1">
      <c r="A1" s="129" t="s">
        <v>553</v>
      </c>
      <c r="B1" s="21"/>
      <c r="C1" s="21"/>
      <c r="D1" s="21"/>
      <c r="E1" s="21"/>
      <c r="F1" s="21"/>
      <c r="G1" s="68"/>
      <c r="H1" s="68"/>
      <c r="I1" s="21"/>
      <c r="J1" s="21"/>
      <c r="K1" s="21"/>
      <c r="L1" s="21"/>
      <c r="M1" s="21"/>
      <c r="N1" s="22"/>
    </row>
    <row r="2" ht="13.5" thickBot="1"/>
    <row r="3" spans="1:14" ht="22.5" customHeight="1">
      <c r="A3" s="239" t="s">
        <v>1889</v>
      </c>
      <c r="B3" s="230" t="s">
        <v>1946</v>
      </c>
      <c r="C3" s="228" t="s">
        <v>553</v>
      </c>
      <c r="D3" s="11"/>
      <c r="E3" s="239" t="s">
        <v>1421</v>
      </c>
      <c r="F3" s="230"/>
      <c r="G3" s="230" t="s">
        <v>1974</v>
      </c>
      <c r="H3" s="228"/>
      <c r="I3" s="225" t="s">
        <v>1885</v>
      </c>
      <c r="J3" s="248" t="s">
        <v>1886</v>
      </c>
      <c r="K3" s="248" t="s">
        <v>1887</v>
      </c>
      <c r="L3" s="222" t="s">
        <v>1888</v>
      </c>
      <c r="M3" s="248" t="s">
        <v>1889</v>
      </c>
      <c r="N3" s="242" t="s">
        <v>1890</v>
      </c>
    </row>
    <row r="4" spans="1:14" ht="18" customHeight="1">
      <c r="A4" s="240"/>
      <c r="B4" s="232"/>
      <c r="C4" s="229"/>
      <c r="D4" s="11"/>
      <c r="E4" s="240"/>
      <c r="F4" s="232"/>
      <c r="G4" s="232"/>
      <c r="H4" s="229"/>
      <c r="I4" s="226"/>
      <c r="J4" s="249"/>
      <c r="K4" s="249"/>
      <c r="L4" s="223"/>
      <c r="M4" s="249"/>
      <c r="N4" s="243"/>
    </row>
    <row r="5" spans="1:14" ht="18.75" customHeight="1">
      <c r="A5" s="240"/>
      <c r="B5" s="232"/>
      <c r="C5" s="229"/>
      <c r="D5" s="11"/>
      <c r="E5" s="240" t="s">
        <v>1975</v>
      </c>
      <c r="F5" s="232" t="s">
        <v>1976</v>
      </c>
      <c r="G5" s="232" t="s">
        <v>1975</v>
      </c>
      <c r="H5" s="229" t="s">
        <v>1976</v>
      </c>
      <c r="I5" s="226"/>
      <c r="J5" s="249"/>
      <c r="K5" s="249"/>
      <c r="L5" s="223"/>
      <c r="M5" s="249"/>
      <c r="N5" s="243"/>
    </row>
    <row r="6" spans="1:14" ht="13.5" thickBot="1">
      <c r="A6" s="241"/>
      <c r="B6" s="233"/>
      <c r="C6" s="220"/>
      <c r="D6" s="11"/>
      <c r="E6" s="241"/>
      <c r="F6" s="233"/>
      <c r="G6" s="233"/>
      <c r="H6" s="220"/>
      <c r="I6" s="227"/>
      <c r="J6" s="250"/>
      <c r="K6" s="250"/>
      <c r="L6" s="224"/>
      <c r="M6" s="250"/>
      <c r="N6" s="244"/>
    </row>
    <row r="7" ht="13.5" thickBot="1"/>
    <row r="8" spans="1:14" ht="38.25">
      <c r="A8" s="83" t="s">
        <v>2045</v>
      </c>
      <c r="B8" s="14" t="s">
        <v>2036</v>
      </c>
      <c r="C8" s="46" t="s">
        <v>1422</v>
      </c>
      <c r="E8" s="12">
        <v>24</v>
      </c>
      <c r="F8" s="14">
        <v>12</v>
      </c>
      <c r="G8" s="14">
        <v>25</v>
      </c>
      <c r="H8" s="14">
        <v>13</v>
      </c>
      <c r="I8" s="1" t="s">
        <v>1891</v>
      </c>
      <c r="J8" s="2" t="s">
        <v>1894</v>
      </c>
      <c r="K8" s="2">
        <v>136</v>
      </c>
      <c r="L8" s="2">
        <v>137</v>
      </c>
      <c r="M8" s="2" t="s">
        <v>1892</v>
      </c>
      <c r="N8" s="3" t="s">
        <v>1411</v>
      </c>
    </row>
    <row r="9" spans="1:14" ht="12.75">
      <c r="A9" s="75"/>
      <c r="B9" s="45" t="s">
        <v>1423</v>
      </c>
      <c r="C9" s="16" t="s">
        <v>1424</v>
      </c>
      <c r="E9" s="15">
        <v>5</v>
      </c>
      <c r="F9" s="17">
        <v>6</v>
      </c>
      <c r="G9" s="17">
        <v>6</v>
      </c>
      <c r="H9" s="17">
        <v>7</v>
      </c>
      <c r="I9" s="4" t="s">
        <v>1891</v>
      </c>
      <c r="J9" s="5" t="s">
        <v>1894</v>
      </c>
      <c r="K9" s="5">
        <v>136</v>
      </c>
      <c r="L9" s="5">
        <v>137</v>
      </c>
      <c r="M9" s="5" t="s">
        <v>1892</v>
      </c>
      <c r="N9" s="6" t="s">
        <v>1411</v>
      </c>
    </row>
    <row r="10" spans="1:14" s="78" customFormat="1" ht="25.5">
      <c r="A10" s="76"/>
      <c r="B10" s="77"/>
      <c r="C10" s="35" t="s">
        <v>1418</v>
      </c>
      <c r="D10" s="40"/>
      <c r="E10" s="75">
        <f>SUM(E8:E9)</f>
        <v>29</v>
      </c>
      <c r="F10" s="38">
        <f>SUM(F8:F9)</f>
        <v>18</v>
      </c>
      <c r="G10" s="38">
        <f>SUM(G8:G9)</f>
        <v>31</v>
      </c>
      <c r="H10" s="38">
        <f>SUM(H8:H9)</f>
        <v>20</v>
      </c>
      <c r="I10" s="4" t="s">
        <v>1891</v>
      </c>
      <c r="J10" s="5" t="s">
        <v>1894</v>
      </c>
      <c r="K10" s="5">
        <v>136</v>
      </c>
      <c r="L10" s="5">
        <v>137</v>
      </c>
      <c r="M10" s="5" t="s">
        <v>1892</v>
      </c>
      <c r="N10" s="6" t="s">
        <v>1411</v>
      </c>
    </row>
    <row r="11" spans="1:14" ht="25.5">
      <c r="A11" s="75" t="s">
        <v>2046</v>
      </c>
      <c r="B11" s="17" t="s">
        <v>9</v>
      </c>
      <c r="C11" s="16" t="s">
        <v>1425</v>
      </c>
      <c r="E11" s="15">
        <v>327</v>
      </c>
      <c r="F11" s="17">
        <v>302</v>
      </c>
      <c r="G11" s="17">
        <v>336</v>
      </c>
      <c r="H11" s="17">
        <v>315</v>
      </c>
      <c r="I11" s="4" t="s">
        <v>1891</v>
      </c>
      <c r="J11" s="5" t="s">
        <v>1894</v>
      </c>
      <c r="K11" s="5">
        <v>136</v>
      </c>
      <c r="L11" s="5">
        <v>137</v>
      </c>
      <c r="M11" s="5" t="s">
        <v>2054</v>
      </c>
      <c r="N11" s="6" t="s">
        <v>1411</v>
      </c>
    </row>
    <row r="12" spans="1:14" ht="38.25">
      <c r="A12" s="15" t="s">
        <v>2051</v>
      </c>
      <c r="B12" s="17" t="s">
        <v>1426</v>
      </c>
      <c r="C12" s="35" t="s">
        <v>1437</v>
      </c>
      <c r="E12" s="15">
        <v>7</v>
      </c>
      <c r="F12" s="17">
        <v>8</v>
      </c>
      <c r="G12" s="17">
        <v>7</v>
      </c>
      <c r="H12" s="17">
        <v>8</v>
      </c>
      <c r="I12" s="4" t="s">
        <v>1891</v>
      </c>
      <c r="J12" s="5" t="s">
        <v>1894</v>
      </c>
      <c r="K12" s="5">
        <v>136</v>
      </c>
      <c r="L12" s="5">
        <v>137</v>
      </c>
      <c r="M12" s="5" t="s">
        <v>2059</v>
      </c>
      <c r="N12" s="6" t="s">
        <v>1411</v>
      </c>
    </row>
    <row r="13" spans="1:14" ht="38.25">
      <c r="A13" s="15"/>
      <c r="B13" s="17" t="s">
        <v>1438</v>
      </c>
      <c r="C13" s="35" t="s">
        <v>1439</v>
      </c>
      <c r="E13" s="15">
        <v>13</v>
      </c>
      <c r="F13" s="17">
        <v>15</v>
      </c>
      <c r="G13" s="17">
        <v>14</v>
      </c>
      <c r="H13" s="17">
        <v>16</v>
      </c>
      <c r="I13" s="4" t="s">
        <v>1891</v>
      </c>
      <c r="J13" s="5" t="s">
        <v>1894</v>
      </c>
      <c r="K13" s="5">
        <v>136</v>
      </c>
      <c r="L13" s="5">
        <v>137</v>
      </c>
      <c r="M13" s="5" t="s">
        <v>2059</v>
      </c>
      <c r="N13" s="6" t="s">
        <v>1411</v>
      </c>
    </row>
    <row r="14" spans="1:14" ht="38.25">
      <c r="A14" s="15"/>
      <c r="B14" s="17" t="s">
        <v>1440</v>
      </c>
      <c r="C14" s="35" t="s">
        <v>1160</v>
      </c>
      <c r="E14" s="15">
        <v>9</v>
      </c>
      <c r="F14" s="17">
        <v>11</v>
      </c>
      <c r="G14" s="17">
        <v>11</v>
      </c>
      <c r="H14" s="17">
        <v>12</v>
      </c>
      <c r="I14" s="4" t="s">
        <v>1891</v>
      </c>
      <c r="J14" s="5" t="s">
        <v>1894</v>
      </c>
      <c r="K14" s="5">
        <v>136</v>
      </c>
      <c r="L14" s="5">
        <v>137</v>
      </c>
      <c r="M14" s="5" t="s">
        <v>2059</v>
      </c>
      <c r="N14" s="6" t="s">
        <v>1411</v>
      </c>
    </row>
    <row r="15" spans="1:14" ht="38.25">
      <c r="A15" s="15"/>
      <c r="B15" s="38" t="s">
        <v>1441</v>
      </c>
      <c r="C15" s="35" t="s">
        <v>1160</v>
      </c>
      <c r="E15" s="15">
        <v>23</v>
      </c>
      <c r="F15" s="17">
        <v>21</v>
      </c>
      <c r="G15" s="17">
        <v>24</v>
      </c>
      <c r="H15" s="17">
        <v>23</v>
      </c>
      <c r="I15" s="4" t="s">
        <v>1891</v>
      </c>
      <c r="J15" s="5" t="s">
        <v>1894</v>
      </c>
      <c r="K15" s="5">
        <v>136</v>
      </c>
      <c r="L15" s="5">
        <v>137</v>
      </c>
      <c r="M15" s="5" t="s">
        <v>2059</v>
      </c>
      <c r="N15" s="6" t="s">
        <v>1411</v>
      </c>
    </row>
    <row r="16" spans="1:14" ht="38.25">
      <c r="A16" s="15"/>
      <c r="B16" s="38" t="s">
        <v>1442</v>
      </c>
      <c r="C16" s="35" t="s">
        <v>1443</v>
      </c>
      <c r="E16" s="15">
        <v>1</v>
      </c>
      <c r="F16" s="17">
        <v>3</v>
      </c>
      <c r="G16" s="17">
        <v>1</v>
      </c>
      <c r="H16" s="17">
        <v>4</v>
      </c>
      <c r="I16" s="4" t="s">
        <v>1891</v>
      </c>
      <c r="J16" s="5" t="s">
        <v>1894</v>
      </c>
      <c r="K16" s="5">
        <v>136</v>
      </c>
      <c r="L16" s="5">
        <v>137</v>
      </c>
      <c r="M16" s="5" t="s">
        <v>2059</v>
      </c>
      <c r="N16" s="6" t="s">
        <v>1411</v>
      </c>
    </row>
    <row r="17" spans="1:14" ht="25.5">
      <c r="A17" s="15"/>
      <c r="B17" s="38" t="s">
        <v>1444</v>
      </c>
      <c r="C17" s="35" t="s">
        <v>1445</v>
      </c>
      <c r="E17" s="15">
        <v>25</v>
      </c>
      <c r="F17" s="17">
        <v>22</v>
      </c>
      <c r="G17" s="17">
        <v>25</v>
      </c>
      <c r="H17" s="17">
        <v>22</v>
      </c>
      <c r="I17" s="4" t="s">
        <v>1891</v>
      </c>
      <c r="J17" s="5" t="s">
        <v>1894</v>
      </c>
      <c r="K17" s="5">
        <v>136</v>
      </c>
      <c r="L17" s="5">
        <v>137</v>
      </c>
      <c r="M17" s="5" t="s">
        <v>2059</v>
      </c>
      <c r="N17" s="6" t="s">
        <v>1411</v>
      </c>
    </row>
    <row r="18" spans="1:14" ht="38.25">
      <c r="A18" s="15"/>
      <c r="B18" s="38" t="s">
        <v>1446</v>
      </c>
      <c r="C18" s="35" t="s">
        <v>1439</v>
      </c>
      <c r="E18" s="15">
        <v>3</v>
      </c>
      <c r="F18" s="17">
        <v>4</v>
      </c>
      <c r="G18" s="17">
        <v>3</v>
      </c>
      <c r="H18" s="17">
        <v>4</v>
      </c>
      <c r="I18" s="4" t="s">
        <v>1891</v>
      </c>
      <c r="J18" s="5" t="s">
        <v>1894</v>
      </c>
      <c r="K18" s="5">
        <v>136</v>
      </c>
      <c r="L18" s="5">
        <v>137</v>
      </c>
      <c r="M18" s="5" t="s">
        <v>2059</v>
      </c>
      <c r="N18" s="6" t="s">
        <v>1411</v>
      </c>
    </row>
    <row r="19" spans="1:14" ht="51">
      <c r="A19" s="15"/>
      <c r="B19" s="38" t="s">
        <v>1447</v>
      </c>
      <c r="C19" s="35" t="s">
        <v>1448</v>
      </c>
      <c r="E19" s="15"/>
      <c r="F19" s="17">
        <v>6</v>
      </c>
      <c r="G19" s="17"/>
      <c r="H19" s="17">
        <v>6</v>
      </c>
      <c r="I19" s="4" t="s">
        <v>1891</v>
      </c>
      <c r="J19" s="5" t="s">
        <v>1894</v>
      </c>
      <c r="K19" s="5">
        <v>136</v>
      </c>
      <c r="L19" s="5">
        <v>137</v>
      </c>
      <c r="M19" s="5" t="s">
        <v>2059</v>
      </c>
      <c r="N19" s="6" t="s">
        <v>1411</v>
      </c>
    </row>
    <row r="20" spans="1:14" ht="51">
      <c r="A20" s="15"/>
      <c r="B20" s="17" t="s">
        <v>1449</v>
      </c>
      <c r="C20" s="35" t="s">
        <v>1450</v>
      </c>
      <c r="E20" s="15">
        <v>5</v>
      </c>
      <c r="F20" s="17">
        <v>7</v>
      </c>
      <c r="G20" s="17">
        <v>5</v>
      </c>
      <c r="H20" s="17">
        <v>7</v>
      </c>
      <c r="I20" s="4" t="s">
        <v>1891</v>
      </c>
      <c r="J20" s="5" t="s">
        <v>1894</v>
      </c>
      <c r="K20" s="5">
        <v>136</v>
      </c>
      <c r="L20" s="5">
        <v>137</v>
      </c>
      <c r="M20" s="5" t="s">
        <v>2059</v>
      </c>
      <c r="N20" s="6" t="s">
        <v>1411</v>
      </c>
    </row>
    <row r="21" spans="1:14" ht="38.25">
      <c r="A21" s="15"/>
      <c r="B21" s="17" t="s">
        <v>1451</v>
      </c>
      <c r="C21" s="35" t="s">
        <v>1439</v>
      </c>
      <c r="E21" s="15">
        <v>6</v>
      </c>
      <c r="F21" s="17">
        <v>5</v>
      </c>
      <c r="G21" s="17">
        <v>7</v>
      </c>
      <c r="H21" s="17">
        <v>7</v>
      </c>
      <c r="I21" s="4" t="s">
        <v>1891</v>
      </c>
      <c r="J21" s="5" t="s">
        <v>1894</v>
      </c>
      <c r="K21" s="5">
        <v>136</v>
      </c>
      <c r="L21" s="5">
        <v>137</v>
      </c>
      <c r="M21" s="5" t="s">
        <v>2059</v>
      </c>
      <c r="N21" s="6" t="s">
        <v>1411</v>
      </c>
    </row>
    <row r="22" spans="1:14" ht="38.25">
      <c r="A22" s="15"/>
      <c r="B22" s="17" t="s">
        <v>1290</v>
      </c>
      <c r="C22" s="35" t="s">
        <v>1452</v>
      </c>
      <c r="E22" s="15">
        <v>21</v>
      </c>
      <c r="F22" s="17">
        <v>17</v>
      </c>
      <c r="G22" s="17">
        <v>22</v>
      </c>
      <c r="H22" s="17">
        <v>18</v>
      </c>
      <c r="I22" s="4" t="s">
        <v>1891</v>
      </c>
      <c r="J22" s="5" t="s">
        <v>1894</v>
      </c>
      <c r="K22" s="5">
        <v>136</v>
      </c>
      <c r="L22" s="5">
        <v>137</v>
      </c>
      <c r="M22" s="5" t="s">
        <v>2059</v>
      </c>
      <c r="N22" s="6" t="s">
        <v>1411</v>
      </c>
    </row>
    <row r="23" spans="1:14" ht="38.25">
      <c r="A23" s="15"/>
      <c r="B23" s="17" t="s">
        <v>1453</v>
      </c>
      <c r="C23" s="35" t="s">
        <v>1439</v>
      </c>
      <c r="E23" s="15">
        <v>15</v>
      </c>
      <c r="F23" s="17">
        <v>18</v>
      </c>
      <c r="G23" s="17">
        <v>15</v>
      </c>
      <c r="H23" s="17">
        <v>18</v>
      </c>
      <c r="I23" s="4" t="s">
        <v>1891</v>
      </c>
      <c r="J23" s="5" t="s">
        <v>1894</v>
      </c>
      <c r="K23" s="5">
        <v>136</v>
      </c>
      <c r="L23" s="5">
        <v>137</v>
      </c>
      <c r="M23" s="5" t="s">
        <v>2059</v>
      </c>
      <c r="N23" s="6" t="s">
        <v>1411</v>
      </c>
    </row>
    <row r="24" spans="1:14" ht="38.25">
      <c r="A24" s="15"/>
      <c r="B24" s="17" t="s">
        <v>1316</v>
      </c>
      <c r="C24" s="35" t="s">
        <v>1454</v>
      </c>
      <c r="E24" s="15">
        <v>10</v>
      </c>
      <c r="F24" s="17">
        <v>15</v>
      </c>
      <c r="G24" s="17">
        <v>11</v>
      </c>
      <c r="H24" s="17">
        <v>16</v>
      </c>
      <c r="I24" s="4" t="s">
        <v>1891</v>
      </c>
      <c r="J24" s="5" t="s">
        <v>1894</v>
      </c>
      <c r="K24" s="5">
        <v>136</v>
      </c>
      <c r="L24" s="5">
        <v>137</v>
      </c>
      <c r="M24" s="5" t="s">
        <v>2059</v>
      </c>
      <c r="N24" s="6" t="s">
        <v>1411</v>
      </c>
    </row>
    <row r="25" spans="1:14" s="29" customFormat="1" ht="25.5">
      <c r="A25" s="28"/>
      <c r="B25" s="30"/>
      <c r="C25" s="35" t="s">
        <v>1455</v>
      </c>
      <c r="E25" s="15">
        <f>SUM(E12:E24)</f>
        <v>138</v>
      </c>
      <c r="F25" s="17">
        <f>SUM(F12:F24)</f>
        <v>152</v>
      </c>
      <c r="G25" s="17">
        <f>SUM(G12:G24)</f>
        <v>145</v>
      </c>
      <c r="H25" s="17">
        <f>SUM(H12:H24)</f>
        <v>161</v>
      </c>
      <c r="I25" s="4" t="s">
        <v>1891</v>
      </c>
      <c r="J25" s="5" t="s">
        <v>1894</v>
      </c>
      <c r="K25" s="5">
        <v>136</v>
      </c>
      <c r="L25" s="5">
        <v>137</v>
      </c>
      <c r="M25" s="5" t="s">
        <v>2059</v>
      </c>
      <c r="N25" s="6" t="s">
        <v>1411</v>
      </c>
    </row>
    <row r="26" spans="1:14" ht="38.25">
      <c r="A26" s="15" t="s">
        <v>2052</v>
      </c>
      <c r="B26" s="17" t="s">
        <v>1456</v>
      </c>
      <c r="C26" s="35" t="s">
        <v>1439</v>
      </c>
      <c r="E26" s="15">
        <v>5</v>
      </c>
      <c r="F26" s="17">
        <v>9</v>
      </c>
      <c r="G26" s="17">
        <v>6</v>
      </c>
      <c r="H26" s="17">
        <v>10</v>
      </c>
      <c r="I26" s="4" t="s">
        <v>1891</v>
      </c>
      <c r="J26" s="5" t="s">
        <v>1894</v>
      </c>
      <c r="K26" s="5">
        <v>136</v>
      </c>
      <c r="L26" s="5">
        <v>137</v>
      </c>
      <c r="M26" s="5" t="s">
        <v>2060</v>
      </c>
      <c r="N26" s="6" t="s">
        <v>1411</v>
      </c>
    </row>
    <row r="27" spans="1:14" ht="51">
      <c r="A27" s="15"/>
      <c r="B27" s="17" t="s">
        <v>239</v>
      </c>
      <c r="C27" s="37" t="s">
        <v>240</v>
      </c>
      <c r="E27" s="15">
        <v>15</v>
      </c>
      <c r="F27" s="17">
        <v>14</v>
      </c>
      <c r="G27" s="17">
        <v>20</v>
      </c>
      <c r="H27" s="17">
        <v>18</v>
      </c>
      <c r="I27" s="4" t="s">
        <v>1891</v>
      </c>
      <c r="J27" s="5" t="s">
        <v>1894</v>
      </c>
      <c r="K27" s="5">
        <v>136</v>
      </c>
      <c r="L27" s="5">
        <v>137</v>
      </c>
      <c r="M27" s="5" t="s">
        <v>2060</v>
      </c>
      <c r="N27" s="6" t="s">
        <v>1411</v>
      </c>
    </row>
    <row r="28" spans="1:14" ht="38.25">
      <c r="A28" s="15"/>
      <c r="B28" s="17" t="s">
        <v>1457</v>
      </c>
      <c r="C28" s="35" t="s">
        <v>1458</v>
      </c>
      <c r="E28" s="15">
        <v>18</v>
      </c>
      <c r="F28" s="17">
        <v>6</v>
      </c>
      <c r="G28" s="17">
        <v>19</v>
      </c>
      <c r="H28" s="17">
        <v>7</v>
      </c>
      <c r="I28" s="4" t="s">
        <v>1891</v>
      </c>
      <c r="J28" s="5" t="s">
        <v>1894</v>
      </c>
      <c r="K28" s="5">
        <v>136</v>
      </c>
      <c r="L28" s="5">
        <v>137</v>
      </c>
      <c r="M28" s="5" t="s">
        <v>2060</v>
      </c>
      <c r="N28" s="6" t="s">
        <v>1411</v>
      </c>
    </row>
    <row r="29" spans="1:14" ht="51">
      <c r="A29" s="15"/>
      <c r="B29" s="17" t="s">
        <v>241</v>
      </c>
      <c r="C29" s="37" t="s">
        <v>1459</v>
      </c>
      <c r="E29" s="15">
        <v>4</v>
      </c>
      <c r="F29" s="17">
        <v>9</v>
      </c>
      <c r="G29" s="17">
        <v>5</v>
      </c>
      <c r="H29" s="17">
        <v>12</v>
      </c>
      <c r="I29" s="4" t="s">
        <v>1891</v>
      </c>
      <c r="J29" s="5" t="s">
        <v>1894</v>
      </c>
      <c r="K29" s="5">
        <v>136</v>
      </c>
      <c r="L29" s="5">
        <v>137</v>
      </c>
      <c r="M29" s="5" t="s">
        <v>2060</v>
      </c>
      <c r="N29" s="6" t="s">
        <v>1411</v>
      </c>
    </row>
    <row r="30" spans="1:14" ht="51">
      <c r="A30" s="15"/>
      <c r="B30" s="17" t="s">
        <v>242</v>
      </c>
      <c r="C30" s="37" t="s">
        <v>1459</v>
      </c>
      <c r="E30" s="15">
        <v>6</v>
      </c>
      <c r="F30" s="17">
        <v>9</v>
      </c>
      <c r="G30" s="17">
        <v>11</v>
      </c>
      <c r="H30" s="17">
        <v>11</v>
      </c>
      <c r="I30" s="4" t="s">
        <v>1891</v>
      </c>
      <c r="J30" s="5" t="s">
        <v>1894</v>
      </c>
      <c r="K30" s="5">
        <v>136</v>
      </c>
      <c r="L30" s="5">
        <v>137</v>
      </c>
      <c r="M30" s="5" t="s">
        <v>2060</v>
      </c>
      <c r="N30" s="6" t="s">
        <v>1411</v>
      </c>
    </row>
    <row r="31" spans="1:14" ht="38.25">
      <c r="A31" s="15"/>
      <c r="B31" s="17" t="s">
        <v>1460</v>
      </c>
      <c r="C31" s="35" t="s">
        <v>1160</v>
      </c>
      <c r="E31" s="15">
        <v>6</v>
      </c>
      <c r="F31" s="17">
        <v>11</v>
      </c>
      <c r="G31" s="17">
        <v>7</v>
      </c>
      <c r="H31" s="17">
        <v>12</v>
      </c>
      <c r="I31" s="4" t="s">
        <v>1891</v>
      </c>
      <c r="J31" s="5" t="s">
        <v>1894</v>
      </c>
      <c r="K31" s="5">
        <v>136</v>
      </c>
      <c r="L31" s="5">
        <v>137</v>
      </c>
      <c r="M31" s="5" t="s">
        <v>2060</v>
      </c>
      <c r="N31" s="6" t="s">
        <v>1411</v>
      </c>
    </row>
    <row r="32" spans="1:14" ht="51">
      <c r="A32" s="15"/>
      <c r="B32" s="17" t="s">
        <v>243</v>
      </c>
      <c r="C32" s="37" t="s">
        <v>240</v>
      </c>
      <c r="E32" s="15">
        <v>2</v>
      </c>
      <c r="F32" s="17">
        <v>1</v>
      </c>
      <c r="G32" s="17">
        <v>4</v>
      </c>
      <c r="H32" s="17">
        <v>3</v>
      </c>
      <c r="I32" s="4" t="s">
        <v>1891</v>
      </c>
      <c r="J32" s="5" t="s">
        <v>1894</v>
      </c>
      <c r="K32" s="5">
        <v>136</v>
      </c>
      <c r="L32" s="5">
        <v>137</v>
      </c>
      <c r="M32" s="5" t="s">
        <v>2060</v>
      </c>
      <c r="N32" s="6" t="s">
        <v>1411</v>
      </c>
    </row>
    <row r="33" spans="1:14" ht="38.25">
      <c r="A33" s="15"/>
      <c r="B33" s="17" t="s">
        <v>1461</v>
      </c>
      <c r="C33" s="35" t="s">
        <v>1462</v>
      </c>
      <c r="E33" s="15">
        <v>6</v>
      </c>
      <c r="F33" s="17">
        <v>6</v>
      </c>
      <c r="G33" s="17">
        <v>8</v>
      </c>
      <c r="H33" s="17">
        <v>7</v>
      </c>
      <c r="I33" s="4" t="s">
        <v>1891</v>
      </c>
      <c r="J33" s="5" t="s">
        <v>1894</v>
      </c>
      <c r="K33" s="5">
        <v>136</v>
      </c>
      <c r="L33" s="5">
        <v>137</v>
      </c>
      <c r="M33" s="5" t="s">
        <v>2060</v>
      </c>
      <c r="N33" s="6" t="s">
        <v>1411</v>
      </c>
    </row>
    <row r="34" spans="1:14" ht="25.5">
      <c r="A34" s="15"/>
      <c r="B34" s="17" t="s">
        <v>1463</v>
      </c>
      <c r="C34" s="35" t="s">
        <v>1464</v>
      </c>
      <c r="E34" s="15">
        <v>7</v>
      </c>
      <c r="F34" s="17">
        <v>9</v>
      </c>
      <c r="G34" s="17">
        <v>9</v>
      </c>
      <c r="H34" s="17">
        <v>11</v>
      </c>
      <c r="I34" s="4" t="s">
        <v>1891</v>
      </c>
      <c r="J34" s="5" t="s">
        <v>1894</v>
      </c>
      <c r="K34" s="5">
        <v>136</v>
      </c>
      <c r="L34" s="5">
        <v>137</v>
      </c>
      <c r="M34" s="5" t="s">
        <v>2060</v>
      </c>
      <c r="N34" s="6" t="s">
        <v>1411</v>
      </c>
    </row>
    <row r="35" spans="1:14" ht="38.25">
      <c r="A35" s="15"/>
      <c r="B35" s="17" t="s">
        <v>1465</v>
      </c>
      <c r="C35" s="35" t="s">
        <v>1462</v>
      </c>
      <c r="E35" s="15">
        <v>8</v>
      </c>
      <c r="F35" s="17">
        <v>7</v>
      </c>
      <c r="G35" s="17">
        <v>9</v>
      </c>
      <c r="H35" s="17">
        <v>9</v>
      </c>
      <c r="I35" s="4" t="s">
        <v>1891</v>
      </c>
      <c r="J35" s="5" t="s">
        <v>1894</v>
      </c>
      <c r="K35" s="5">
        <v>136</v>
      </c>
      <c r="L35" s="5">
        <v>137</v>
      </c>
      <c r="M35" s="5" t="s">
        <v>2060</v>
      </c>
      <c r="N35" s="6" t="s">
        <v>1411</v>
      </c>
    </row>
    <row r="36" spans="1:14" ht="38.25">
      <c r="A36" s="15"/>
      <c r="B36" s="17" t="s">
        <v>1466</v>
      </c>
      <c r="C36" s="35" t="s">
        <v>1462</v>
      </c>
      <c r="E36" s="15">
        <v>8</v>
      </c>
      <c r="F36" s="17">
        <v>15</v>
      </c>
      <c r="G36" s="17">
        <v>9</v>
      </c>
      <c r="H36" s="17">
        <v>16</v>
      </c>
      <c r="I36" s="4" t="s">
        <v>1891</v>
      </c>
      <c r="J36" s="5" t="s">
        <v>1894</v>
      </c>
      <c r="K36" s="5">
        <v>136</v>
      </c>
      <c r="L36" s="5">
        <v>137</v>
      </c>
      <c r="M36" s="5" t="s">
        <v>2060</v>
      </c>
      <c r="N36" s="6" t="s">
        <v>1411</v>
      </c>
    </row>
    <row r="37" spans="1:14" ht="38.25">
      <c r="A37" s="15"/>
      <c r="B37" s="17" t="s">
        <v>1467</v>
      </c>
      <c r="C37" s="35" t="s">
        <v>1462</v>
      </c>
      <c r="E37" s="15">
        <v>30</v>
      </c>
      <c r="F37" s="17">
        <v>36</v>
      </c>
      <c r="G37" s="17">
        <v>31</v>
      </c>
      <c r="H37" s="17">
        <v>37</v>
      </c>
      <c r="I37" s="4" t="s">
        <v>1891</v>
      </c>
      <c r="J37" s="5" t="s">
        <v>1894</v>
      </c>
      <c r="K37" s="5">
        <v>136</v>
      </c>
      <c r="L37" s="5">
        <v>137</v>
      </c>
      <c r="M37" s="5" t="s">
        <v>2060</v>
      </c>
      <c r="N37" s="6" t="s">
        <v>1411</v>
      </c>
    </row>
    <row r="38" spans="1:14" ht="51">
      <c r="A38" s="15"/>
      <c r="B38" s="17" t="s">
        <v>1468</v>
      </c>
      <c r="C38" s="35" t="s">
        <v>1469</v>
      </c>
      <c r="E38" s="15">
        <v>33</v>
      </c>
      <c r="F38" s="17">
        <v>37</v>
      </c>
      <c r="G38" s="17">
        <v>33</v>
      </c>
      <c r="H38" s="17">
        <v>37</v>
      </c>
      <c r="I38" s="4" t="s">
        <v>1891</v>
      </c>
      <c r="J38" s="5" t="s">
        <v>1894</v>
      </c>
      <c r="K38" s="5">
        <v>136</v>
      </c>
      <c r="L38" s="5">
        <v>137</v>
      </c>
      <c r="M38" s="5" t="s">
        <v>2060</v>
      </c>
      <c r="N38" s="6" t="s">
        <v>1411</v>
      </c>
    </row>
    <row r="39" spans="1:14" ht="38.25">
      <c r="A39" s="15"/>
      <c r="B39" s="17" t="s">
        <v>1470</v>
      </c>
      <c r="C39" s="35" t="s">
        <v>1462</v>
      </c>
      <c r="E39" s="15">
        <v>2</v>
      </c>
      <c r="F39" s="17">
        <v>1</v>
      </c>
      <c r="G39" s="17">
        <v>3</v>
      </c>
      <c r="H39" s="17">
        <v>3</v>
      </c>
      <c r="I39" s="4" t="s">
        <v>1891</v>
      </c>
      <c r="J39" s="5" t="s">
        <v>1894</v>
      </c>
      <c r="K39" s="5">
        <v>136</v>
      </c>
      <c r="L39" s="5">
        <v>137</v>
      </c>
      <c r="M39" s="5" t="s">
        <v>2060</v>
      </c>
      <c r="N39" s="6" t="s">
        <v>1411</v>
      </c>
    </row>
    <row r="40" spans="1:14" ht="51">
      <c r="A40" s="15"/>
      <c r="B40" s="17" t="s">
        <v>1471</v>
      </c>
      <c r="C40" s="35" t="s">
        <v>684</v>
      </c>
      <c r="E40" s="15">
        <v>8</v>
      </c>
      <c r="F40" s="17">
        <v>7</v>
      </c>
      <c r="G40" s="17">
        <v>9</v>
      </c>
      <c r="H40" s="17">
        <v>9</v>
      </c>
      <c r="I40" s="4" t="s">
        <v>1891</v>
      </c>
      <c r="J40" s="5" t="s">
        <v>1894</v>
      </c>
      <c r="K40" s="5">
        <v>136</v>
      </c>
      <c r="L40" s="5">
        <v>137</v>
      </c>
      <c r="M40" s="5" t="s">
        <v>2060</v>
      </c>
      <c r="N40" s="6" t="s">
        <v>1411</v>
      </c>
    </row>
    <row r="41" spans="1:14" ht="38.25">
      <c r="A41" s="15"/>
      <c r="B41" s="17" t="s">
        <v>1472</v>
      </c>
      <c r="C41" s="35" t="s">
        <v>1462</v>
      </c>
      <c r="E41" s="15">
        <v>8</v>
      </c>
      <c r="F41" s="17">
        <v>10</v>
      </c>
      <c r="G41" s="17">
        <v>9</v>
      </c>
      <c r="H41" s="17">
        <v>11</v>
      </c>
      <c r="I41" s="4" t="s">
        <v>1891</v>
      </c>
      <c r="J41" s="5" t="s">
        <v>1894</v>
      </c>
      <c r="K41" s="5">
        <v>136</v>
      </c>
      <c r="L41" s="5">
        <v>137</v>
      </c>
      <c r="M41" s="5" t="s">
        <v>2060</v>
      </c>
      <c r="N41" s="6" t="s">
        <v>1411</v>
      </c>
    </row>
    <row r="42" spans="1:14" ht="51">
      <c r="A42" s="15"/>
      <c r="B42" s="17" t="s">
        <v>1473</v>
      </c>
      <c r="C42" s="35" t="s">
        <v>1469</v>
      </c>
      <c r="E42" s="15">
        <v>5</v>
      </c>
      <c r="F42" s="17">
        <v>11</v>
      </c>
      <c r="G42" s="17">
        <v>7</v>
      </c>
      <c r="H42" s="17">
        <v>12</v>
      </c>
      <c r="I42" s="4" t="s">
        <v>1891</v>
      </c>
      <c r="J42" s="5" t="s">
        <v>1894</v>
      </c>
      <c r="K42" s="5">
        <v>136</v>
      </c>
      <c r="L42" s="5">
        <v>137</v>
      </c>
      <c r="M42" s="5" t="s">
        <v>2060</v>
      </c>
      <c r="N42" s="6" t="s">
        <v>1411</v>
      </c>
    </row>
    <row r="43" spans="1:14" ht="38.25">
      <c r="A43" s="15"/>
      <c r="B43" s="17" t="s">
        <v>1474</v>
      </c>
      <c r="C43" s="35" t="s">
        <v>1462</v>
      </c>
      <c r="E43" s="15">
        <v>9</v>
      </c>
      <c r="F43" s="17">
        <v>5</v>
      </c>
      <c r="G43" s="17">
        <v>10</v>
      </c>
      <c r="H43" s="17">
        <v>6</v>
      </c>
      <c r="I43" s="4" t="s">
        <v>1891</v>
      </c>
      <c r="J43" s="5" t="s">
        <v>1894</v>
      </c>
      <c r="K43" s="5">
        <v>136</v>
      </c>
      <c r="L43" s="5">
        <v>137</v>
      </c>
      <c r="M43" s="5" t="s">
        <v>2060</v>
      </c>
      <c r="N43" s="6" t="s">
        <v>1411</v>
      </c>
    </row>
    <row r="44" spans="1:14" ht="38.25">
      <c r="A44" s="15"/>
      <c r="B44" s="17" t="s">
        <v>1475</v>
      </c>
      <c r="C44" s="35" t="s">
        <v>1462</v>
      </c>
      <c r="E44" s="15">
        <v>1</v>
      </c>
      <c r="F44" s="17">
        <v>3</v>
      </c>
      <c r="G44" s="17">
        <v>1</v>
      </c>
      <c r="H44" s="17">
        <v>3</v>
      </c>
      <c r="I44" s="4" t="s">
        <v>1891</v>
      </c>
      <c r="J44" s="5" t="s">
        <v>1894</v>
      </c>
      <c r="K44" s="5">
        <v>136</v>
      </c>
      <c r="L44" s="5">
        <v>137</v>
      </c>
      <c r="M44" s="5" t="s">
        <v>2060</v>
      </c>
      <c r="N44" s="6" t="s">
        <v>1411</v>
      </c>
    </row>
    <row r="45" spans="1:14" ht="38.25">
      <c r="A45" s="15"/>
      <c r="B45" s="17" t="s">
        <v>1476</v>
      </c>
      <c r="C45" s="35" t="s">
        <v>1462</v>
      </c>
      <c r="E45" s="15">
        <v>5</v>
      </c>
      <c r="F45" s="17">
        <v>3</v>
      </c>
      <c r="G45" s="17">
        <v>6</v>
      </c>
      <c r="H45" s="17">
        <v>4</v>
      </c>
      <c r="I45" s="4" t="s">
        <v>1891</v>
      </c>
      <c r="J45" s="5" t="s">
        <v>1894</v>
      </c>
      <c r="K45" s="5">
        <v>136</v>
      </c>
      <c r="L45" s="5">
        <v>137</v>
      </c>
      <c r="M45" s="5" t="s">
        <v>2060</v>
      </c>
      <c r="N45" s="6" t="s">
        <v>1411</v>
      </c>
    </row>
    <row r="46" spans="1:14" ht="38.25">
      <c r="A46" s="15"/>
      <c r="B46" s="17" t="s">
        <v>1477</v>
      </c>
      <c r="C46" s="35" t="s">
        <v>1462</v>
      </c>
      <c r="E46" s="15">
        <v>6</v>
      </c>
      <c r="F46" s="17">
        <v>7</v>
      </c>
      <c r="G46" s="17">
        <v>7</v>
      </c>
      <c r="H46" s="17">
        <v>8</v>
      </c>
      <c r="I46" s="4" t="s">
        <v>1891</v>
      </c>
      <c r="J46" s="5" t="s">
        <v>1894</v>
      </c>
      <c r="K46" s="5">
        <v>136</v>
      </c>
      <c r="L46" s="5">
        <v>137</v>
      </c>
      <c r="M46" s="5" t="s">
        <v>2060</v>
      </c>
      <c r="N46" s="6" t="s">
        <v>1411</v>
      </c>
    </row>
    <row r="47" spans="1:14" ht="38.25">
      <c r="A47" s="15"/>
      <c r="B47" s="17" t="s">
        <v>1478</v>
      </c>
      <c r="C47" s="35" t="s">
        <v>1462</v>
      </c>
      <c r="E47" s="15">
        <v>5</v>
      </c>
      <c r="F47" s="17">
        <v>7</v>
      </c>
      <c r="G47" s="17">
        <v>6</v>
      </c>
      <c r="H47" s="17">
        <v>8</v>
      </c>
      <c r="I47" s="4" t="s">
        <v>1891</v>
      </c>
      <c r="J47" s="5" t="s">
        <v>1894</v>
      </c>
      <c r="K47" s="5">
        <v>136</v>
      </c>
      <c r="L47" s="5">
        <v>137</v>
      </c>
      <c r="M47" s="5" t="s">
        <v>2060</v>
      </c>
      <c r="N47" s="6" t="s">
        <v>1411</v>
      </c>
    </row>
    <row r="48" spans="1:14" ht="38.25">
      <c r="A48" s="15"/>
      <c r="B48" s="17" t="s">
        <v>1479</v>
      </c>
      <c r="C48" s="35" t="s">
        <v>1462</v>
      </c>
      <c r="E48" s="15">
        <v>3</v>
      </c>
      <c r="F48" s="17">
        <v>7</v>
      </c>
      <c r="G48" s="17">
        <v>4</v>
      </c>
      <c r="H48" s="17">
        <v>8</v>
      </c>
      <c r="I48" s="4" t="s">
        <v>1891</v>
      </c>
      <c r="J48" s="5" t="s">
        <v>1894</v>
      </c>
      <c r="K48" s="5">
        <v>136</v>
      </c>
      <c r="L48" s="5">
        <v>137</v>
      </c>
      <c r="M48" s="5" t="s">
        <v>2060</v>
      </c>
      <c r="N48" s="6" t="s">
        <v>1411</v>
      </c>
    </row>
    <row r="49" spans="1:14" ht="38.25">
      <c r="A49" s="15"/>
      <c r="B49" s="17" t="s">
        <v>1480</v>
      </c>
      <c r="C49" s="35" t="s">
        <v>1462</v>
      </c>
      <c r="E49" s="15">
        <v>1</v>
      </c>
      <c r="F49" s="17">
        <v>7</v>
      </c>
      <c r="G49" s="17">
        <v>5</v>
      </c>
      <c r="H49" s="17">
        <v>9</v>
      </c>
      <c r="I49" s="4" t="s">
        <v>1891</v>
      </c>
      <c r="J49" s="5" t="s">
        <v>1894</v>
      </c>
      <c r="K49" s="5">
        <v>136</v>
      </c>
      <c r="L49" s="5">
        <v>137</v>
      </c>
      <c r="M49" s="5" t="s">
        <v>2060</v>
      </c>
      <c r="N49" s="6" t="s">
        <v>1411</v>
      </c>
    </row>
    <row r="50" spans="1:14" ht="38.25">
      <c r="A50" s="15"/>
      <c r="B50" s="17" t="s">
        <v>1481</v>
      </c>
      <c r="C50" s="35" t="s">
        <v>1462</v>
      </c>
      <c r="E50" s="15">
        <v>7</v>
      </c>
      <c r="F50" s="17">
        <v>10</v>
      </c>
      <c r="G50" s="17">
        <v>8</v>
      </c>
      <c r="H50" s="17">
        <v>11</v>
      </c>
      <c r="I50" s="4" t="s">
        <v>1891</v>
      </c>
      <c r="J50" s="5" t="s">
        <v>1894</v>
      </c>
      <c r="K50" s="5">
        <v>136</v>
      </c>
      <c r="L50" s="5">
        <v>137</v>
      </c>
      <c r="M50" s="5" t="s">
        <v>2060</v>
      </c>
      <c r="N50" s="6" t="s">
        <v>1411</v>
      </c>
    </row>
    <row r="51" spans="1:14" ht="38.25">
      <c r="A51" s="15"/>
      <c r="B51" s="17" t="s">
        <v>1482</v>
      </c>
      <c r="C51" s="35" t="s">
        <v>1462</v>
      </c>
      <c r="E51" s="15">
        <v>6</v>
      </c>
      <c r="F51" s="17">
        <v>10</v>
      </c>
      <c r="G51" s="17">
        <v>7</v>
      </c>
      <c r="H51" s="17">
        <v>11</v>
      </c>
      <c r="I51" s="4" t="s">
        <v>1891</v>
      </c>
      <c r="J51" s="5" t="s">
        <v>1894</v>
      </c>
      <c r="K51" s="5">
        <v>136</v>
      </c>
      <c r="L51" s="5">
        <v>137</v>
      </c>
      <c r="M51" s="5" t="s">
        <v>2060</v>
      </c>
      <c r="N51" s="6" t="s">
        <v>1411</v>
      </c>
    </row>
    <row r="52" spans="1:14" s="29" customFormat="1" ht="25.5">
      <c r="A52" s="28"/>
      <c r="B52" s="30"/>
      <c r="C52" s="35" t="s">
        <v>1483</v>
      </c>
      <c r="E52" s="15">
        <f>SUM(E26:E51)</f>
        <v>214</v>
      </c>
      <c r="F52" s="17">
        <f>SUM(F26:F51)</f>
        <v>257</v>
      </c>
      <c r="G52" s="17">
        <f>SUM(G26:G51)</f>
        <v>253</v>
      </c>
      <c r="H52" s="17">
        <f>SUM(H26:H51)</f>
        <v>293</v>
      </c>
      <c r="I52" s="4" t="s">
        <v>1891</v>
      </c>
      <c r="J52" s="5" t="s">
        <v>1894</v>
      </c>
      <c r="K52" s="5">
        <v>136</v>
      </c>
      <c r="L52" s="5">
        <v>137</v>
      </c>
      <c r="M52" s="5" t="s">
        <v>2060</v>
      </c>
      <c r="N52" s="6" t="s">
        <v>1411</v>
      </c>
    </row>
    <row r="53" spans="1:14" s="29" customFormat="1" ht="26.25" thickBot="1">
      <c r="A53" s="33"/>
      <c r="B53" s="34"/>
      <c r="C53" s="104" t="s">
        <v>1484</v>
      </c>
      <c r="E53" s="18">
        <f>SUM(E10+E11+E25+E52)</f>
        <v>708</v>
      </c>
      <c r="F53" s="20">
        <f>SUM(F10+F11+F25+F52)</f>
        <v>729</v>
      </c>
      <c r="G53" s="20">
        <f>SUM(G10+G11+G25+G52)</f>
        <v>765</v>
      </c>
      <c r="H53" s="20">
        <f>SUM(H10+H11+H25+H52)</f>
        <v>789</v>
      </c>
      <c r="I53" s="7" t="s">
        <v>1891</v>
      </c>
      <c r="J53" s="8" t="s">
        <v>1894</v>
      </c>
      <c r="K53" s="8">
        <v>136</v>
      </c>
      <c r="L53" s="8">
        <v>137</v>
      </c>
      <c r="M53" s="8"/>
      <c r="N53" s="9" t="s">
        <v>1411</v>
      </c>
    </row>
    <row r="54" ht="13.5" thickBot="1"/>
    <row r="55" spans="1:14" ht="12.75">
      <c r="A55" s="12" t="s">
        <v>18</v>
      </c>
      <c r="B55" s="14"/>
      <c r="C55" s="14"/>
      <c r="D55" s="14"/>
      <c r="E55" s="14"/>
      <c r="F55" s="14"/>
      <c r="G55" s="51"/>
      <c r="H55" s="51"/>
      <c r="I55" s="14"/>
      <c r="J55" s="14"/>
      <c r="K55" s="14"/>
      <c r="L55" s="14"/>
      <c r="M55" s="14"/>
      <c r="N55" s="13"/>
    </row>
    <row r="56" spans="1:14" ht="13.5" thickBot="1">
      <c r="A56" s="18"/>
      <c r="B56" s="20"/>
      <c r="C56" s="20"/>
      <c r="D56" s="20"/>
      <c r="E56" s="20"/>
      <c r="F56" s="20"/>
      <c r="G56" s="34"/>
      <c r="H56" s="34"/>
      <c r="I56" s="20"/>
      <c r="J56" s="20"/>
      <c r="K56" s="20"/>
      <c r="L56" s="20"/>
      <c r="M56" s="20"/>
      <c r="N56" s="19"/>
    </row>
  </sheetData>
  <mergeCells count="15">
    <mergeCell ref="M3:M6"/>
    <mergeCell ref="N3:N6"/>
    <mergeCell ref="I3:I6"/>
    <mergeCell ref="J3:J6"/>
    <mergeCell ref="K3:K6"/>
    <mergeCell ref="L3:L6"/>
    <mergeCell ref="G3:H4"/>
    <mergeCell ref="G5:G6"/>
    <mergeCell ref="H5:H6"/>
    <mergeCell ref="A3:A6"/>
    <mergeCell ref="B3:B6"/>
    <mergeCell ref="C3:C6"/>
    <mergeCell ref="E3:F4"/>
    <mergeCell ref="E5:E6"/>
    <mergeCell ref="F5:F6"/>
  </mergeCells>
  <hyperlinks>
    <hyperlink ref="C27" location="'tabel 20'!A55" display="'tabel 20'!A55"/>
    <hyperlink ref="C29" location="'tabel 19'!A55" display="'tabel 19'!A55"/>
    <hyperlink ref="C30" location="'tabel 19'!A55" display="'tabel 19'!A55"/>
    <hyperlink ref="C32" location="'tabel 19'!A55" display="'tabel 19'!A55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84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10" customWidth="1"/>
    <col min="2" max="2" width="14.00390625" style="10" customWidth="1"/>
    <col min="3" max="3" width="19.421875" style="10" customWidth="1"/>
    <col min="4" max="4" width="2.7109375" style="10" customWidth="1"/>
    <col min="5" max="6" width="9.140625" style="10" customWidth="1"/>
    <col min="7" max="8" width="9.140625" style="29" customWidth="1"/>
    <col min="9" max="9" width="6.8515625" style="10" customWidth="1"/>
    <col min="10" max="10" width="7.140625" style="10" customWidth="1"/>
    <col min="11" max="12" width="6.57421875" style="10" customWidth="1"/>
    <col min="13" max="13" width="5.7109375" style="10" customWidth="1"/>
    <col min="14" max="16384" width="9.140625" style="10" customWidth="1"/>
  </cols>
  <sheetData>
    <row r="1" spans="1:14" ht="13.5" thickBot="1">
      <c r="A1" s="129" t="s">
        <v>554</v>
      </c>
      <c r="B1" s="21"/>
      <c r="C1" s="21"/>
      <c r="D1" s="21"/>
      <c r="E1" s="21"/>
      <c r="F1" s="21"/>
      <c r="G1" s="68"/>
      <c r="H1" s="68"/>
      <c r="I1" s="21"/>
      <c r="J1" s="21"/>
      <c r="K1" s="21"/>
      <c r="L1" s="21"/>
      <c r="M1" s="21"/>
      <c r="N1" s="22"/>
    </row>
    <row r="2" ht="13.5" thickBot="1"/>
    <row r="3" spans="1:14" ht="22.5" customHeight="1">
      <c r="A3" s="239" t="s">
        <v>1889</v>
      </c>
      <c r="B3" s="230" t="s">
        <v>1946</v>
      </c>
      <c r="C3" s="228" t="s">
        <v>554</v>
      </c>
      <c r="D3" s="11"/>
      <c r="E3" s="239" t="s">
        <v>1421</v>
      </c>
      <c r="F3" s="230"/>
      <c r="G3" s="230" t="s">
        <v>1974</v>
      </c>
      <c r="H3" s="231"/>
      <c r="I3" s="245" t="s">
        <v>1885</v>
      </c>
      <c r="J3" s="248" t="s">
        <v>1886</v>
      </c>
      <c r="K3" s="248" t="s">
        <v>1887</v>
      </c>
      <c r="L3" s="222" t="s">
        <v>1888</v>
      </c>
      <c r="M3" s="248" t="s">
        <v>1889</v>
      </c>
      <c r="N3" s="242" t="s">
        <v>1890</v>
      </c>
    </row>
    <row r="4" spans="1:14" ht="18" customHeight="1">
      <c r="A4" s="240"/>
      <c r="B4" s="232"/>
      <c r="C4" s="229"/>
      <c r="D4" s="11"/>
      <c r="E4" s="240"/>
      <c r="F4" s="232"/>
      <c r="G4" s="232"/>
      <c r="H4" s="234"/>
      <c r="I4" s="246"/>
      <c r="J4" s="249"/>
      <c r="K4" s="249"/>
      <c r="L4" s="223"/>
      <c r="M4" s="249"/>
      <c r="N4" s="243"/>
    </row>
    <row r="5" spans="1:14" ht="18.75" customHeight="1">
      <c r="A5" s="240"/>
      <c r="B5" s="232"/>
      <c r="C5" s="229"/>
      <c r="D5" s="11"/>
      <c r="E5" s="240" t="s">
        <v>1975</v>
      </c>
      <c r="F5" s="232" t="s">
        <v>1976</v>
      </c>
      <c r="G5" s="232" t="s">
        <v>1975</v>
      </c>
      <c r="H5" s="234" t="s">
        <v>1976</v>
      </c>
      <c r="I5" s="246"/>
      <c r="J5" s="249"/>
      <c r="K5" s="249"/>
      <c r="L5" s="223"/>
      <c r="M5" s="249"/>
      <c r="N5" s="243"/>
    </row>
    <row r="6" spans="1:14" ht="13.5" thickBot="1">
      <c r="A6" s="241"/>
      <c r="B6" s="233"/>
      <c r="C6" s="220"/>
      <c r="D6" s="11"/>
      <c r="E6" s="241"/>
      <c r="F6" s="233"/>
      <c r="G6" s="233"/>
      <c r="H6" s="235"/>
      <c r="I6" s="247"/>
      <c r="J6" s="250"/>
      <c r="K6" s="250"/>
      <c r="L6" s="224"/>
      <c r="M6" s="250"/>
      <c r="N6" s="244"/>
    </row>
    <row r="7" ht="13.5" thickBot="1"/>
    <row r="8" spans="1:14" ht="25.5">
      <c r="A8" s="12" t="s">
        <v>2044</v>
      </c>
      <c r="B8" s="14" t="s">
        <v>1996</v>
      </c>
      <c r="C8" s="84" t="s">
        <v>1486</v>
      </c>
      <c r="E8" s="12">
        <v>1</v>
      </c>
      <c r="F8" s="14">
        <v>23</v>
      </c>
      <c r="G8" s="14">
        <v>1</v>
      </c>
      <c r="H8" s="14">
        <v>23</v>
      </c>
      <c r="I8" s="1" t="s">
        <v>1891</v>
      </c>
      <c r="J8" s="2" t="s">
        <v>1894</v>
      </c>
      <c r="K8" s="2">
        <v>138</v>
      </c>
      <c r="L8" s="2">
        <v>139</v>
      </c>
      <c r="M8" s="2" t="s">
        <v>1997</v>
      </c>
      <c r="N8" s="3" t="s">
        <v>1485</v>
      </c>
    </row>
    <row r="9" spans="1:14" ht="38.25">
      <c r="A9" s="15"/>
      <c r="B9" s="17"/>
      <c r="C9" s="85" t="s">
        <v>1487</v>
      </c>
      <c r="E9" s="15">
        <v>2</v>
      </c>
      <c r="F9" s="17">
        <v>15</v>
      </c>
      <c r="G9" s="17">
        <v>2</v>
      </c>
      <c r="H9" s="17">
        <v>15</v>
      </c>
      <c r="I9" s="4" t="s">
        <v>1891</v>
      </c>
      <c r="J9" s="5" t="s">
        <v>1894</v>
      </c>
      <c r="K9" s="5">
        <v>138</v>
      </c>
      <c r="L9" s="5">
        <v>139</v>
      </c>
      <c r="M9" s="5" t="s">
        <v>1997</v>
      </c>
      <c r="N9" s="6" t="s">
        <v>1485</v>
      </c>
    </row>
    <row r="10" spans="1:14" ht="25.5">
      <c r="A10" s="15"/>
      <c r="B10" s="17"/>
      <c r="C10" s="85" t="s">
        <v>1488</v>
      </c>
      <c r="E10" s="15"/>
      <c r="F10" s="17">
        <v>4</v>
      </c>
      <c r="G10" s="17"/>
      <c r="H10" s="17">
        <v>4</v>
      </c>
      <c r="I10" s="4" t="s">
        <v>1891</v>
      </c>
      <c r="J10" s="5" t="s">
        <v>1894</v>
      </c>
      <c r="K10" s="5">
        <v>138</v>
      </c>
      <c r="L10" s="5">
        <v>139</v>
      </c>
      <c r="M10" s="5" t="s">
        <v>1997</v>
      </c>
      <c r="N10" s="6" t="s">
        <v>1485</v>
      </c>
    </row>
    <row r="11" spans="1:14" ht="51">
      <c r="A11" s="15"/>
      <c r="B11" s="17"/>
      <c r="C11" s="85" t="s">
        <v>1489</v>
      </c>
      <c r="E11" s="15"/>
      <c r="F11" s="17">
        <v>5</v>
      </c>
      <c r="G11" s="17"/>
      <c r="H11" s="17">
        <v>5</v>
      </c>
      <c r="I11" s="4" t="s">
        <v>1891</v>
      </c>
      <c r="J11" s="5" t="s">
        <v>1894</v>
      </c>
      <c r="K11" s="5">
        <v>138</v>
      </c>
      <c r="L11" s="5">
        <v>139</v>
      </c>
      <c r="M11" s="5" t="s">
        <v>1997</v>
      </c>
      <c r="N11" s="6" t="s">
        <v>1485</v>
      </c>
    </row>
    <row r="12" spans="1:14" ht="25.5">
      <c r="A12" s="15"/>
      <c r="B12" s="17" t="s">
        <v>645</v>
      </c>
      <c r="C12" s="85" t="s">
        <v>1486</v>
      </c>
      <c r="E12" s="15"/>
      <c r="F12" s="17">
        <v>8</v>
      </c>
      <c r="G12" s="17"/>
      <c r="H12" s="17">
        <v>8</v>
      </c>
      <c r="I12" s="4" t="s">
        <v>1891</v>
      </c>
      <c r="J12" s="5" t="s">
        <v>1894</v>
      </c>
      <c r="K12" s="5">
        <v>138</v>
      </c>
      <c r="L12" s="5">
        <v>139</v>
      </c>
      <c r="M12" s="5" t="s">
        <v>1997</v>
      </c>
      <c r="N12" s="6" t="s">
        <v>1485</v>
      </c>
    </row>
    <row r="13" spans="1:14" ht="12.75">
      <c r="A13" s="15"/>
      <c r="B13" s="17" t="s">
        <v>2005</v>
      </c>
      <c r="C13" s="85" t="s">
        <v>1490</v>
      </c>
      <c r="E13" s="15"/>
      <c r="F13" s="17">
        <v>10</v>
      </c>
      <c r="G13" s="17"/>
      <c r="H13" s="17">
        <v>10</v>
      </c>
      <c r="I13" s="4" t="s">
        <v>1891</v>
      </c>
      <c r="J13" s="5" t="s">
        <v>1894</v>
      </c>
      <c r="K13" s="5">
        <v>138</v>
      </c>
      <c r="L13" s="5">
        <v>139</v>
      </c>
      <c r="M13" s="5" t="s">
        <v>1997</v>
      </c>
      <c r="N13" s="6" t="s">
        <v>1485</v>
      </c>
    </row>
    <row r="14" spans="1:14" ht="25.5">
      <c r="A14" s="15"/>
      <c r="B14" s="17" t="s">
        <v>1402</v>
      </c>
      <c r="C14" s="85" t="s">
        <v>1491</v>
      </c>
      <c r="E14" s="15">
        <v>1</v>
      </c>
      <c r="F14" s="17">
        <v>2</v>
      </c>
      <c r="G14" s="17">
        <v>1</v>
      </c>
      <c r="H14" s="17">
        <v>2</v>
      </c>
      <c r="I14" s="4" t="s">
        <v>1891</v>
      </c>
      <c r="J14" s="5" t="s">
        <v>1894</v>
      </c>
      <c r="K14" s="5">
        <v>138</v>
      </c>
      <c r="L14" s="5">
        <v>139</v>
      </c>
      <c r="M14" s="5" t="s">
        <v>1997</v>
      </c>
      <c r="N14" s="6" t="s">
        <v>1485</v>
      </c>
    </row>
    <row r="15" spans="1:14" ht="25.5">
      <c r="A15" s="15"/>
      <c r="B15" s="17" t="s">
        <v>2017</v>
      </c>
      <c r="C15" s="85" t="s">
        <v>1492</v>
      </c>
      <c r="E15" s="15">
        <v>16</v>
      </c>
      <c r="F15" s="17">
        <v>26</v>
      </c>
      <c r="G15" s="17">
        <v>19</v>
      </c>
      <c r="H15" s="17">
        <v>27</v>
      </c>
      <c r="I15" s="4" t="s">
        <v>1891</v>
      </c>
      <c r="J15" s="5" t="s">
        <v>1894</v>
      </c>
      <c r="K15" s="5">
        <v>138</v>
      </c>
      <c r="L15" s="5">
        <v>139</v>
      </c>
      <c r="M15" s="5" t="s">
        <v>1997</v>
      </c>
      <c r="N15" s="6" t="s">
        <v>1485</v>
      </c>
    </row>
    <row r="16" spans="1:14" s="78" customFormat="1" ht="25.5">
      <c r="A16" s="76"/>
      <c r="B16" s="77"/>
      <c r="C16" s="35" t="s">
        <v>147</v>
      </c>
      <c r="E16" s="75">
        <f>SUM(E8:E15)</f>
        <v>20</v>
      </c>
      <c r="F16" s="38">
        <f>SUM(F8:F15)</f>
        <v>93</v>
      </c>
      <c r="G16" s="38">
        <f>SUM(G8:G15)</f>
        <v>23</v>
      </c>
      <c r="H16" s="38">
        <f>SUM(H8:H15)</f>
        <v>94</v>
      </c>
      <c r="I16" s="79" t="s">
        <v>1891</v>
      </c>
      <c r="J16" s="80" t="s">
        <v>1894</v>
      </c>
      <c r="K16" s="80">
        <v>138</v>
      </c>
      <c r="L16" s="80">
        <v>139</v>
      </c>
      <c r="M16" s="80" t="s">
        <v>1997</v>
      </c>
      <c r="N16" s="81" t="s">
        <v>1485</v>
      </c>
    </row>
    <row r="17" spans="1:14" ht="12.75">
      <c r="A17" s="15" t="s">
        <v>2045</v>
      </c>
      <c r="B17" s="17" t="s">
        <v>2023</v>
      </c>
      <c r="C17" s="16" t="s">
        <v>1493</v>
      </c>
      <c r="E17" s="15"/>
      <c r="F17" s="17">
        <v>6</v>
      </c>
      <c r="G17" s="17"/>
      <c r="H17" s="17">
        <v>6</v>
      </c>
      <c r="I17" s="79" t="s">
        <v>1891</v>
      </c>
      <c r="J17" s="80" t="s">
        <v>1894</v>
      </c>
      <c r="K17" s="80">
        <v>138</v>
      </c>
      <c r="L17" s="80">
        <v>139</v>
      </c>
      <c r="M17" s="5" t="s">
        <v>1892</v>
      </c>
      <c r="N17" s="81" t="s">
        <v>1485</v>
      </c>
    </row>
    <row r="18" spans="1:14" ht="12.75">
      <c r="A18" s="15"/>
      <c r="B18" s="17" t="s">
        <v>2025</v>
      </c>
      <c r="C18" s="16" t="s">
        <v>1494</v>
      </c>
      <c r="E18" s="15"/>
      <c r="F18" s="17">
        <v>9</v>
      </c>
      <c r="G18" s="17"/>
      <c r="H18" s="17">
        <v>9</v>
      </c>
      <c r="I18" s="79" t="s">
        <v>1891</v>
      </c>
      <c r="J18" s="80" t="s">
        <v>1894</v>
      </c>
      <c r="K18" s="80">
        <v>138</v>
      </c>
      <c r="L18" s="80">
        <v>139</v>
      </c>
      <c r="M18" s="5" t="s">
        <v>1892</v>
      </c>
      <c r="N18" s="81" t="s">
        <v>1485</v>
      </c>
    </row>
    <row r="19" spans="1:14" ht="12.75">
      <c r="A19" s="15"/>
      <c r="B19" s="17"/>
      <c r="C19" s="16" t="s">
        <v>1495</v>
      </c>
      <c r="E19" s="15"/>
      <c r="F19" s="17">
        <v>18</v>
      </c>
      <c r="G19" s="17"/>
      <c r="H19" s="17">
        <v>18</v>
      </c>
      <c r="I19" s="79" t="s">
        <v>1891</v>
      </c>
      <c r="J19" s="80" t="s">
        <v>1894</v>
      </c>
      <c r="K19" s="80">
        <v>138</v>
      </c>
      <c r="L19" s="80">
        <v>139</v>
      </c>
      <c r="M19" s="5" t="s">
        <v>1892</v>
      </c>
      <c r="N19" s="81" t="s">
        <v>1485</v>
      </c>
    </row>
    <row r="20" spans="1:14" ht="12.75">
      <c r="A20" s="15"/>
      <c r="B20" s="17" t="s">
        <v>2031</v>
      </c>
      <c r="C20" s="16" t="s">
        <v>1496</v>
      </c>
      <c r="E20" s="15"/>
      <c r="F20" s="17">
        <v>34</v>
      </c>
      <c r="G20" s="17"/>
      <c r="H20" s="17">
        <v>34</v>
      </c>
      <c r="I20" s="79" t="s">
        <v>1891</v>
      </c>
      <c r="J20" s="80" t="s">
        <v>1894</v>
      </c>
      <c r="K20" s="80">
        <v>138</v>
      </c>
      <c r="L20" s="80">
        <v>139</v>
      </c>
      <c r="M20" s="5" t="s">
        <v>1892</v>
      </c>
      <c r="N20" s="81" t="s">
        <v>1485</v>
      </c>
    </row>
    <row r="21" spans="1:14" ht="12.75">
      <c r="A21" s="15"/>
      <c r="B21" s="17"/>
      <c r="C21" s="16" t="s">
        <v>1526</v>
      </c>
      <c r="E21" s="15"/>
      <c r="F21" s="17">
        <v>43</v>
      </c>
      <c r="G21" s="17"/>
      <c r="H21" s="17">
        <v>43</v>
      </c>
      <c r="I21" s="79" t="s">
        <v>1891</v>
      </c>
      <c r="J21" s="80" t="s">
        <v>1894</v>
      </c>
      <c r="K21" s="80">
        <v>138</v>
      </c>
      <c r="L21" s="80">
        <v>139</v>
      </c>
      <c r="M21" s="5" t="s">
        <v>1892</v>
      </c>
      <c r="N21" s="81" t="s">
        <v>1485</v>
      </c>
    </row>
    <row r="22" spans="1:14" ht="12.75">
      <c r="A22" s="15"/>
      <c r="B22" s="17"/>
      <c r="C22" s="16" t="s">
        <v>1527</v>
      </c>
      <c r="E22" s="15"/>
      <c r="F22" s="17">
        <v>9</v>
      </c>
      <c r="G22" s="17"/>
      <c r="H22" s="17">
        <v>9</v>
      </c>
      <c r="I22" s="79" t="s">
        <v>1891</v>
      </c>
      <c r="J22" s="80" t="s">
        <v>1894</v>
      </c>
      <c r="K22" s="80">
        <v>138</v>
      </c>
      <c r="L22" s="80">
        <v>139</v>
      </c>
      <c r="M22" s="5" t="s">
        <v>1892</v>
      </c>
      <c r="N22" s="81" t="s">
        <v>1485</v>
      </c>
    </row>
    <row r="23" spans="1:14" ht="12.75">
      <c r="A23" s="15"/>
      <c r="B23" s="17"/>
      <c r="C23" s="16" t="s">
        <v>1528</v>
      </c>
      <c r="E23" s="15">
        <v>7</v>
      </c>
      <c r="F23" s="17">
        <v>72</v>
      </c>
      <c r="G23" s="17">
        <v>7</v>
      </c>
      <c r="H23" s="17">
        <v>72</v>
      </c>
      <c r="I23" s="79" t="s">
        <v>1891</v>
      </c>
      <c r="J23" s="80" t="s">
        <v>1894</v>
      </c>
      <c r="K23" s="80">
        <v>138</v>
      </c>
      <c r="L23" s="80">
        <v>139</v>
      </c>
      <c r="M23" s="5" t="s">
        <v>1892</v>
      </c>
      <c r="N23" s="81" t="s">
        <v>1485</v>
      </c>
    </row>
    <row r="24" spans="1:14" ht="12.75">
      <c r="A24" s="15"/>
      <c r="B24" s="17" t="s">
        <v>2036</v>
      </c>
      <c r="C24" s="16" t="s">
        <v>1529</v>
      </c>
      <c r="E24" s="15">
        <v>3</v>
      </c>
      <c r="F24" s="17">
        <v>8</v>
      </c>
      <c r="G24" s="17">
        <v>3</v>
      </c>
      <c r="H24" s="17">
        <v>8</v>
      </c>
      <c r="I24" s="79" t="s">
        <v>1891</v>
      </c>
      <c r="J24" s="80" t="s">
        <v>1894</v>
      </c>
      <c r="K24" s="80">
        <v>138</v>
      </c>
      <c r="L24" s="80">
        <v>139</v>
      </c>
      <c r="M24" s="5" t="s">
        <v>1892</v>
      </c>
      <c r="N24" s="81" t="s">
        <v>1485</v>
      </c>
    </row>
    <row r="25" spans="1:14" ht="12.75">
      <c r="A25" s="15"/>
      <c r="C25" s="16" t="s">
        <v>1530</v>
      </c>
      <c r="E25" s="15"/>
      <c r="F25" s="17">
        <v>12</v>
      </c>
      <c r="G25" s="17"/>
      <c r="H25" s="17">
        <v>12</v>
      </c>
      <c r="I25" s="79" t="s">
        <v>1891</v>
      </c>
      <c r="J25" s="80" t="s">
        <v>1894</v>
      </c>
      <c r="K25" s="80">
        <v>138</v>
      </c>
      <c r="L25" s="80">
        <v>139</v>
      </c>
      <c r="M25" s="5" t="s">
        <v>1892</v>
      </c>
      <c r="N25" s="81" t="s">
        <v>1485</v>
      </c>
    </row>
    <row r="26" spans="1:14" ht="12.75">
      <c r="A26" s="15"/>
      <c r="B26" s="17"/>
      <c r="C26" s="16" t="s">
        <v>1531</v>
      </c>
      <c r="E26" s="15"/>
      <c r="F26" s="17">
        <v>22</v>
      </c>
      <c r="G26" s="17"/>
      <c r="H26" s="17">
        <v>22</v>
      </c>
      <c r="I26" s="79" t="s">
        <v>1891</v>
      </c>
      <c r="J26" s="80" t="s">
        <v>1894</v>
      </c>
      <c r="K26" s="80">
        <v>138</v>
      </c>
      <c r="L26" s="80">
        <v>139</v>
      </c>
      <c r="M26" s="5" t="s">
        <v>1892</v>
      </c>
      <c r="N26" s="81" t="s">
        <v>1485</v>
      </c>
    </row>
    <row r="27" spans="1:14" ht="12.75">
      <c r="A27" s="15"/>
      <c r="B27" s="17"/>
      <c r="C27" s="16" t="s">
        <v>1532</v>
      </c>
      <c r="E27" s="15">
        <v>6</v>
      </c>
      <c r="F27" s="17">
        <v>9</v>
      </c>
      <c r="G27" s="17">
        <v>6</v>
      </c>
      <c r="H27" s="17">
        <v>9</v>
      </c>
      <c r="I27" s="79" t="s">
        <v>1891</v>
      </c>
      <c r="J27" s="80" t="s">
        <v>1894</v>
      </c>
      <c r="K27" s="80">
        <v>138</v>
      </c>
      <c r="L27" s="80">
        <v>139</v>
      </c>
      <c r="M27" s="5" t="s">
        <v>1892</v>
      </c>
      <c r="N27" s="81" t="s">
        <v>1485</v>
      </c>
    </row>
    <row r="28" spans="1:14" ht="12.75">
      <c r="A28" s="15"/>
      <c r="B28" s="17"/>
      <c r="C28" s="16" t="s">
        <v>1533</v>
      </c>
      <c r="E28" s="15"/>
      <c r="F28" s="17">
        <v>10</v>
      </c>
      <c r="G28" s="17"/>
      <c r="H28" s="17">
        <v>10</v>
      </c>
      <c r="I28" s="79" t="s">
        <v>1891</v>
      </c>
      <c r="J28" s="80" t="s">
        <v>1894</v>
      </c>
      <c r="K28" s="80">
        <v>138</v>
      </c>
      <c r="L28" s="80">
        <v>139</v>
      </c>
      <c r="M28" s="5" t="s">
        <v>1892</v>
      </c>
      <c r="N28" s="81" t="s">
        <v>1485</v>
      </c>
    </row>
    <row r="29" spans="1:14" ht="12.75">
      <c r="A29" s="15"/>
      <c r="B29" s="17"/>
      <c r="C29" s="16" t="s">
        <v>1534</v>
      </c>
      <c r="E29" s="15">
        <v>2</v>
      </c>
      <c r="F29" s="17">
        <v>15</v>
      </c>
      <c r="G29" s="17">
        <v>2</v>
      </c>
      <c r="H29" s="17">
        <v>15</v>
      </c>
      <c r="I29" s="79" t="s">
        <v>1891</v>
      </c>
      <c r="J29" s="80" t="s">
        <v>1894</v>
      </c>
      <c r="K29" s="80">
        <v>138</v>
      </c>
      <c r="L29" s="80">
        <v>139</v>
      </c>
      <c r="M29" s="5" t="s">
        <v>1892</v>
      </c>
      <c r="N29" s="81" t="s">
        <v>1485</v>
      </c>
    </row>
    <row r="30" spans="1:14" ht="12.75">
      <c r="A30" s="15"/>
      <c r="B30" s="17"/>
      <c r="C30" s="86" t="s">
        <v>1535</v>
      </c>
      <c r="E30" s="15">
        <v>13</v>
      </c>
      <c r="F30" s="17">
        <v>17</v>
      </c>
      <c r="G30" s="17">
        <v>13</v>
      </c>
      <c r="H30" s="17">
        <v>17</v>
      </c>
      <c r="I30" s="79" t="s">
        <v>1891</v>
      </c>
      <c r="J30" s="80" t="s">
        <v>1894</v>
      </c>
      <c r="K30" s="80">
        <v>138</v>
      </c>
      <c r="L30" s="80">
        <v>139</v>
      </c>
      <c r="M30" s="5" t="s">
        <v>1892</v>
      </c>
      <c r="N30" s="81" t="s">
        <v>1485</v>
      </c>
    </row>
    <row r="31" spans="1:14" ht="12.75">
      <c r="A31" s="15"/>
      <c r="B31" s="17"/>
      <c r="C31" s="16" t="s">
        <v>1536</v>
      </c>
      <c r="E31" s="15">
        <v>15</v>
      </c>
      <c r="F31" s="17">
        <v>15</v>
      </c>
      <c r="G31" s="17">
        <v>15</v>
      </c>
      <c r="H31" s="17">
        <v>15</v>
      </c>
      <c r="I31" s="79" t="s">
        <v>1891</v>
      </c>
      <c r="J31" s="80" t="s">
        <v>1894</v>
      </c>
      <c r="K31" s="80">
        <v>138</v>
      </c>
      <c r="L31" s="80">
        <v>139</v>
      </c>
      <c r="M31" s="5" t="s">
        <v>1892</v>
      </c>
      <c r="N31" s="81" t="s">
        <v>1485</v>
      </c>
    </row>
    <row r="32" spans="1:14" ht="12.75">
      <c r="A32" s="15"/>
      <c r="B32" s="17"/>
      <c r="C32" s="16" t="s">
        <v>1537</v>
      </c>
      <c r="E32" s="15"/>
      <c r="F32" s="17">
        <v>13</v>
      </c>
      <c r="G32" s="17"/>
      <c r="H32" s="17">
        <v>13</v>
      </c>
      <c r="I32" s="79" t="s">
        <v>1891</v>
      </c>
      <c r="J32" s="80" t="s">
        <v>1894</v>
      </c>
      <c r="K32" s="80">
        <v>138</v>
      </c>
      <c r="L32" s="80">
        <v>139</v>
      </c>
      <c r="M32" s="5" t="s">
        <v>1892</v>
      </c>
      <c r="N32" s="81" t="s">
        <v>1485</v>
      </c>
    </row>
    <row r="33" spans="1:14" ht="12.75">
      <c r="A33" s="15"/>
      <c r="B33" s="17"/>
      <c r="C33" s="16" t="s">
        <v>1538</v>
      </c>
      <c r="E33" s="15"/>
      <c r="F33" s="17">
        <v>18</v>
      </c>
      <c r="G33" s="17"/>
      <c r="H33" s="17">
        <v>18</v>
      </c>
      <c r="I33" s="79" t="s">
        <v>1891</v>
      </c>
      <c r="J33" s="80" t="s">
        <v>1894</v>
      </c>
      <c r="K33" s="80">
        <v>138</v>
      </c>
      <c r="L33" s="80">
        <v>139</v>
      </c>
      <c r="M33" s="5" t="s">
        <v>1892</v>
      </c>
      <c r="N33" s="81" t="s">
        <v>1485</v>
      </c>
    </row>
    <row r="34" spans="1:14" ht="12.75">
      <c r="A34" s="15"/>
      <c r="B34" s="45" t="s">
        <v>2039</v>
      </c>
      <c r="C34" s="16" t="s">
        <v>1539</v>
      </c>
      <c r="E34" s="15">
        <v>27</v>
      </c>
      <c r="F34" s="17">
        <v>47</v>
      </c>
      <c r="G34" s="17">
        <v>28</v>
      </c>
      <c r="H34" s="119">
        <v>48</v>
      </c>
      <c r="I34" s="79" t="s">
        <v>1891</v>
      </c>
      <c r="J34" s="80" t="s">
        <v>1894</v>
      </c>
      <c r="K34" s="80">
        <v>138</v>
      </c>
      <c r="L34" s="80">
        <v>139</v>
      </c>
      <c r="M34" s="5" t="s">
        <v>1892</v>
      </c>
      <c r="N34" s="81" t="s">
        <v>1485</v>
      </c>
    </row>
    <row r="35" spans="1:14" ht="12.75">
      <c r="A35" s="15"/>
      <c r="B35" s="17"/>
      <c r="C35" s="86" t="s">
        <v>1540</v>
      </c>
      <c r="E35" s="15">
        <v>1</v>
      </c>
      <c r="F35" s="17">
        <v>18</v>
      </c>
      <c r="G35" s="17">
        <v>1</v>
      </c>
      <c r="H35" s="119">
        <v>19</v>
      </c>
      <c r="I35" s="79" t="s">
        <v>1891</v>
      </c>
      <c r="J35" s="80" t="s">
        <v>1894</v>
      </c>
      <c r="K35" s="80">
        <v>138</v>
      </c>
      <c r="L35" s="80">
        <v>139</v>
      </c>
      <c r="M35" s="5" t="s">
        <v>1892</v>
      </c>
      <c r="N35" s="81" t="s">
        <v>1485</v>
      </c>
    </row>
    <row r="36" spans="1:14" ht="12.75">
      <c r="A36" s="15"/>
      <c r="B36" s="17"/>
      <c r="C36" s="16" t="s">
        <v>1541</v>
      </c>
      <c r="E36" s="15">
        <v>50</v>
      </c>
      <c r="F36" s="17">
        <v>76</v>
      </c>
      <c r="G36" s="17">
        <v>50</v>
      </c>
      <c r="H36" s="17">
        <v>76</v>
      </c>
      <c r="I36" s="79" t="s">
        <v>1891</v>
      </c>
      <c r="J36" s="80" t="s">
        <v>1894</v>
      </c>
      <c r="K36" s="80">
        <v>138</v>
      </c>
      <c r="L36" s="80">
        <v>139</v>
      </c>
      <c r="M36" s="5" t="s">
        <v>1892</v>
      </c>
      <c r="N36" s="81" t="s">
        <v>1485</v>
      </c>
    </row>
    <row r="37" spans="1:14" ht="12.75">
      <c r="A37" s="15"/>
      <c r="B37" s="17"/>
      <c r="C37" s="16" t="s">
        <v>1542</v>
      </c>
      <c r="E37" s="15">
        <v>3</v>
      </c>
      <c r="F37" s="17">
        <v>16</v>
      </c>
      <c r="G37" s="17">
        <v>3</v>
      </c>
      <c r="H37" s="17">
        <v>16</v>
      </c>
      <c r="I37" s="79" t="s">
        <v>1891</v>
      </c>
      <c r="J37" s="80" t="s">
        <v>1894</v>
      </c>
      <c r="K37" s="80">
        <v>138</v>
      </c>
      <c r="L37" s="80">
        <v>139</v>
      </c>
      <c r="M37" s="5" t="s">
        <v>1892</v>
      </c>
      <c r="N37" s="81" t="s">
        <v>1485</v>
      </c>
    </row>
    <row r="38" spans="1:14" ht="12.75">
      <c r="A38" s="15"/>
      <c r="B38" s="17"/>
      <c r="C38" s="16" t="s">
        <v>1543</v>
      </c>
      <c r="E38" s="15">
        <v>2</v>
      </c>
      <c r="F38" s="17">
        <v>48</v>
      </c>
      <c r="G38" s="17">
        <v>2</v>
      </c>
      <c r="H38" s="17">
        <v>48</v>
      </c>
      <c r="I38" s="79" t="s">
        <v>1891</v>
      </c>
      <c r="J38" s="80" t="s">
        <v>1894</v>
      </c>
      <c r="K38" s="80">
        <v>138</v>
      </c>
      <c r="L38" s="80">
        <v>139</v>
      </c>
      <c r="M38" s="5" t="s">
        <v>1892</v>
      </c>
      <c r="N38" s="81" t="s">
        <v>1485</v>
      </c>
    </row>
    <row r="39" spans="1:14" ht="25.5">
      <c r="A39" s="15"/>
      <c r="B39" s="17" t="s">
        <v>1423</v>
      </c>
      <c r="C39" s="35" t="s">
        <v>1544</v>
      </c>
      <c r="E39" s="15"/>
      <c r="F39" s="17">
        <v>13</v>
      </c>
      <c r="G39" s="17">
        <v>1</v>
      </c>
      <c r="H39" s="200">
        <v>14</v>
      </c>
      <c r="I39" s="79" t="s">
        <v>1891</v>
      </c>
      <c r="J39" s="80" t="s">
        <v>1894</v>
      </c>
      <c r="K39" s="80">
        <v>138</v>
      </c>
      <c r="L39" s="80">
        <v>139</v>
      </c>
      <c r="M39" s="5" t="s">
        <v>1892</v>
      </c>
      <c r="N39" s="81" t="s">
        <v>1485</v>
      </c>
    </row>
    <row r="40" spans="1:14" ht="38.25">
      <c r="A40" s="15"/>
      <c r="B40" s="17"/>
      <c r="C40" s="35" t="s">
        <v>1545</v>
      </c>
      <c r="E40" s="15">
        <v>7</v>
      </c>
      <c r="F40" s="17">
        <v>15</v>
      </c>
      <c r="G40" s="17">
        <v>7</v>
      </c>
      <c r="H40" s="17">
        <v>15</v>
      </c>
      <c r="I40" s="79" t="s">
        <v>1891</v>
      </c>
      <c r="J40" s="80" t="s">
        <v>1894</v>
      </c>
      <c r="K40" s="80">
        <v>138</v>
      </c>
      <c r="L40" s="80">
        <v>139</v>
      </c>
      <c r="M40" s="5" t="s">
        <v>1892</v>
      </c>
      <c r="N40" s="81" t="s">
        <v>1485</v>
      </c>
    </row>
    <row r="41" spans="1:14" ht="12.75">
      <c r="A41" s="15"/>
      <c r="B41" s="17" t="s">
        <v>2073</v>
      </c>
      <c r="C41" s="16" t="s">
        <v>1546</v>
      </c>
      <c r="E41" s="15">
        <v>3</v>
      </c>
      <c r="F41" s="17">
        <v>18</v>
      </c>
      <c r="G41" s="17">
        <v>3</v>
      </c>
      <c r="H41" s="17">
        <v>18</v>
      </c>
      <c r="I41" s="79" t="s">
        <v>1891</v>
      </c>
      <c r="J41" s="80" t="s">
        <v>1894</v>
      </c>
      <c r="K41" s="80">
        <v>138</v>
      </c>
      <c r="L41" s="80">
        <v>139</v>
      </c>
      <c r="M41" s="5" t="s">
        <v>1892</v>
      </c>
      <c r="N41" s="81" t="s">
        <v>1485</v>
      </c>
    </row>
    <row r="42" spans="1:14" ht="12.75">
      <c r="A42" s="15"/>
      <c r="B42" s="17"/>
      <c r="C42" s="16" t="s">
        <v>1547</v>
      </c>
      <c r="E42" s="15">
        <v>1</v>
      </c>
      <c r="F42" s="17">
        <v>12</v>
      </c>
      <c r="G42" s="17">
        <v>1</v>
      </c>
      <c r="H42" s="17">
        <v>12</v>
      </c>
      <c r="I42" s="79" t="s">
        <v>1891</v>
      </c>
      <c r="J42" s="80" t="s">
        <v>1894</v>
      </c>
      <c r="K42" s="80">
        <v>138</v>
      </c>
      <c r="L42" s="80">
        <v>139</v>
      </c>
      <c r="M42" s="5" t="s">
        <v>1892</v>
      </c>
      <c r="N42" s="81" t="s">
        <v>1485</v>
      </c>
    </row>
    <row r="43" spans="1:14" ht="12.75">
      <c r="A43" s="15"/>
      <c r="B43" s="17"/>
      <c r="C43" s="16" t="s">
        <v>1548</v>
      </c>
      <c r="E43" s="15">
        <v>5</v>
      </c>
      <c r="F43" s="17">
        <v>18</v>
      </c>
      <c r="G43" s="17">
        <v>5</v>
      </c>
      <c r="H43" s="17">
        <v>18</v>
      </c>
      <c r="I43" s="79" t="s">
        <v>1891</v>
      </c>
      <c r="J43" s="80" t="s">
        <v>1894</v>
      </c>
      <c r="K43" s="80">
        <v>138</v>
      </c>
      <c r="L43" s="80">
        <v>139</v>
      </c>
      <c r="M43" s="5" t="s">
        <v>1892</v>
      </c>
      <c r="N43" s="81" t="s">
        <v>1485</v>
      </c>
    </row>
    <row r="44" spans="1:14" ht="12.75">
      <c r="A44" s="15"/>
      <c r="B44" s="17"/>
      <c r="C44" s="16" t="s">
        <v>1549</v>
      </c>
      <c r="E44" s="15">
        <v>1</v>
      </c>
      <c r="F44" s="17">
        <v>4</v>
      </c>
      <c r="G44" s="17">
        <v>1</v>
      </c>
      <c r="H44" s="17">
        <v>4</v>
      </c>
      <c r="I44" s="79" t="s">
        <v>1891</v>
      </c>
      <c r="J44" s="80" t="s">
        <v>1894</v>
      </c>
      <c r="K44" s="80">
        <v>138</v>
      </c>
      <c r="L44" s="80">
        <v>139</v>
      </c>
      <c r="M44" s="5" t="s">
        <v>1892</v>
      </c>
      <c r="N44" s="81" t="s">
        <v>1485</v>
      </c>
    </row>
    <row r="45" spans="1:14" ht="12.75">
      <c r="A45" s="15"/>
      <c r="B45" s="17"/>
      <c r="C45" s="16" t="s">
        <v>1550</v>
      </c>
      <c r="E45" s="15">
        <v>1</v>
      </c>
      <c r="F45" s="17">
        <v>13</v>
      </c>
      <c r="G45" s="17">
        <v>1</v>
      </c>
      <c r="H45" s="17">
        <v>13</v>
      </c>
      <c r="I45" s="79" t="s">
        <v>1891</v>
      </c>
      <c r="J45" s="80" t="s">
        <v>1894</v>
      </c>
      <c r="K45" s="80">
        <v>138</v>
      </c>
      <c r="L45" s="80">
        <v>139</v>
      </c>
      <c r="M45" s="5" t="s">
        <v>1892</v>
      </c>
      <c r="N45" s="81" t="s">
        <v>1485</v>
      </c>
    </row>
    <row r="46" spans="1:14" ht="25.5">
      <c r="A46" s="15"/>
      <c r="B46" s="17"/>
      <c r="C46" s="35" t="s">
        <v>1551</v>
      </c>
      <c r="E46" s="15">
        <v>9</v>
      </c>
      <c r="F46" s="17">
        <v>13</v>
      </c>
      <c r="G46" s="17">
        <v>9</v>
      </c>
      <c r="H46" s="17">
        <v>13</v>
      </c>
      <c r="I46" s="79" t="s">
        <v>1891</v>
      </c>
      <c r="J46" s="80" t="s">
        <v>1894</v>
      </c>
      <c r="K46" s="80">
        <v>138</v>
      </c>
      <c r="L46" s="80">
        <v>139</v>
      </c>
      <c r="M46" s="5" t="s">
        <v>1892</v>
      </c>
      <c r="N46" s="81" t="s">
        <v>1485</v>
      </c>
    </row>
    <row r="47" spans="1:14" ht="12.75">
      <c r="A47" s="15"/>
      <c r="B47" s="17"/>
      <c r="C47" s="16" t="s">
        <v>1552</v>
      </c>
      <c r="E47" s="15">
        <v>7</v>
      </c>
      <c r="F47" s="17">
        <v>14</v>
      </c>
      <c r="G47" s="17">
        <v>7</v>
      </c>
      <c r="H47" s="17">
        <v>14</v>
      </c>
      <c r="I47" s="79" t="s">
        <v>1891</v>
      </c>
      <c r="J47" s="80" t="s">
        <v>1894</v>
      </c>
      <c r="K47" s="80">
        <v>138</v>
      </c>
      <c r="L47" s="80">
        <v>139</v>
      </c>
      <c r="M47" s="5" t="s">
        <v>1892</v>
      </c>
      <c r="N47" s="81" t="s">
        <v>1485</v>
      </c>
    </row>
    <row r="48" spans="1:14" ht="12.75">
      <c r="A48" s="15"/>
      <c r="B48" s="17"/>
      <c r="C48" s="16" t="s">
        <v>1553</v>
      </c>
      <c r="E48" s="15"/>
      <c r="F48" s="17">
        <v>10</v>
      </c>
      <c r="G48" s="17"/>
      <c r="H48" s="17">
        <v>10</v>
      </c>
      <c r="I48" s="79" t="s">
        <v>1891</v>
      </c>
      <c r="J48" s="80" t="s">
        <v>1894</v>
      </c>
      <c r="K48" s="80">
        <v>138</v>
      </c>
      <c r="L48" s="80">
        <v>139</v>
      </c>
      <c r="M48" s="5" t="s">
        <v>1892</v>
      </c>
      <c r="N48" s="81" t="s">
        <v>1485</v>
      </c>
    </row>
    <row r="49" spans="1:14" ht="12.75">
      <c r="A49" s="15"/>
      <c r="B49" s="17"/>
      <c r="C49" s="16" t="s">
        <v>1554</v>
      </c>
      <c r="E49" s="15">
        <v>6</v>
      </c>
      <c r="F49" s="17">
        <v>17</v>
      </c>
      <c r="G49" s="17">
        <v>6</v>
      </c>
      <c r="H49" s="17">
        <v>17</v>
      </c>
      <c r="I49" s="79" t="s">
        <v>1891</v>
      </c>
      <c r="J49" s="80" t="s">
        <v>1894</v>
      </c>
      <c r="K49" s="80">
        <v>138</v>
      </c>
      <c r="L49" s="80">
        <v>139</v>
      </c>
      <c r="M49" s="5" t="s">
        <v>1892</v>
      </c>
      <c r="N49" s="81" t="s">
        <v>1485</v>
      </c>
    </row>
    <row r="50" spans="1:14" ht="12.75">
      <c r="A50" s="15"/>
      <c r="B50" s="17"/>
      <c r="C50" s="16" t="s">
        <v>1555</v>
      </c>
      <c r="E50" s="15"/>
      <c r="F50" s="17">
        <v>5</v>
      </c>
      <c r="G50" s="17"/>
      <c r="H50" s="17">
        <v>5</v>
      </c>
      <c r="I50" s="79" t="s">
        <v>1891</v>
      </c>
      <c r="J50" s="80" t="s">
        <v>1894</v>
      </c>
      <c r="K50" s="80">
        <v>138</v>
      </c>
      <c r="L50" s="80">
        <v>139</v>
      </c>
      <c r="M50" s="5" t="s">
        <v>1892</v>
      </c>
      <c r="N50" s="81" t="s">
        <v>1485</v>
      </c>
    </row>
    <row r="51" spans="1:14" ht="12.75">
      <c r="A51" s="15"/>
      <c r="B51" s="17"/>
      <c r="C51" s="16" t="s">
        <v>1556</v>
      </c>
      <c r="E51" s="15">
        <v>2</v>
      </c>
      <c r="F51" s="17">
        <v>14</v>
      </c>
      <c r="G51" s="17">
        <v>2</v>
      </c>
      <c r="H51" s="17">
        <v>14</v>
      </c>
      <c r="I51" s="79" t="s">
        <v>1891</v>
      </c>
      <c r="J51" s="80" t="s">
        <v>1894</v>
      </c>
      <c r="K51" s="80">
        <v>138</v>
      </c>
      <c r="L51" s="80">
        <v>139</v>
      </c>
      <c r="M51" s="5" t="s">
        <v>1892</v>
      </c>
      <c r="N51" s="81" t="s">
        <v>1485</v>
      </c>
    </row>
    <row r="52" spans="1:14" ht="12.75">
      <c r="A52" s="15"/>
      <c r="B52" s="17"/>
      <c r="C52" s="16" t="s">
        <v>1557</v>
      </c>
      <c r="E52" s="15">
        <v>6</v>
      </c>
      <c r="F52" s="17">
        <v>8</v>
      </c>
      <c r="G52" s="17">
        <v>6</v>
      </c>
      <c r="H52" s="17">
        <v>8</v>
      </c>
      <c r="I52" s="79" t="s">
        <v>1891</v>
      </c>
      <c r="J52" s="80" t="s">
        <v>1894</v>
      </c>
      <c r="K52" s="80">
        <v>138</v>
      </c>
      <c r="L52" s="80">
        <v>139</v>
      </c>
      <c r="M52" s="5" t="s">
        <v>1892</v>
      </c>
      <c r="N52" s="81" t="s">
        <v>1485</v>
      </c>
    </row>
    <row r="53" spans="1:14" ht="12.75">
      <c r="A53" s="15"/>
      <c r="B53" s="17"/>
      <c r="C53" s="16" t="s">
        <v>1558</v>
      </c>
      <c r="E53" s="15">
        <v>17</v>
      </c>
      <c r="F53" s="17">
        <v>23</v>
      </c>
      <c r="G53" s="17">
        <v>17</v>
      </c>
      <c r="H53" s="17">
        <v>23</v>
      </c>
      <c r="I53" s="79" t="s">
        <v>1891</v>
      </c>
      <c r="J53" s="80" t="s">
        <v>1894</v>
      </c>
      <c r="K53" s="80">
        <v>138</v>
      </c>
      <c r="L53" s="80">
        <v>139</v>
      </c>
      <c r="M53" s="5" t="s">
        <v>1892</v>
      </c>
      <c r="N53" s="81" t="s">
        <v>1485</v>
      </c>
    </row>
    <row r="54" spans="1:14" ht="25.5">
      <c r="A54" s="15"/>
      <c r="B54" s="17"/>
      <c r="C54" s="35" t="s">
        <v>1559</v>
      </c>
      <c r="E54" s="15">
        <v>11</v>
      </c>
      <c r="F54" s="17">
        <v>14</v>
      </c>
      <c r="G54" s="17">
        <v>11</v>
      </c>
      <c r="H54" s="17">
        <v>14</v>
      </c>
      <c r="I54" s="79" t="s">
        <v>1891</v>
      </c>
      <c r="J54" s="80" t="s">
        <v>1894</v>
      </c>
      <c r="K54" s="80">
        <v>138</v>
      </c>
      <c r="L54" s="80">
        <v>139</v>
      </c>
      <c r="M54" s="5" t="s">
        <v>1892</v>
      </c>
      <c r="N54" s="81" t="s">
        <v>1485</v>
      </c>
    </row>
    <row r="55" spans="1:14" ht="12.75">
      <c r="A55" s="15"/>
      <c r="B55" s="17"/>
      <c r="C55" s="16" t="s">
        <v>1560</v>
      </c>
      <c r="E55" s="15">
        <v>9</v>
      </c>
      <c r="F55" s="17">
        <v>17</v>
      </c>
      <c r="G55" s="17">
        <v>9</v>
      </c>
      <c r="H55" s="17">
        <v>17</v>
      </c>
      <c r="I55" s="79" t="s">
        <v>1891</v>
      </c>
      <c r="J55" s="80" t="s">
        <v>1894</v>
      </c>
      <c r="K55" s="80">
        <v>138</v>
      </c>
      <c r="L55" s="80">
        <v>139</v>
      </c>
      <c r="M55" s="5" t="s">
        <v>1892</v>
      </c>
      <c r="N55" s="81" t="s">
        <v>1485</v>
      </c>
    </row>
    <row r="56" spans="1:14" ht="12.75">
      <c r="A56" s="15"/>
      <c r="B56" s="17"/>
      <c r="C56" s="16" t="s">
        <v>1561</v>
      </c>
      <c r="E56" s="15">
        <v>10</v>
      </c>
      <c r="F56" s="17">
        <v>13</v>
      </c>
      <c r="G56" s="17">
        <v>10</v>
      </c>
      <c r="H56" s="17">
        <v>13</v>
      </c>
      <c r="I56" s="79" t="s">
        <v>1891</v>
      </c>
      <c r="J56" s="80" t="s">
        <v>1894</v>
      </c>
      <c r="K56" s="80">
        <v>138</v>
      </c>
      <c r="L56" s="80">
        <v>139</v>
      </c>
      <c r="M56" s="5" t="s">
        <v>1892</v>
      </c>
      <c r="N56" s="81" t="s">
        <v>1485</v>
      </c>
    </row>
    <row r="57" spans="1:14" ht="12.75">
      <c r="A57" s="15"/>
      <c r="B57" s="17"/>
      <c r="C57" s="16" t="s">
        <v>1562</v>
      </c>
      <c r="E57" s="15">
        <v>7</v>
      </c>
      <c r="F57" s="17">
        <v>5</v>
      </c>
      <c r="G57" s="17">
        <v>7</v>
      </c>
      <c r="H57" s="17">
        <v>5</v>
      </c>
      <c r="I57" s="79" t="s">
        <v>1891</v>
      </c>
      <c r="J57" s="80" t="s">
        <v>1894</v>
      </c>
      <c r="K57" s="80">
        <v>138</v>
      </c>
      <c r="L57" s="80">
        <v>139</v>
      </c>
      <c r="M57" s="5" t="s">
        <v>1892</v>
      </c>
      <c r="N57" s="81" t="s">
        <v>1485</v>
      </c>
    </row>
    <row r="58" spans="1:14" ht="12.75">
      <c r="A58" s="15"/>
      <c r="B58" s="17"/>
      <c r="C58" s="16" t="s">
        <v>1563</v>
      </c>
      <c r="E58" s="15">
        <v>1</v>
      </c>
      <c r="F58" s="17">
        <v>10</v>
      </c>
      <c r="G58" s="17">
        <v>1</v>
      </c>
      <c r="H58" s="17">
        <v>10</v>
      </c>
      <c r="I58" s="79" t="s">
        <v>1891</v>
      </c>
      <c r="J58" s="80" t="s">
        <v>1894</v>
      </c>
      <c r="K58" s="80">
        <v>138</v>
      </c>
      <c r="L58" s="80">
        <v>139</v>
      </c>
      <c r="M58" s="5" t="s">
        <v>1892</v>
      </c>
      <c r="N58" s="81" t="s">
        <v>1485</v>
      </c>
    </row>
    <row r="59" spans="1:14" ht="25.5">
      <c r="A59" s="15"/>
      <c r="B59" s="17"/>
      <c r="C59" s="35" t="s">
        <v>1564</v>
      </c>
      <c r="E59" s="15">
        <v>2</v>
      </c>
      <c r="F59" s="17">
        <v>14</v>
      </c>
      <c r="G59" s="200">
        <v>3</v>
      </c>
      <c r="H59" s="17">
        <v>14</v>
      </c>
      <c r="I59" s="79" t="s">
        <v>1891</v>
      </c>
      <c r="J59" s="80" t="s">
        <v>1894</v>
      </c>
      <c r="K59" s="80">
        <v>138</v>
      </c>
      <c r="L59" s="80">
        <v>139</v>
      </c>
      <c r="M59" s="5" t="s">
        <v>1892</v>
      </c>
      <c r="N59" s="81" t="s">
        <v>1485</v>
      </c>
    </row>
    <row r="60" spans="1:14" ht="12.75">
      <c r="A60" s="15"/>
      <c r="B60" s="17"/>
      <c r="C60" s="35" t="s">
        <v>1565</v>
      </c>
      <c r="E60" s="15">
        <v>3</v>
      </c>
      <c r="F60" s="17">
        <v>36</v>
      </c>
      <c r="G60" s="17">
        <v>3</v>
      </c>
      <c r="H60" s="17">
        <v>36</v>
      </c>
      <c r="I60" s="79" t="s">
        <v>1891</v>
      </c>
      <c r="J60" s="80" t="s">
        <v>1894</v>
      </c>
      <c r="K60" s="80">
        <v>138</v>
      </c>
      <c r="L60" s="80">
        <v>139</v>
      </c>
      <c r="M60" s="5" t="s">
        <v>1892</v>
      </c>
      <c r="N60" s="81" t="s">
        <v>1485</v>
      </c>
    </row>
    <row r="61" spans="1:14" ht="25.5">
      <c r="A61" s="15"/>
      <c r="B61" s="17"/>
      <c r="C61" s="35" t="s">
        <v>1566</v>
      </c>
      <c r="E61" s="15"/>
      <c r="F61" s="17">
        <v>13</v>
      </c>
      <c r="G61" s="30"/>
      <c r="H61" s="119">
        <v>14</v>
      </c>
      <c r="I61" s="79" t="s">
        <v>1891</v>
      </c>
      <c r="J61" s="80" t="s">
        <v>1894</v>
      </c>
      <c r="K61" s="80">
        <v>138</v>
      </c>
      <c r="L61" s="80">
        <v>139</v>
      </c>
      <c r="M61" s="5" t="s">
        <v>1892</v>
      </c>
      <c r="N61" s="81" t="s">
        <v>1485</v>
      </c>
    </row>
    <row r="62" spans="1:14" ht="25.5">
      <c r="A62" s="15"/>
      <c r="B62" s="17"/>
      <c r="C62" s="35" t="s">
        <v>1567</v>
      </c>
      <c r="E62" s="15">
        <v>13</v>
      </c>
      <c r="F62" s="17">
        <v>15</v>
      </c>
      <c r="G62" s="17">
        <v>13</v>
      </c>
      <c r="H62" s="17">
        <v>15</v>
      </c>
      <c r="I62" s="79" t="s">
        <v>1891</v>
      </c>
      <c r="J62" s="80" t="s">
        <v>1894</v>
      </c>
      <c r="K62" s="80">
        <v>138</v>
      </c>
      <c r="L62" s="80">
        <v>139</v>
      </c>
      <c r="M62" s="5" t="s">
        <v>1892</v>
      </c>
      <c r="N62" s="81" t="s">
        <v>1485</v>
      </c>
    </row>
    <row r="63" spans="1:14" ht="12.75">
      <c r="A63" s="15"/>
      <c r="B63" s="17"/>
      <c r="C63" s="35" t="s">
        <v>1568</v>
      </c>
      <c r="E63" s="15">
        <v>17</v>
      </c>
      <c r="F63" s="17">
        <v>23</v>
      </c>
      <c r="G63" s="17">
        <v>17</v>
      </c>
      <c r="H63" s="17">
        <v>23</v>
      </c>
      <c r="I63" s="79" t="s">
        <v>1891</v>
      </c>
      <c r="J63" s="80" t="s">
        <v>1894</v>
      </c>
      <c r="K63" s="80">
        <v>138</v>
      </c>
      <c r="L63" s="80">
        <v>139</v>
      </c>
      <c r="M63" s="5" t="s">
        <v>1892</v>
      </c>
      <c r="N63" s="81" t="s">
        <v>1485</v>
      </c>
    </row>
    <row r="64" spans="1:14" ht="12.75">
      <c r="A64" s="15"/>
      <c r="B64" s="17"/>
      <c r="C64" s="35" t="s">
        <v>1569</v>
      </c>
      <c r="E64" s="15">
        <v>46</v>
      </c>
      <c r="F64" s="17">
        <v>70</v>
      </c>
      <c r="G64" s="17">
        <v>46</v>
      </c>
      <c r="H64" s="17">
        <v>70</v>
      </c>
      <c r="I64" s="79" t="s">
        <v>1891</v>
      </c>
      <c r="J64" s="80" t="s">
        <v>1894</v>
      </c>
      <c r="K64" s="80">
        <v>138</v>
      </c>
      <c r="L64" s="80">
        <v>139</v>
      </c>
      <c r="M64" s="5" t="s">
        <v>1892</v>
      </c>
      <c r="N64" s="81" t="s">
        <v>1485</v>
      </c>
    </row>
    <row r="65" spans="1:14" ht="25.5">
      <c r="A65" s="15"/>
      <c r="B65" s="17"/>
      <c r="C65" s="35" t="s">
        <v>1570</v>
      </c>
      <c r="E65" s="15">
        <v>2</v>
      </c>
      <c r="F65" s="17">
        <v>14</v>
      </c>
      <c r="G65" s="17">
        <v>2</v>
      </c>
      <c r="H65" s="17">
        <v>14</v>
      </c>
      <c r="I65" s="79" t="s">
        <v>1891</v>
      </c>
      <c r="J65" s="80" t="s">
        <v>1894</v>
      </c>
      <c r="K65" s="80">
        <v>138</v>
      </c>
      <c r="L65" s="80">
        <v>139</v>
      </c>
      <c r="M65" s="5" t="s">
        <v>1892</v>
      </c>
      <c r="N65" s="81" t="s">
        <v>1485</v>
      </c>
    </row>
    <row r="66" spans="1:14" ht="12.75">
      <c r="A66" s="15"/>
      <c r="B66" s="17"/>
      <c r="C66" s="35" t="s">
        <v>1571</v>
      </c>
      <c r="E66" s="15">
        <v>2</v>
      </c>
      <c r="F66" s="17">
        <v>15</v>
      </c>
      <c r="G66" s="17">
        <v>2</v>
      </c>
      <c r="H66" s="17">
        <v>15</v>
      </c>
      <c r="I66" s="79" t="s">
        <v>1891</v>
      </c>
      <c r="J66" s="80" t="s">
        <v>1894</v>
      </c>
      <c r="K66" s="80">
        <v>138</v>
      </c>
      <c r="L66" s="80">
        <v>139</v>
      </c>
      <c r="M66" s="5" t="s">
        <v>1892</v>
      </c>
      <c r="N66" s="81" t="s">
        <v>1485</v>
      </c>
    </row>
    <row r="67" spans="1:14" ht="12.75">
      <c r="A67" s="15"/>
      <c r="B67" s="17"/>
      <c r="C67" s="35" t="s">
        <v>1572</v>
      </c>
      <c r="E67" s="15">
        <v>10</v>
      </c>
      <c r="F67" s="17">
        <v>20</v>
      </c>
      <c r="G67" s="17">
        <v>10</v>
      </c>
      <c r="H67" s="17">
        <v>20</v>
      </c>
      <c r="I67" s="79" t="s">
        <v>1891</v>
      </c>
      <c r="J67" s="80" t="s">
        <v>1894</v>
      </c>
      <c r="K67" s="80">
        <v>138</v>
      </c>
      <c r="L67" s="80">
        <v>139</v>
      </c>
      <c r="M67" s="5" t="s">
        <v>1892</v>
      </c>
      <c r="N67" s="81" t="s">
        <v>1485</v>
      </c>
    </row>
    <row r="68" spans="1:14" ht="25.5">
      <c r="A68" s="15"/>
      <c r="B68" s="17"/>
      <c r="C68" s="35" t="s">
        <v>1573</v>
      </c>
      <c r="E68" s="15">
        <v>1</v>
      </c>
      <c r="F68" s="17">
        <v>16</v>
      </c>
      <c r="G68" s="200">
        <v>2</v>
      </c>
      <c r="H68" s="17">
        <v>16</v>
      </c>
      <c r="I68" s="79" t="s">
        <v>1891</v>
      </c>
      <c r="J68" s="80" t="s">
        <v>1894</v>
      </c>
      <c r="K68" s="80">
        <v>138</v>
      </c>
      <c r="L68" s="80">
        <v>139</v>
      </c>
      <c r="M68" s="5" t="s">
        <v>1892</v>
      </c>
      <c r="N68" s="81" t="s">
        <v>1485</v>
      </c>
    </row>
    <row r="69" spans="1:14" ht="25.5">
      <c r="A69" s="15"/>
      <c r="B69" s="17"/>
      <c r="C69" s="35" t="s">
        <v>1574</v>
      </c>
      <c r="E69" s="15">
        <v>1</v>
      </c>
      <c r="F69" s="17">
        <v>12</v>
      </c>
      <c r="G69" s="17">
        <v>1</v>
      </c>
      <c r="H69" s="17">
        <v>12</v>
      </c>
      <c r="I69" s="79" t="s">
        <v>1891</v>
      </c>
      <c r="J69" s="80" t="s">
        <v>1894</v>
      </c>
      <c r="K69" s="80">
        <v>138</v>
      </c>
      <c r="L69" s="80">
        <v>139</v>
      </c>
      <c r="M69" s="5" t="s">
        <v>1892</v>
      </c>
      <c r="N69" s="81" t="s">
        <v>1485</v>
      </c>
    </row>
    <row r="70" spans="1:14" ht="25.5">
      <c r="A70" s="15"/>
      <c r="B70" s="17"/>
      <c r="C70" s="35" t="s">
        <v>1575</v>
      </c>
      <c r="E70" s="15">
        <v>1</v>
      </c>
      <c r="F70" s="17">
        <v>15</v>
      </c>
      <c r="G70" s="17">
        <v>1</v>
      </c>
      <c r="H70" s="17">
        <v>15</v>
      </c>
      <c r="I70" s="79" t="s">
        <v>1891</v>
      </c>
      <c r="J70" s="80" t="s">
        <v>1894</v>
      </c>
      <c r="K70" s="80">
        <v>138</v>
      </c>
      <c r="L70" s="80">
        <v>139</v>
      </c>
      <c r="M70" s="5" t="s">
        <v>1892</v>
      </c>
      <c r="N70" s="81" t="s">
        <v>1485</v>
      </c>
    </row>
    <row r="71" spans="1:14" ht="12.75">
      <c r="A71" s="15"/>
      <c r="B71" s="17"/>
      <c r="C71" s="35" t="s">
        <v>1576</v>
      </c>
      <c r="E71" s="15">
        <v>13</v>
      </c>
      <c r="F71" s="17">
        <v>15</v>
      </c>
      <c r="G71" s="17">
        <v>13</v>
      </c>
      <c r="H71" s="17">
        <v>15</v>
      </c>
      <c r="I71" s="79" t="s">
        <v>1891</v>
      </c>
      <c r="J71" s="80" t="s">
        <v>1894</v>
      </c>
      <c r="K71" s="80">
        <v>138</v>
      </c>
      <c r="L71" s="80">
        <v>139</v>
      </c>
      <c r="M71" s="5" t="s">
        <v>1892</v>
      </c>
      <c r="N71" s="81" t="s">
        <v>1485</v>
      </c>
    </row>
    <row r="72" spans="1:14" ht="12.75">
      <c r="A72" s="15"/>
      <c r="B72" s="17" t="s">
        <v>2090</v>
      </c>
      <c r="C72" s="35" t="s">
        <v>1577</v>
      </c>
      <c r="E72" s="15"/>
      <c r="F72" s="17">
        <v>71</v>
      </c>
      <c r="G72" s="17">
        <v>1</v>
      </c>
      <c r="H72" s="119">
        <v>72</v>
      </c>
      <c r="I72" s="79" t="s">
        <v>1891</v>
      </c>
      <c r="J72" s="80" t="s">
        <v>1894</v>
      </c>
      <c r="K72" s="80">
        <v>138</v>
      </c>
      <c r="L72" s="80">
        <v>139</v>
      </c>
      <c r="M72" s="5" t="s">
        <v>1892</v>
      </c>
      <c r="N72" s="81" t="s">
        <v>1485</v>
      </c>
    </row>
    <row r="73" spans="1:14" ht="25.5">
      <c r="A73" s="15"/>
      <c r="B73" s="17"/>
      <c r="C73" s="35" t="s">
        <v>1584</v>
      </c>
      <c r="E73" s="15"/>
      <c r="F73" s="17">
        <v>16</v>
      </c>
      <c r="G73" s="17">
        <v>1</v>
      </c>
      <c r="H73" s="119">
        <v>17</v>
      </c>
      <c r="I73" s="79"/>
      <c r="J73" s="80"/>
      <c r="K73" s="80"/>
      <c r="L73" s="80"/>
      <c r="M73" s="5"/>
      <c r="N73" s="81"/>
    </row>
    <row r="74" spans="1:14" ht="25.5">
      <c r="A74" s="15"/>
      <c r="B74" s="17"/>
      <c r="C74" s="35" t="s">
        <v>1578</v>
      </c>
      <c r="E74" s="15">
        <v>2</v>
      </c>
      <c r="F74" s="17">
        <v>24</v>
      </c>
      <c r="G74" s="17">
        <v>2</v>
      </c>
      <c r="H74" s="119">
        <v>25</v>
      </c>
      <c r="I74" s="79" t="s">
        <v>1891</v>
      </c>
      <c r="J74" s="80" t="s">
        <v>1894</v>
      </c>
      <c r="K74" s="80">
        <v>138</v>
      </c>
      <c r="L74" s="80">
        <v>139</v>
      </c>
      <c r="M74" s="5" t="s">
        <v>1892</v>
      </c>
      <c r="N74" s="81" t="s">
        <v>1485</v>
      </c>
    </row>
    <row r="75" spans="1:14" ht="25.5">
      <c r="A75" s="15"/>
      <c r="B75" s="17"/>
      <c r="C75" s="35" t="s">
        <v>1579</v>
      </c>
      <c r="E75" s="15"/>
      <c r="F75" s="17">
        <v>20</v>
      </c>
      <c r="G75" s="17"/>
      <c r="H75" s="17">
        <v>20</v>
      </c>
      <c r="I75" s="79" t="s">
        <v>1891</v>
      </c>
      <c r="J75" s="80" t="s">
        <v>1894</v>
      </c>
      <c r="K75" s="80">
        <v>138</v>
      </c>
      <c r="L75" s="80">
        <v>139</v>
      </c>
      <c r="M75" s="5" t="s">
        <v>1892</v>
      </c>
      <c r="N75" s="81" t="s">
        <v>1485</v>
      </c>
    </row>
    <row r="76" spans="1:14" ht="25.5">
      <c r="A76" s="15"/>
      <c r="B76" s="17" t="s">
        <v>2095</v>
      </c>
      <c r="C76" s="35" t="s">
        <v>1580</v>
      </c>
      <c r="E76" s="15">
        <v>26</v>
      </c>
      <c r="F76" s="17">
        <v>46</v>
      </c>
      <c r="G76" s="17">
        <v>26</v>
      </c>
      <c r="H76" s="17">
        <v>47</v>
      </c>
      <c r="I76" s="79" t="s">
        <v>1891</v>
      </c>
      <c r="J76" s="80" t="s">
        <v>1894</v>
      </c>
      <c r="K76" s="80">
        <v>138</v>
      </c>
      <c r="L76" s="80">
        <v>139</v>
      </c>
      <c r="M76" s="5" t="s">
        <v>1892</v>
      </c>
      <c r="N76" s="81" t="s">
        <v>1485</v>
      </c>
    </row>
    <row r="77" spans="1:14" ht="12.75">
      <c r="A77" s="15"/>
      <c r="B77" s="17"/>
      <c r="C77" s="16" t="s">
        <v>1581</v>
      </c>
      <c r="E77" s="10">
        <v>5</v>
      </c>
      <c r="F77" s="17">
        <v>8</v>
      </c>
      <c r="G77" s="17">
        <v>5</v>
      </c>
      <c r="H77" s="17">
        <v>8</v>
      </c>
      <c r="I77" s="79" t="s">
        <v>1891</v>
      </c>
      <c r="J77" s="80" t="s">
        <v>1894</v>
      </c>
      <c r="K77" s="80">
        <v>138</v>
      </c>
      <c r="L77" s="80">
        <v>139</v>
      </c>
      <c r="M77" s="5" t="s">
        <v>1892</v>
      </c>
      <c r="N77" s="81" t="s">
        <v>1485</v>
      </c>
    </row>
    <row r="78" spans="1:14" ht="12.75">
      <c r="A78" s="15"/>
      <c r="B78" s="17" t="s">
        <v>2102</v>
      </c>
      <c r="C78" s="16" t="s">
        <v>1582</v>
      </c>
      <c r="E78" s="15"/>
      <c r="F78" s="17">
        <v>7</v>
      </c>
      <c r="G78" s="119">
        <v>1</v>
      </c>
      <c r="H78" s="17">
        <v>7</v>
      </c>
      <c r="I78" s="79" t="s">
        <v>1891</v>
      </c>
      <c r="J78" s="80" t="s">
        <v>1894</v>
      </c>
      <c r="K78" s="80">
        <v>138</v>
      </c>
      <c r="L78" s="80">
        <v>139</v>
      </c>
      <c r="M78" s="5" t="s">
        <v>1892</v>
      </c>
      <c r="N78" s="81" t="s">
        <v>1485</v>
      </c>
    </row>
    <row r="79" spans="1:14" s="78" customFormat="1" ht="25.5">
      <c r="A79" s="76"/>
      <c r="B79" s="77"/>
      <c r="C79" s="35" t="s">
        <v>1583</v>
      </c>
      <c r="E79" s="75">
        <f>SUM(E17:E78)</f>
        <v>376</v>
      </c>
      <c r="F79" s="38">
        <f>SUM(F17:F78)</f>
        <v>1261</v>
      </c>
      <c r="G79" s="38">
        <f>SUM(G17:G78)</f>
        <v>383</v>
      </c>
      <c r="H79" s="38">
        <f>SUM(H17:H78)</f>
        <v>1269</v>
      </c>
      <c r="I79" s="79" t="s">
        <v>1891</v>
      </c>
      <c r="J79" s="80" t="s">
        <v>1894</v>
      </c>
      <c r="K79" s="80">
        <v>138</v>
      </c>
      <c r="L79" s="80">
        <v>139</v>
      </c>
      <c r="M79" s="5" t="s">
        <v>1892</v>
      </c>
      <c r="N79" s="81" t="s">
        <v>1485</v>
      </c>
    </row>
    <row r="80" spans="1:14" ht="12.75">
      <c r="A80" s="15" t="s">
        <v>2046</v>
      </c>
      <c r="B80" s="17" t="s">
        <v>7</v>
      </c>
      <c r="C80" s="16" t="s">
        <v>1585</v>
      </c>
      <c r="E80" s="15">
        <v>1</v>
      </c>
      <c r="F80" s="17">
        <v>27</v>
      </c>
      <c r="G80" s="17">
        <v>1</v>
      </c>
      <c r="H80" s="17">
        <v>27</v>
      </c>
      <c r="I80" s="79" t="s">
        <v>1891</v>
      </c>
      <c r="J80" s="80" t="s">
        <v>1894</v>
      </c>
      <c r="K80" s="80">
        <v>138</v>
      </c>
      <c r="L80" s="80">
        <v>139</v>
      </c>
      <c r="M80" s="5" t="s">
        <v>2054</v>
      </c>
      <c r="N80" s="81" t="s">
        <v>1485</v>
      </c>
    </row>
    <row r="81" spans="1:14" ht="38.25">
      <c r="A81" s="15"/>
      <c r="B81" s="17"/>
      <c r="C81" s="35" t="s">
        <v>1586</v>
      </c>
      <c r="E81" s="15">
        <v>8</v>
      </c>
      <c r="F81" s="17"/>
      <c r="G81" s="17">
        <v>8</v>
      </c>
      <c r="H81" s="200">
        <v>2</v>
      </c>
      <c r="I81" s="79" t="s">
        <v>1891</v>
      </c>
      <c r="J81" s="80" t="s">
        <v>1894</v>
      </c>
      <c r="K81" s="80">
        <v>138</v>
      </c>
      <c r="L81" s="80">
        <v>139</v>
      </c>
      <c r="M81" s="5" t="s">
        <v>2054</v>
      </c>
      <c r="N81" s="81" t="s">
        <v>1485</v>
      </c>
    </row>
    <row r="82" spans="1:14" ht="12.75">
      <c r="A82" s="15"/>
      <c r="B82" s="17"/>
      <c r="C82" s="35" t="s">
        <v>1587</v>
      </c>
      <c r="E82" s="15"/>
      <c r="F82" s="17">
        <v>4</v>
      </c>
      <c r="G82" s="17"/>
      <c r="H82" s="17">
        <v>4</v>
      </c>
      <c r="I82" s="79" t="s">
        <v>1891</v>
      </c>
      <c r="J82" s="80" t="s">
        <v>1894</v>
      </c>
      <c r="K82" s="80">
        <v>138</v>
      </c>
      <c r="L82" s="80">
        <v>139</v>
      </c>
      <c r="M82" s="5" t="s">
        <v>2054</v>
      </c>
      <c r="N82" s="81" t="s">
        <v>1485</v>
      </c>
    </row>
    <row r="83" spans="1:14" ht="25.5">
      <c r="A83" s="15"/>
      <c r="B83" s="17"/>
      <c r="C83" s="35" t="s">
        <v>1588</v>
      </c>
      <c r="E83" s="15">
        <v>5</v>
      </c>
      <c r="F83" s="17">
        <v>6</v>
      </c>
      <c r="G83" s="17">
        <v>5</v>
      </c>
      <c r="H83" s="17">
        <v>6</v>
      </c>
      <c r="I83" s="79" t="s">
        <v>1891</v>
      </c>
      <c r="J83" s="80" t="s">
        <v>1894</v>
      </c>
      <c r="K83" s="80">
        <v>138</v>
      </c>
      <c r="L83" s="80">
        <v>139</v>
      </c>
      <c r="M83" s="5" t="s">
        <v>2054</v>
      </c>
      <c r="N83" s="81" t="s">
        <v>1485</v>
      </c>
    </row>
    <row r="84" spans="1:14" ht="51">
      <c r="A84" s="15"/>
      <c r="B84" s="17"/>
      <c r="C84" s="35" t="s">
        <v>1589</v>
      </c>
      <c r="E84" s="15">
        <v>1</v>
      </c>
      <c r="F84" s="17">
        <v>11</v>
      </c>
      <c r="G84" s="17">
        <v>1</v>
      </c>
      <c r="H84" s="17">
        <v>11</v>
      </c>
      <c r="I84" s="79" t="s">
        <v>1891</v>
      </c>
      <c r="J84" s="80" t="s">
        <v>1894</v>
      </c>
      <c r="K84" s="80">
        <v>138</v>
      </c>
      <c r="L84" s="80">
        <v>139</v>
      </c>
      <c r="M84" s="5" t="s">
        <v>2054</v>
      </c>
      <c r="N84" s="81" t="s">
        <v>1485</v>
      </c>
    </row>
    <row r="85" spans="1:14" ht="25.5">
      <c r="A85" s="15"/>
      <c r="B85" s="17"/>
      <c r="C85" s="35" t="s">
        <v>1590</v>
      </c>
      <c r="E85" s="15">
        <v>1</v>
      </c>
      <c r="F85" s="17">
        <v>16</v>
      </c>
      <c r="G85" s="17">
        <v>1</v>
      </c>
      <c r="H85" s="17">
        <v>16</v>
      </c>
      <c r="I85" s="79" t="s">
        <v>1891</v>
      </c>
      <c r="J85" s="80" t="s">
        <v>1894</v>
      </c>
      <c r="K85" s="80">
        <v>138</v>
      </c>
      <c r="L85" s="80">
        <v>139</v>
      </c>
      <c r="M85" s="5" t="s">
        <v>2054</v>
      </c>
      <c r="N85" s="81" t="s">
        <v>1485</v>
      </c>
    </row>
    <row r="86" spans="1:14" ht="12.75">
      <c r="A86" s="15"/>
      <c r="B86" s="17"/>
      <c r="C86" s="35" t="s">
        <v>1591</v>
      </c>
      <c r="E86" s="15">
        <v>3</v>
      </c>
      <c r="F86" s="17"/>
      <c r="G86" s="17">
        <v>3</v>
      </c>
      <c r="H86" s="119">
        <v>2</v>
      </c>
      <c r="I86" s="79" t="s">
        <v>1891</v>
      </c>
      <c r="J86" s="80" t="s">
        <v>1894</v>
      </c>
      <c r="K86" s="80">
        <v>138</v>
      </c>
      <c r="L86" s="80">
        <v>139</v>
      </c>
      <c r="M86" s="5" t="s">
        <v>2054</v>
      </c>
      <c r="N86" s="81" t="s">
        <v>1485</v>
      </c>
    </row>
    <row r="87" spans="1:14" ht="12.75">
      <c r="A87" s="15"/>
      <c r="B87" s="17" t="s">
        <v>9</v>
      </c>
      <c r="C87" s="35" t="s">
        <v>1592</v>
      </c>
      <c r="E87" s="15">
        <v>25</v>
      </c>
      <c r="F87" s="17">
        <v>34</v>
      </c>
      <c r="G87" s="17">
        <v>26</v>
      </c>
      <c r="H87" s="119">
        <v>36</v>
      </c>
      <c r="I87" s="79" t="s">
        <v>1891</v>
      </c>
      <c r="J87" s="80" t="s">
        <v>1894</v>
      </c>
      <c r="K87" s="80">
        <v>138</v>
      </c>
      <c r="L87" s="80">
        <v>139</v>
      </c>
      <c r="M87" s="5" t="s">
        <v>2054</v>
      </c>
      <c r="N87" s="81" t="s">
        <v>1485</v>
      </c>
    </row>
    <row r="88" spans="1:14" ht="12.75">
      <c r="A88" s="15"/>
      <c r="B88" s="17"/>
      <c r="C88" s="35" t="s">
        <v>1593</v>
      </c>
      <c r="E88" s="15"/>
      <c r="F88" s="17">
        <v>28</v>
      </c>
      <c r="G88" s="17"/>
      <c r="H88" s="119">
        <v>29</v>
      </c>
      <c r="I88" s="79" t="s">
        <v>1891</v>
      </c>
      <c r="J88" s="80" t="s">
        <v>1894</v>
      </c>
      <c r="K88" s="80">
        <v>138</v>
      </c>
      <c r="L88" s="80">
        <v>139</v>
      </c>
      <c r="M88" s="5" t="s">
        <v>2054</v>
      </c>
      <c r="N88" s="81" t="s">
        <v>1485</v>
      </c>
    </row>
    <row r="89" spans="1:14" ht="12.75">
      <c r="A89" s="15"/>
      <c r="B89" s="17"/>
      <c r="C89" s="35" t="s">
        <v>1594</v>
      </c>
      <c r="E89" s="15"/>
      <c r="F89" s="17">
        <v>18</v>
      </c>
      <c r="G89" s="17"/>
      <c r="H89" s="17">
        <v>18</v>
      </c>
      <c r="I89" s="79" t="s">
        <v>1891</v>
      </c>
      <c r="J89" s="80" t="s">
        <v>1894</v>
      </c>
      <c r="K89" s="80">
        <v>138</v>
      </c>
      <c r="L89" s="80">
        <v>139</v>
      </c>
      <c r="M89" s="5" t="s">
        <v>2054</v>
      </c>
      <c r="N89" s="81" t="s">
        <v>1485</v>
      </c>
    </row>
    <row r="90" spans="1:14" ht="25.5">
      <c r="A90" s="15"/>
      <c r="B90" s="17"/>
      <c r="C90" s="35" t="s">
        <v>1595</v>
      </c>
      <c r="E90" s="15">
        <v>1</v>
      </c>
      <c r="F90" s="17">
        <v>7</v>
      </c>
      <c r="G90" s="17">
        <v>1</v>
      </c>
      <c r="H90" s="17">
        <v>7</v>
      </c>
      <c r="I90" s="79" t="s">
        <v>1891</v>
      </c>
      <c r="J90" s="80" t="s">
        <v>1894</v>
      </c>
      <c r="K90" s="80">
        <v>138</v>
      </c>
      <c r="L90" s="80">
        <v>139</v>
      </c>
      <c r="M90" s="5" t="s">
        <v>2054</v>
      </c>
      <c r="N90" s="81" t="s">
        <v>1485</v>
      </c>
    </row>
    <row r="91" spans="1:14" ht="12.75">
      <c r="A91" s="15"/>
      <c r="B91" s="17"/>
      <c r="C91" s="35" t="s">
        <v>1596</v>
      </c>
      <c r="E91" s="15"/>
      <c r="F91" s="17">
        <v>16</v>
      </c>
      <c r="G91" s="17"/>
      <c r="H91" s="17">
        <v>16</v>
      </c>
      <c r="I91" s="79" t="s">
        <v>1891</v>
      </c>
      <c r="J91" s="80" t="s">
        <v>1894</v>
      </c>
      <c r="K91" s="80">
        <v>138</v>
      </c>
      <c r="L91" s="80">
        <v>139</v>
      </c>
      <c r="M91" s="5" t="s">
        <v>2054</v>
      </c>
      <c r="N91" s="81" t="s">
        <v>1485</v>
      </c>
    </row>
    <row r="92" spans="1:14" ht="12.75">
      <c r="A92" s="15"/>
      <c r="B92" s="17"/>
      <c r="C92" s="35" t="s">
        <v>1597</v>
      </c>
      <c r="E92" s="15">
        <v>1</v>
      </c>
      <c r="F92" s="17">
        <v>20</v>
      </c>
      <c r="G92" s="17">
        <v>1</v>
      </c>
      <c r="H92" s="17">
        <v>20</v>
      </c>
      <c r="I92" s="79" t="s">
        <v>1891</v>
      </c>
      <c r="J92" s="80" t="s">
        <v>1894</v>
      </c>
      <c r="K92" s="80">
        <v>138</v>
      </c>
      <c r="L92" s="80">
        <v>139</v>
      </c>
      <c r="M92" s="5" t="s">
        <v>2054</v>
      </c>
      <c r="N92" s="81" t="s">
        <v>1485</v>
      </c>
    </row>
    <row r="93" spans="1:14" ht="12.75">
      <c r="A93" s="15"/>
      <c r="B93" s="17"/>
      <c r="C93" s="35" t="s">
        <v>1598</v>
      </c>
      <c r="E93" s="15"/>
      <c r="F93" s="17">
        <v>20</v>
      </c>
      <c r="G93" s="17"/>
      <c r="H93" s="17">
        <v>20</v>
      </c>
      <c r="I93" s="79" t="s">
        <v>1891</v>
      </c>
      <c r="J93" s="80" t="s">
        <v>1894</v>
      </c>
      <c r="K93" s="80">
        <v>138</v>
      </c>
      <c r="L93" s="80">
        <v>139</v>
      </c>
      <c r="M93" s="5" t="s">
        <v>2054</v>
      </c>
      <c r="N93" s="81" t="s">
        <v>1485</v>
      </c>
    </row>
    <row r="94" spans="1:14" ht="12.75">
      <c r="A94" s="15"/>
      <c r="B94" s="17"/>
      <c r="C94" s="35" t="s">
        <v>1599</v>
      </c>
      <c r="E94" s="15"/>
      <c r="F94" s="17">
        <v>18</v>
      </c>
      <c r="G94" s="17"/>
      <c r="H94" s="17">
        <v>18</v>
      </c>
      <c r="I94" s="79" t="s">
        <v>1891</v>
      </c>
      <c r="J94" s="80" t="s">
        <v>1894</v>
      </c>
      <c r="K94" s="80">
        <v>138</v>
      </c>
      <c r="L94" s="80">
        <v>139</v>
      </c>
      <c r="M94" s="5" t="s">
        <v>2054</v>
      </c>
      <c r="N94" s="81" t="s">
        <v>1485</v>
      </c>
    </row>
    <row r="95" spans="1:14" ht="12.75">
      <c r="A95" s="15"/>
      <c r="B95" s="17"/>
      <c r="C95" s="35" t="s">
        <v>1600</v>
      </c>
      <c r="E95" s="15"/>
      <c r="F95" s="17">
        <v>50</v>
      </c>
      <c r="G95" s="17"/>
      <c r="H95" s="17">
        <v>50</v>
      </c>
      <c r="I95" s="79" t="s">
        <v>1891</v>
      </c>
      <c r="J95" s="80" t="s">
        <v>1894</v>
      </c>
      <c r="K95" s="80">
        <v>138</v>
      </c>
      <c r="L95" s="80">
        <v>139</v>
      </c>
      <c r="M95" s="5" t="s">
        <v>2054</v>
      </c>
      <c r="N95" s="81" t="s">
        <v>1485</v>
      </c>
    </row>
    <row r="96" spans="1:14" ht="51">
      <c r="A96" s="15"/>
      <c r="B96" s="17"/>
      <c r="C96" s="35" t="s">
        <v>1601</v>
      </c>
      <c r="E96" s="15"/>
      <c r="F96" s="17">
        <v>73</v>
      </c>
      <c r="G96" s="17">
        <v>1</v>
      </c>
      <c r="H96" s="119">
        <v>75</v>
      </c>
      <c r="I96" s="79" t="s">
        <v>1891</v>
      </c>
      <c r="J96" s="80" t="s">
        <v>1894</v>
      </c>
      <c r="K96" s="80">
        <v>138</v>
      </c>
      <c r="L96" s="80">
        <v>139</v>
      </c>
      <c r="M96" s="5" t="s">
        <v>2054</v>
      </c>
      <c r="N96" s="81" t="s">
        <v>1485</v>
      </c>
    </row>
    <row r="97" spans="1:14" ht="25.5">
      <c r="A97" s="15"/>
      <c r="B97" s="17"/>
      <c r="C97" s="35" t="s">
        <v>1602</v>
      </c>
      <c r="E97" s="15"/>
      <c r="F97" s="17">
        <v>11</v>
      </c>
      <c r="G97" s="17"/>
      <c r="H97" s="17">
        <v>11</v>
      </c>
      <c r="I97" s="79" t="s">
        <v>1891</v>
      </c>
      <c r="J97" s="80" t="s">
        <v>1894</v>
      </c>
      <c r="K97" s="80">
        <v>138</v>
      </c>
      <c r="L97" s="80">
        <v>139</v>
      </c>
      <c r="M97" s="5" t="s">
        <v>2054</v>
      </c>
      <c r="N97" s="81" t="s">
        <v>1485</v>
      </c>
    </row>
    <row r="98" spans="1:14" ht="12.75">
      <c r="A98" s="15"/>
      <c r="B98" s="17"/>
      <c r="C98" s="35" t="s">
        <v>1604</v>
      </c>
      <c r="E98" s="15"/>
      <c r="F98" s="17">
        <v>25</v>
      </c>
      <c r="G98" s="30"/>
      <c r="H98" s="119">
        <v>26</v>
      </c>
      <c r="I98" s="79" t="s">
        <v>1891</v>
      </c>
      <c r="J98" s="80" t="s">
        <v>1894</v>
      </c>
      <c r="K98" s="5">
        <v>140</v>
      </c>
      <c r="L98" s="5">
        <v>141</v>
      </c>
      <c r="M98" s="5" t="s">
        <v>2054</v>
      </c>
      <c r="N98" s="6" t="s">
        <v>1603</v>
      </c>
    </row>
    <row r="99" spans="1:14" ht="25.5">
      <c r="A99" s="15"/>
      <c r="B99" s="17"/>
      <c r="C99" s="35" t="s">
        <v>1605</v>
      </c>
      <c r="E99" s="15"/>
      <c r="F99" s="17">
        <v>24</v>
      </c>
      <c r="G99" s="17"/>
      <c r="H99" s="17">
        <v>24</v>
      </c>
      <c r="I99" s="79" t="s">
        <v>1891</v>
      </c>
      <c r="J99" s="80" t="s">
        <v>1894</v>
      </c>
      <c r="K99" s="5">
        <v>140</v>
      </c>
      <c r="L99" s="5">
        <v>141</v>
      </c>
      <c r="M99" s="5" t="s">
        <v>2054</v>
      </c>
      <c r="N99" s="6" t="s">
        <v>1603</v>
      </c>
    </row>
    <row r="100" spans="1:14" ht="25.5">
      <c r="A100" s="15"/>
      <c r="B100" s="17"/>
      <c r="C100" s="35" t="s">
        <v>1606</v>
      </c>
      <c r="E100" s="15"/>
      <c r="F100" s="17">
        <v>27</v>
      </c>
      <c r="G100" s="17"/>
      <c r="H100" s="17">
        <v>27</v>
      </c>
      <c r="I100" s="79" t="s">
        <v>1891</v>
      </c>
      <c r="J100" s="80" t="s">
        <v>1894</v>
      </c>
      <c r="K100" s="5">
        <v>140</v>
      </c>
      <c r="L100" s="5">
        <v>141</v>
      </c>
      <c r="M100" s="5" t="s">
        <v>2054</v>
      </c>
      <c r="N100" s="6" t="s">
        <v>1603</v>
      </c>
    </row>
    <row r="101" spans="1:14" ht="12.75">
      <c r="A101" s="15"/>
      <c r="B101" s="17"/>
      <c r="C101" s="35" t="s">
        <v>1607</v>
      </c>
      <c r="E101" s="15"/>
      <c r="F101" s="17">
        <v>34</v>
      </c>
      <c r="G101" s="30"/>
      <c r="H101" s="119">
        <v>35</v>
      </c>
      <c r="I101" s="79" t="s">
        <v>1891</v>
      </c>
      <c r="J101" s="80" t="s">
        <v>1894</v>
      </c>
      <c r="K101" s="5">
        <v>140</v>
      </c>
      <c r="L101" s="5">
        <v>141</v>
      </c>
      <c r="M101" s="5" t="s">
        <v>2054</v>
      </c>
      <c r="N101" s="6" t="s">
        <v>1603</v>
      </c>
    </row>
    <row r="102" spans="1:14" ht="12.75">
      <c r="A102" s="15"/>
      <c r="B102" s="17"/>
      <c r="C102" s="35" t="s">
        <v>1608</v>
      </c>
      <c r="E102" s="15"/>
      <c r="F102" s="17">
        <v>12</v>
      </c>
      <c r="G102" s="17"/>
      <c r="H102" s="17">
        <v>12</v>
      </c>
      <c r="I102" s="79" t="s">
        <v>1891</v>
      </c>
      <c r="J102" s="80" t="s">
        <v>1894</v>
      </c>
      <c r="K102" s="5">
        <v>140</v>
      </c>
      <c r="L102" s="5">
        <v>141</v>
      </c>
      <c r="M102" s="5" t="s">
        <v>2054</v>
      </c>
      <c r="N102" s="6" t="s">
        <v>1603</v>
      </c>
    </row>
    <row r="103" spans="1:14" ht="25.5">
      <c r="A103" s="15"/>
      <c r="B103" s="17"/>
      <c r="C103" s="35" t="s">
        <v>1609</v>
      </c>
      <c r="E103" s="15"/>
      <c r="F103" s="17">
        <v>26</v>
      </c>
      <c r="G103" s="17"/>
      <c r="H103" s="200">
        <v>26</v>
      </c>
      <c r="I103" s="79" t="s">
        <v>1891</v>
      </c>
      <c r="J103" s="80" t="s">
        <v>1894</v>
      </c>
      <c r="K103" s="5">
        <v>140</v>
      </c>
      <c r="L103" s="5">
        <v>141</v>
      </c>
      <c r="M103" s="5" t="s">
        <v>2054</v>
      </c>
      <c r="N103" s="6" t="s">
        <v>1603</v>
      </c>
    </row>
    <row r="104" spans="1:14" ht="12.75">
      <c r="A104" s="15"/>
      <c r="B104" s="17"/>
      <c r="C104" s="35" t="s">
        <v>1610</v>
      </c>
      <c r="E104" s="15"/>
      <c r="F104" s="17">
        <v>11</v>
      </c>
      <c r="G104" s="30"/>
      <c r="H104" s="17">
        <v>11</v>
      </c>
      <c r="I104" s="79" t="s">
        <v>1891</v>
      </c>
      <c r="J104" s="80" t="s">
        <v>1894</v>
      </c>
      <c r="K104" s="5">
        <v>140</v>
      </c>
      <c r="L104" s="5">
        <v>141</v>
      </c>
      <c r="M104" s="5" t="s">
        <v>2054</v>
      </c>
      <c r="N104" s="6" t="s">
        <v>1603</v>
      </c>
    </row>
    <row r="105" spans="1:14" ht="12.75">
      <c r="A105" s="15"/>
      <c r="B105" s="17"/>
      <c r="C105" s="35" t="s">
        <v>1611</v>
      </c>
      <c r="E105" s="15">
        <v>6</v>
      </c>
      <c r="F105" s="17">
        <v>36</v>
      </c>
      <c r="G105" s="119">
        <v>7</v>
      </c>
      <c r="H105" s="17">
        <v>36</v>
      </c>
      <c r="I105" s="79" t="s">
        <v>1891</v>
      </c>
      <c r="J105" s="80" t="s">
        <v>1894</v>
      </c>
      <c r="K105" s="5">
        <v>140</v>
      </c>
      <c r="L105" s="5">
        <v>141</v>
      </c>
      <c r="M105" s="5" t="s">
        <v>2054</v>
      </c>
      <c r="N105" s="6" t="s">
        <v>1603</v>
      </c>
    </row>
    <row r="106" spans="1:14" ht="12.75">
      <c r="A106" s="15"/>
      <c r="B106" s="17"/>
      <c r="C106" s="35" t="s">
        <v>1612</v>
      </c>
      <c r="E106" s="15"/>
      <c r="F106" s="17">
        <v>8</v>
      </c>
      <c r="G106" s="30"/>
      <c r="H106" s="17">
        <v>8</v>
      </c>
      <c r="I106" s="79" t="s">
        <v>1891</v>
      </c>
      <c r="J106" s="80" t="s">
        <v>1894</v>
      </c>
      <c r="K106" s="5">
        <v>140</v>
      </c>
      <c r="L106" s="5">
        <v>141</v>
      </c>
      <c r="M106" s="5" t="s">
        <v>2054</v>
      </c>
      <c r="N106" s="6" t="s">
        <v>1603</v>
      </c>
    </row>
    <row r="107" spans="1:14" ht="12.75">
      <c r="A107" s="15"/>
      <c r="B107" s="17"/>
      <c r="C107" s="35" t="s">
        <v>1613</v>
      </c>
      <c r="E107" s="15"/>
      <c r="F107" s="17">
        <v>8</v>
      </c>
      <c r="G107" s="30"/>
      <c r="H107" s="17">
        <v>8</v>
      </c>
      <c r="I107" s="79" t="s">
        <v>1891</v>
      </c>
      <c r="J107" s="80" t="s">
        <v>1894</v>
      </c>
      <c r="K107" s="5">
        <v>140</v>
      </c>
      <c r="L107" s="5">
        <v>141</v>
      </c>
      <c r="M107" s="5" t="s">
        <v>2054</v>
      </c>
      <c r="N107" s="6" t="s">
        <v>1603</v>
      </c>
    </row>
    <row r="108" spans="1:14" ht="12.75">
      <c r="A108" s="15"/>
      <c r="B108" s="17"/>
      <c r="C108" s="35" t="s">
        <v>1614</v>
      </c>
      <c r="E108" s="15"/>
      <c r="F108" s="17">
        <v>18</v>
      </c>
      <c r="G108" s="30"/>
      <c r="H108" s="119">
        <v>22</v>
      </c>
      <c r="I108" s="79" t="s">
        <v>1891</v>
      </c>
      <c r="J108" s="80" t="s">
        <v>1894</v>
      </c>
      <c r="K108" s="5">
        <v>140</v>
      </c>
      <c r="L108" s="5">
        <v>141</v>
      </c>
      <c r="M108" s="5" t="s">
        <v>2054</v>
      </c>
      <c r="N108" s="6" t="s">
        <v>1603</v>
      </c>
    </row>
    <row r="109" spans="1:14" ht="25.5">
      <c r="A109" s="15"/>
      <c r="B109" s="17"/>
      <c r="C109" s="35" t="s">
        <v>1615</v>
      </c>
      <c r="E109" s="15"/>
      <c r="F109" s="17">
        <v>109</v>
      </c>
      <c r="G109" s="17">
        <v>2</v>
      </c>
      <c r="H109" s="119">
        <v>117</v>
      </c>
      <c r="I109" s="79" t="s">
        <v>1891</v>
      </c>
      <c r="J109" s="80" t="s">
        <v>1894</v>
      </c>
      <c r="K109" s="5">
        <v>140</v>
      </c>
      <c r="L109" s="5">
        <v>141</v>
      </c>
      <c r="M109" s="5" t="s">
        <v>2054</v>
      </c>
      <c r="N109" s="6" t="s">
        <v>1603</v>
      </c>
    </row>
    <row r="110" spans="1:14" ht="12.75">
      <c r="A110" s="15"/>
      <c r="B110" s="17"/>
      <c r="C110" s="35" t="s">
        <v>1616</v>
      </c>
      <c r="E110" s="15">
        <v>13</v>
      </c>
      <c r="F110" s="17">
        <v>24</v>
      </c>
      <c r="G110" s="17">
        <v>13</v>
      </c>
      <c r="H110" s="119">
        <v>25</v>
      </c>
      <c r="I110" s="79" t="s">
        <v>1891</v>
      </c>
      <c r="J110" s="80" t="s">
        <v>1894</v>
      </c>
      <c r="K110" s="5">
        <v>140</v>
      </c>
      <c r="L110" s="5">
        <v>141</v>
      </c>
      <c r="M110" s="5" t="s">
        <v>2054</v>
      </c>
      <c r="N110" s="6" t="s">
        <v>1603</v>
      </c>
    </row>
    <row r="111" spans="1:14" ht="12.75">
      <c r="A111" s="15"/>
      <c r="B111" s="17"/>
      <c r="C111" s="35" t="s">
        <v>1617</v>
      </c>
      <c r="E111" s="15">
        <v>2</v>
      </c>
      <c r="F111" s="17">
        <v>13</v>
      </c>
      <c r="G111" s="17">
        <v>2</v>
      </c>
      <c r="H111" s="17">
        <v>13</v>
      </c>
      <c r="I111" s="79" t="s">
        <v>1891</v>
      </c>
      <c r="J111" s="80" t="s">
        <v>1894</v>
      </c>
      <c r="K111" s="5">
        <v>140</v>
      </c>
      <c r="L111" s="5">
        <v>141</v>
      </c>
      <c r="M111" s="5" t="s">
        <v>2054</v>
      </c>
      <c r="N111" s="6" t="s">
        <v>1603</v>
      </c>
    </row>
    <row r="112" spans="1:14" ht="12.75">
      <c r="A112" s="15"/>
      <c r="B112" s="17"/>
      <c r="C112" s="35" t="s">
        <v>1618</v>
      </c>
      <c r="E112" s="15">
        <v>2</v>
      </c>
      <c r="F112" s="17">
        <v>34</v>
      </c>
      <c r="G112" s="17">
        <v>2</v>
      </c>
      <c r="H112" s="119">
        <v>36</v>
      </c>
      <c r="I112" s="79" t="s">
        <v>1891</v>
      </c>
      <c r="J112" s="80" t="s">
        <v>1894</v>
      </c>
      <c r="K112" s="5">
        <v>140</v>
      </c>
      <c r="L112" s="5">
        <v>141</v>
      </c>
      <c r="M112" s="5" t="s">
        <v>2054</v>
      </c>
      <c r="N112" s="6" t="s">
        <v>1603</v>
      </c>
    </row>
    <row r="113" spans="1:14" ht="12.75">
      <c r="A113" s="15"/>
      <c r="B113" s="17"/>
      <c r="C113" s="35" t="s">
        <v>1619</v>
      </c>
      <c r="E113" s="15"/>
      <c r="F113" s="17">
        <v>13</v>
      </c>
      <c r="G113" s="17"/>
      <c r="H113" s="17">
        <v>13</v>
      </c>
      <c r="I113" s="79" t="s">
        <v>1891</v>
      </c>
      <c r="J113" s="80" t="s">
        <v>1894</v>
      </c>
      <c r="K113" s="5">
        <v>140</v>
      </c>
      <c r="L113" s="5">
        <v>141</v>
      </c>
      <c r="M113" s="5" t="s">
        <v>2054</v>
      </c>
      <c r="N113" s="6" t="s">
        <v>1603</v>
      </c>
    </row>
    <row r="114" spans="1:14" ht="12.75">
      <c r="A114" s="15"/>
      <c r="B114" s="17"/>
      <c r="C114" s="35" t="s">
        <v>1620</v>
      </c>
      <c r="E114" s="15"/>
      <c r="F114" s="17">
        <v>13</v>
      </c>
      <c r="G114" s="30"/>
      <c r="H114" s="17">
        <v>13</v>
      </c>
      <c r="I114" s="79" t="s">
        <v>1891</v>
      </c>
      <c r="J114" s="80" t="s">
        <v>1894</v>
      </c>
      <c r="K114" s="5">
        <v>140</v>
      </c>
      <c r="L114" s="5">
        <v>141</v>
      </c>
      <c r="M114" s="5" t="s">
        <v>2054</v>
      </c>
      <c r="N114" s="6" t="s">
        <v>1603</v>
      </c>
    </row>
    <row r="115" spans="1:14" ht="12.75">
      <c r="A115" s="15"/>
      <c r="B115" s="17"/>
      <c r="C115" s="35" t="s">
        <v>1621</v>
      </c>
      <c r="E115" s="15"/>
      <c r="F115" s="17">
        <v>22</v>
      </c>
      <c r="G115" s="30"/>
      <c r="H115" s="119">
        <v>23</v>
      </c>
      <c r="I115" s="79" t="s">
        <v>1891</v>
      </c>
      <c r="J115" s="80" t="s">
        <v>1894</v>
      </c>
      <c r="K115" s="5">
        <v>140</v>
      </c>
      <c r="L115" s="5">
        <v>141</v>
      </c>
      <c r="M115" s="5" t="s">
        <v>2054</v>
      </c>
      <c r="N115" s="6" t="s">
        <v>1603</v>
      </c>
    </row>
    <row r="116" spans="1:14" ht="12.75">
      <c r="A116" s="15"/>
      <c r="B116" s="17"/>
      <c r="C116" s="35" t="s">
        <v>1622</v>
      </c>
      <c r="E116" s="15"/>
      <c r="F116" s="17">
        <v>11</v>
      </c>
      <c r="G116" s="30"/>
      <c r="H116" s="17">
        <v>11</v>
      </c>
      <c r="I116" s="79" t="s">
        <v>1891</v>
      </c>
      <c r="J116" s="80" t="s">
        <v>1894</v>
      </c>
      <c r="K116" s="5">
        <v>140</v>
      </c>
      <c r="L116" s="5">
        <v>141</v>
      </c>
      <c r="M116" s="5" t="s">
        <v>2054</v>
      </c>
      <c r="N116" s="6" t="s">
        <v>1603</v>
      </c>
    </row>
    <row r="117" spans="1:14" ht="25.5">
      <c r="A117" s="15"/>
      <c r="B117" s="17"/>
      <c r="C117" s="35" t="s">
        <v>1623</v>
      </c>
      <c r="E117" s="15"/>
      <c r="F117" s="17">
        <v>15</v>
      </c>
      <c r="G117" s="30"/>
      <c r="H117" s="17">
        <v>15</v>
      </c>
      <c r="I117" s="79" t="s">
        <v>1891</v>
      </c>
      <c r="J117" s="80" t="s">
        <v>1894</v>
      </c>
      <c r="K117" s="5">
        <v>140</v>
      </c>
      <c r="L117" s="5">
        <v>141</v>
      </c>
      <c r="M117" s="5" t="s">
        <v>2054</v>
      </c>
      <c r="N117" s="6" t="s">
        <v>1603</v>
      </c>
    </row>
    <row r="118" spans="1:14" ht="12.75">
      <c r="A118" s="15"/>
      <c r="B118" s="17"/>
      <c r="C118" s="35" t="s">
        <v>1624</v>
      </c>
      <c r="E118" s="15"/>
      <c r="F118" s="17">
        <v>29</v>
      </c>
      <c r="G118" s="17">
        <v>1</v>
      </c>
      <c r="H118" s="119">
        <v>34</v>
      </c>
      <c r="I118" s="79" t="s">
        <v>1891</v>
      </c>
      <c r="J118" s="80" t="s">
        <v>1894</v>
      </c>
      <c r="K118" s="5">
        <v>140</v>
      </c>
      <c r="L118" s="5">
        <v>141</v>
      </c>
      <c r="M118" s="5" t="s">
        <v>2054</v>
      </c>
      <c r="N118" s="6" t="s">
        <v>1603</v>
      </c>
    </row>
    <row r="119" spans="1:14" ht="12.75">
      <c r="A119" s="15"/>
      <c r="B119" s="17" t="s">
        <v>71</v>
      </c>
      <c r="C119" s="35" t="s">
        <v>1625</v>
      </c>
      <c r="E119" s="15"/>
      <c r="F119" s="17">
        <v>4</v>
      </c>
      <c r="G119" s="17"/>
      <c r="H119" s="17">
        <v>4</v>
      </c>
      <c r="I119" s="79" t="s">
        <v>1891</v>
      </c>
      <c r="J119" s="80" t="s">
        <v>1894</v>
      </c>
      <c r="K119" s="5">
        <v>140</v>
      </c>
      <c r="L119" s="5">
        <v>141</v>
      </c>
      <c r="M119" s="5" t="s">
        <v>2054</v>
      </c>
      <c r="N119" s="6" t="s">
        <v>1603</v>
      </c>
    </row>
    <row r="120" spans="1:14" ht="25.5">
      <c r="A120" s="15"/>
      <c r="B120" s="17"/>
      <c r="C120" s="35" t="s">
        <v>1626</v>
      </c>
      <c r="E120" s="15">
        <v>2</v>
      </c>
      <c r="F120" s="17">
        <v>18</v>
      </c>
      <c r="G120" s="17">
        <v>2</v>
      </c>
      <c r="H120" s="17">
        <v>18</v>
      </c>
      <c r="I120" s="79" t="s">
        <v>1891</v>
      </c>
      <c r="J120" s="80" t="s">
        <v>1894</v>
      </c>
      <c r="K120" s="5">
        <v>140</v>
      </c>
      <c r="L120" s="5">
        <v>141</v>
      </c>
      <c r="M120" s="5" t="s">
        <v>2054</v>
      </c>
      <c r="N120" s="6" t="s">
        <v>1603</v>
      </c>
    </row>
    <row r="121" spans="1:14" ht="12.75">
      <c r="A121" s="15"/>
      <c r="B121" s="17" t="s">
        <v>74</v>
      </c>
      <c r="C121" s="35" t="s">
        <v>1627</v>
      </c>
      <c r="E121" s="15"/>
      <c r="F121" s="17">
        <v>19</v>
      </c>
      <c r="G121" s="30"/>
      <c r="H121" s="119">
        <v>20</v>
      </c>
      <c r="I121" s="79" t="s">
        <v>1891</v>
      </c>
      <c r="J121" s="80" t="s">
        <v>1894</v>
      </c>
      <c r="K121" s="5">
        <v>140</v>
      </c>
      <c r="L121" s="5">
        <v>141</v>
      </c>
      <c r="M121" s="5" t="s">
        <v>2054</v>
      </c>
      <c r="N121" s="6" t="s">
        <v>1603</v>
      </c>
    </row>
    <row r="122" spans="1:14" ht="12.75">
      <c r="A122" s="15"/>
      <c r="B122" s="17"/>
      <c r="C122" s="35" t="s">
        <v>1628</v>
      </c>
      <c r="E122" s="15"/>
      <c r="F122" s="17">
        <v>24</v>
      </c>
      <c r="G122" s="119">
        <v>1</v>
      </c>
      <c r="H122" s="17">
        <v>25</v>
      </c>
      <c r="I122" s="79" t="s">
        <v>1891</v>
      </c>
      <c r="J122" s="80" t="s">
        <v>1894</v>
      </c>
      <c r="K122" s="5">
        <v>140</v>
      </c>
      <c r="L122" s="5">
        <v>141</v>
      </c>
      <c r="M122" s="5" t="s">
        <v>2054</v>
      </c>
      <c r="N122" s="6" t="s">
        <v>1603</v>
      </c>
    </row>
    <row r="123" spans="1:14" ht="25.5">
      <c r="A123" s="15"/>
      <c r="B123" s="17"/>
      <c r="C123" s="35" t="s">
        <v>1629</v>
      </c>
      <c r="E123" s="15"/>
      <c r="F123" s="17">
        <v>13</v>
      </c>
      <c r="G123" s="119">
        <v>1</v>
      </c>
      <c r="H123" s="17">
        <v>14</v>
      </c>
      <c r="I123" s="79" t="s">
        <v>1891</v>
      </c>
      <c r="J123" s="80" t="s">
        <v>1894</v>
      </c>
      <c r="K123" s="5">
        <v>140</v>
      </c>
      <c r="L123" s="5">
        <v>141</v>
      </c>
      <c r="M123" s="5" t="s">
        <v>2054</v>
      </c>
      <c r="N123" s="6" t="s">
        <v>1603</v>
      </c>
    </row>
    <row r="124" spans="1:14" ht="12.75">
      <c r="A124" s="15"/>
      <c r="B124" s="17"/>
      <c r="C124" s="35" t="s">
        <v>1630</v>
      </c>
      <c r="E124" s="15"/>
      <c r="F124" s="17">
        <v>15</v>
      </c>
      <c r="G124" s="30"/>
      <c r="H124" s="17">
        <v>15</v>
      </c>
      <c r="I124" s="79" t="s">
        <v>1891</v>
      </c>
      <c r="J124" s="80" t="s">
        <v>1894</v>
      </c>
      <c r="K124" s="5">
        <v>140</v>
      </c>
      <c r="L124" s="5">
        <v>141</v>
      </c>
      <c r="M124" s="5" t="s">
        <v>2054</v>
      </c>
      <c r="N124" s="6" t="s">
        <v>1603</v>
      </c>
    </row>
    <row r="125" spans="1:14" ht="25.5">
      <c r="A125" s="15"/>
      <c r="B125" s="17"/>
      <c r="C125" s="35" t="s">
        <v>1631</v>
      </c>
      <c r="E125" s="15"/>
      <c r="F125" s="17">
        <v>4</v>
      </c>
      <c r="G125" s="30"/>
      <c r="H125" s="17">
        <v>4</v>
      </c>
      <c r="I125" s="79" t="s">
        <v>1891</v>
      </c>
      <c r="J125" s="80" t="s">
        <v>1894</v>
      </c>
      <c r="K125" s="5">
        <v>140</v>
      </c>
      <c r="L125" s="5">
        <v>141</v>
      </c>
      <c r="M125" s="5" t="s">
        <v>2054</v>
      </c>
      <c r="N125" s="6" t="s">
        <v>1603</v>
      </c>
    </row>
    <row r="126" spans="1:14" ht="12.75">
      <c r="A126" s="15"/>
      <c r="B126" s="17"/>
      <c r="C126" s="35" t="s">
        <v>1632</v>
      </c>
      <c r="E126" s="15"/>
      <c r="F126" s="17">
        <v>10</v>
      </c>
      <c r="G126" s="30"/>
      <c r="H126" s="17">
        <v>10</v>
      </c>
      <c r="I126" s="79" t="s">
        <v>1891</v>
      </c>
      <c r="J126" s="80" t="s">
        <v>1894</v>
      </c>
      <c r="K126" s="5">
        <v>140</v>
      </c>
      <c r="L126" s="5">
        <v>141</v>
      </c>
      <c r="M126" s="5" t="s">
        <v>2054</v>
      </c>
      <c r="N126" s="6" t="s">
        <v>1603</v>
      </c>
    </row>
    <row r="127" spans="1:14" ht="12.75">
      <c r="A127" s="15"/>
      <c r="B127" s="17"/>
      <c r="C127" s="35" t="s">
        <v>1633</v>
      </c>
      <c r="E127" s="15"/>
      <c r="F127" s="17">
        <v>6</v>
      </c>
      <c r="G127" s="30"/>
      <c r="H127" s="17">
        <v>6</v>
      </c>
      <c r="I127" s="79" t="s">
        <v>1891</v>
      </c>
      <c r="J127" s="80" t="s">
        <v>1894</v>
      </c>
      <c r="K127" s="5">
        <v>140</v>
      </c>
      <c r="L127" s="5">
        <v>141</v>
      </c>
      <c r="M127" s="5" t="s">
        <v>2054</v>
      </c>
      <c r="N127" s="6" t="s">
        <v>1603</v>
      </c>
    </row>
    <row r="128" spans="1:14" ht="12.75">
      <c r="A128" s="15"/>
      <c r="B128" s="17"/>
      <c r="C128" s="35" t="s">
        <v>1634</v>
      </c>
      <c r="E128" s="15"/>
      <c r="F128" s="17">
        <v>5</v>
      </c>
      <c r="G128" s="119">
        <v>1</v>
      </c>
      <c r="H128" s="17">
        <v>5</v>
      </c>
      <c r="I128" s="79" t="s">
        <v>1891</v>
      </c>
      <c r="J128" s="80" t="s">
        <v>1894</v>
      </c>
      <c r="K128" s="5">
        <v>140</v>
      </c>
      <c r="L128" s="5">
        <v>141</v>
      </c>
      <c r="M128" s="5" t="s">
        <v>2054</v>
      </c>
      <c r="N128" s="6" t="s">
        <v>1603</v>
      </c>
    </row>
    <row r="129" spans="1:14" ht="25.5">
      <c r="A129" s="15"/>
      <c r="B129" s="17"/>
      <c r="C129" s="35" t="s">
        <v>1635</v>
      </c>
      <c r="E129" s="15"/>
      <c r="F129" s="17">
        <v>7</v>
      </c>
      <c r="G129" s="30"/>
      <c r="H129" s="17">
        <v>7</v>
      </c>
      <c r="I129" s="79" t="s">
        <v>1891</v>
      </c>
      <c r="J129" s="80" t="s">
        <v>1894</v>
      </c>
      <c r="K129" s="5">
        <v>140</v>
      </c>
      <c r="L129" s="5">
        <v>141</v>
      </c>
      <c r="M129" s="5" t="s">
        <v>2054</v>
      </c>
      <c r="N129" s="6" t="s">
        <v>1603</v>
      </c>
    </row>
    <row r="130" spans="1:14" ht="12.75">
      <c r="A130" s="15"/>
      <c r="B130" s="17"/>
      <c r="C130" s="35" t="s">
        <v>1636</v>
      </c>
      <c r="E130" s="15"/>
      <c r="F130" s="17">
        <v>6</v>
      </c>
      <c r="G130" s="30"/>
      <c r="H130" s="17">
        <v>6</v>
      </c>
      <c r="I130" s="79" t="s">
        <v>1891</v>
      </c>
      <c r="J130" s="80" t="s">
        <v>1894</v>
      </c>
      <c r="K130" s="5">
        <v>140</v>
      </c>
      <c r="L130" s="5">
        <v>141</v>
      </c>
      <c r="M130" s="5" t="s">
        <v>2054</v>
      </c>
      <c r="N130" s="6" t="s">
        <v>1603</v>
      </c>
    </row>
    <row r="131" spans="1:14" ht="25.5">
      <c r="A131" s="15"/>
      <c r="B131" s="17"/>
      <c r="C131" s="35" t="s">
        <v>1637</v>
      </c>
      <c r="E131" s="15"/>
      <c r="F131" s="17">
        <v>7</v>
      </c>
      <c r="G131" s="119">
        <v>2</v>
      </c>
      <c r="H131" s="17">
        <v>7</v>
      </c>
      <c r="I131" s="79" t="s">
        <v>1891</v>
      </c>
      <c r="J131" s="80" t="s">
        <v>1894</v>
      </c>
      <c r="K131" s="5">
        <v>140</v>
      </c>
      <c r="L131" s="5">
        <v>141</v>
      </c>
      <c r="M131" s="5" t="s">
        <v>2054</v>
      </c>
      <c r="N131" s="6" t="s">
        <v>1603</v>
      </c>
    </row>
    <row r="132" spans="1:14" ht="12.75">
      <c r="A132" s="15"/>
      <c r="B132" s="17"/>
      <c r="C132" s="35" t="s">
        <v>1638</v>
      </c>
      <c r="E132" s="15"/>
      <c r="F132" s="17">
        <v>9</v>
      </c>
      <c r="G132" s="30"/>
      <c r="H132" s="10">
        <v>9</v>
      </c>
      <c r="I132" s="79" t="s">
        <v>1891</v>
      </c>
      <c r="J132" s="80" t="s">
        <v>1894</v>
      </c>
      <c r="K132" s="5">
        <v>140</v>
      </c>
      <c r="L132" s="5">
        <v>141</v>
      </c>
      <c r="M132" s="5" t="s">
        <v>2054</v>
      </c>
      <c r="N132" s="6" t="s">
        <v>1603</v>
      </c>
    </row>
    <row r="133" spans="1:14" ht="12.75">
      <c r="A133" s="15"/>
      <c r="B133" s="17"/>
      <c r="C133" s="35" t="s">
        <v>1639</v>
      </c>
      <c r="E133" s="15"/>
      <c r="F133" s="17">
        <v>8</v>
      </c>
      <c r="G133" s="17">
        <v>2</v>
      </c>
      <c r="H133" s="119">
        <v>11</v>
      </c>
      <c r="I133" s="79" t="s">
        <v>1891</v>
      </c>
      <c r="J133" s="80" t="s">
        <v>1894</v>
      </c>
      <c r="K133" s="5">
        <v>140</v>
      </c>
      <c r="L133" s="5">
        <v>141</v>
      </c>
      <c r="M133" s="5" t="s">
        <v>2054</v>
      </c>
      <c r="N133" s="6" t="s">
        <v>1603</v>
      </c>
    </row>
    <row r="134" spans="1:14" ht="12.75">
      <c r="A134" s="15"/>
      <c r="B134" s="17"/>
      <c r="C134" s="35" t="s">
        <v>1640</v>
      </c>
      <c r="E134" s="15"/>
      <c r="F134" s="17">
        <v>8</v>
      </c>
      <c r="G134" s="30"/>
      <c r="H134" s="119">
        <v>10</v>
      </c>
      <c r="I134" s="79" t="s">
        <v>1891</v>
      </c>
      <c r="J134" s="80" t="s">
        <v>1894</v>
      </c>
      <c r="K134" s="5">
        <v>140</v>
      </c>
      <c r="L134" s="5">
        <v>141</v>
      </c>
      <c r="M134" s="5" t="s">
        <v>2054</v>
      </c>
      <c r="N134" s="6" t="s">
        <v>1603</v>
      </c>
    </row>
    <row r="135" spans="1:14" ht="12.75">
      <c r="A135" s="15"/>
      <c r="B135" s="17"/>
      <c r="C135" s="35" t="s">
        <v>1641</v>
      </c>
      <c r="E135" s="15"/>
      <c r="F135" s="17">
        <v>13</v>
      </c>
      <c r="G135" s="30"/>
      <c r="H135" s="17">
        <v>13</v>
      </c>
      <c r="I135" s="79" t="s">
        <v>1891</v>
      </c>
      <c r="J135" s="80" t="s">
        <v>1894</v>
      </c>
      <c r="K135" s="5">
        <v>140</v>
      </c>
      <c r="L135" s="5">
        <v>141</v>
      </c>
      <c r="M135" s="5" t="s">
        <v>2054</v>
      </c>
      <c r="N135" s="6" t="s">
        <v>1603</v>
      </c>
    </row>
    <row r="136" spans="1:14" ht="25.5">
      <c r="A136" s="15"/>
      <c r="B136" s="17"/>
      <c r="C136" s="35" t="s">
        <v>1642</v>
      </c>
      <c r="E136" s="15"/>
      <c r="F136" s="17">
        <v>18</v>
      </c>
      <c r="G136" s="17"/>
      <c r="H136" s="119">
        <v>19</v>
      </c>
      <c r="I136" s="79" t="s">
        <v>1891</v>
      </c>
      <c r="J136" s="80" t="s">
        <v>1894</v>
      </c>
      <c r="K136" s="5">
        <v>140</v>
      </c>
      <c r="L136" s="5">
        <v>141</v>
      </c>
      <c r="M136" s="5" t="s">
        <v>2054</v>
      </c>
      <c r="N136" s="6" t="s">
        <v>1603</v>
      </c>
    </row>
    <row r="137" spans="1:14" ht="12.75">
      <c r="A137" s="15"/>
      <c r="B137" s="17"/>
      <c r="C137" s="35" t="s">
        <v>1643</v>
      </c>
      <c r="E137" s="15"/>
      <c r="F137" s="17">
        <v>13</v>
      </c>
      <c r="G137" s="17">
        <v>1</v>
      </c>
      <c r="H137" s="119">
        <v>14</v>
      </c>
      <c r="I137" s="79" t="s">
        <v>1891</v>
      </c>
      <c r="J137" s="80" t="s">
        <v>1894</v>
      </c>
      <c r="K137" s="5">
        <v>140</v>
      </c>
      <c r="L137" s="5">
        <v>141</v>
      </c>
      <c r="M137" s="5" t="s">
        <v>2054</v>
      </c>
      <c r="N137" s="6" t="s">
        <v>1603</v>
      </c>
    </row>
    <row r="138" spans="1:14" ht="12.75">
      <c r="A138" s="15"/>
      <c r="B138" s="17"/>
      <c r="C138" s="35" t="s">
        <v>1644</v>
      </c>
      <c r="E138" s="15"/>
      <c r="F138" s="17">
        <v>14</v>
      </c>
      <c r="G138" s="17">
        <v>1</v>
      </c>
      <c r="H138" s="119">
        <v>15</v>
      </c>
      <c r="I138" s="79" t="s">
        <v>1891</v>
      </c>
      <c r="J138" s="80" t="s">
        <v>1894</v>
      </c>
      <c r="K138" s="5">
        <v>140</v>
      </c>
      <c r="L138" s="5">
        <v>141</v>
      </c>
      <c r="M138" s="5" t="s">
        <v>2054</v>
      </c>
      <c r="N138" s="6" t="s">
        <v>1603</v>
      </c>
    </row>
    <row r="139" spans="1:14" ht="12.75">
      <c r="A139" s="15"/>
      <c r="B139" s="17"/>
      <c r="C139" s="35" t="s">
        <v>1645</v>
      </c>
      <c r="E139" s="15"/>
      <c r="F139" s="17">
        <v>8</v>
      </c>
      <c r="G139" s="17"/>
      <c r="H139" s="119">
        <v>8</v>
      </c>
      <c r="I139" s="79" t="s">
        <v>1891</v>
      </c>
      <c r="J139" s="80" t="s">
        <v>1894</v>
      </c>
      <c r="K139" s="5">
        <v>140</v>
      </c>
      <c r="L139" s="5">
        <v>141</v>
      </c>
      <c r="M139" s="5" t="s">
        <v>2054</v>
      </c>
      <c r="N139" s="6" t="s">
        <v>1603</v>
      </c>
    </row>
    <row r="140" spans="1:14" ht="25.5">
      <c r="A140" s="15"/>
      <c r="B140" s="17"/>
      <c r="C140" s="35" t="s">
        <v>1646</v>
      </c>
      <c r="E140" s="15"/>
      <c r="F140" s="17">
        <v>9</v>
      </c>
      <c r="G140" s="17">
        <v>1</v>
      </c>
      <c r="H140" s="30">
        <v>10</v>
      </c>
      <c r="I140" s="79" t="s">
        <v>1891</v>
      </c>
      <c r="J140" s="80" t="s">
        <v>1894</v>
      </c>
      <c r="K140" s="5">
        <v>140</v>
      </c>
      <c r="L140" s="5">
        <v>141</v>
      </c>
      <c r="M140" s="5" t="s">
        <v>2054</v>
      </c>
      <c r="N140" s="6" t="s">
        <v>1603</v>
      </c>
    </row>
    <row r="141" spans="1:14" ht="12.75">
      <c r="A141" s="15"/>
      <c r="B141" s="17"/>
      <c r="C141" s="35" t="s">
        <v>1647</v>
      </c>
      <c r="E141" s="15"/>
      <c r="F141" s="17">
        <v>17</v>
      </c>
      <c r="G141" s="17">
        <v>1</v>
      </c>
      <c r="H141" s="119">
        <v>18</v>
      </c>
      <c r="I141" s="79" t="s">
        <v>1891</v>
      </c>
      <c r="J141" s="80" t="s">
        <v>1894</v>
      </c>
      <c r="K141" s="5">
        <v>140</v>
      </c>
      <c r="L141" s="5">
        <v>141</v>
      </c>
      <c r="M141" s="5" t="s">
        <v>2054</v>
      </c>
      <c r="N141" s="6" t="s">
        <v>1603</v>
      </c>
    </row>
    <row r="142" spans="1:14" ht="12.75">
      <c r="A142" s="15"/>
      <c r="B142" s="17"/>
      <c r="C142" s="35" t="s">
        <v>1648</v>
      </c>
      <c r="E142" s="15"/>
      <c r="F142" s="17">
        <v>11</v>
      </c>
      <c r="G142" s="17"/>
      <c r="H142" s="17">
        <v>11</v>
      </c>
      <c r="I142" s="79" t="s">
        <v>1891</v>
      </c>
      <c r="J142" s="80" t="s">
        <v>1894</v>
      </c>
      <c r="K142" s="5">
        <v>140</v>
      </c>
      <c r="L142" s="5">
        <v>141</v>
      </c>
      <c r="M142" s="5" t="s">
        <v>2054</v>
      </c>
      <c r="N142" s="6" t="s">
        <v>1603</v>
      </c>
    </row>
    <row r="143" spans="1:14" ht="12.75">
      <c r="A143" s="15"/>
      <c r="B143" s="17"/>
      <c r="C143" s="35" t="s">
        <v>1649</v>
      </c>
      <c r="E143" s="15"/>
      <c r="F143" s="17">
        <v>34</v>
      </c>
      <c r="G143" s="17"/>
      <c r="H143" s="119">
        <v>35</v>
      </c>
      <c r="I143" s="79" t="s">
        <v>1891</v>
      </c>
      <c r="J143" s="80" t="s">
        <v>1894</v>
      </c>
      <c r="K143" s="5">
        <v>140</v>
      </c>
      <c r="L143" s="5">
        <v>141</v>
      </c>
      <c r="M143" s="5" t="s">
        <v>2054</v>
      </c>
      <c r="N143" s="6" t="s">
        <v>1603</v>
      </c>
    </row>
    <row r="144" spans="1:14" ht="25.5">
      <c r="A144" s="15"/>
      <c r="B144" s="17" t="s">
        <v>111</v>
      </c>
      <c r="C144" s="35" t="s">
        <v>1650</v>
      </c>
      <c r="E144" s="15"/>
      <c r="F144" s="17">
        <v>9</v>
      </c>
      <c r="G144" s="17"/>
      <c r="H144" s="17">
        <v>9</v>
      </c>
      <c r="I144" s="79" t="s">
        <v>1891</v>
      </c>
      <c r="J144" s="80" t="s">
        <v>1894</v>
      </c>
      <c r="K144" s="5">
        <v>140</v>
      </c>
      <c r="L144" s="5">
        <v>141</v>
      </c>
      <c r="M144" s="5" t="s">
        <v>2054</v>
      </c>
      <c r="N144" s="6" t="s">
        <v>1603</v>
      </c>
    </row>
    <row r="145" spans="1:14" s="78" customFormat="1" ht="25.5">
      <c r="A145" s="76"/>
      <c r="B145" s="77"/>
      <c r="C145" s="35" t="s">
        <v>1651</v>
      </c>
      <c r="E145" s="75">
        <f>SUM(E80:E144)</f>
        <v>71</v>
      </c>
      <c r="F145" s="38">
        <f>SUM(F80:F144)</f>
        <v>1180</v>
      </c>
      <c r="G145" s="38">
        <f>SUM(G80:G144)</f>
        <v>88</v>
      </c>
      <c r="H145" s="38">
        <f>SUM(H80:H144)</f>
        <v>1226</v>
      </c>
      <c r="I145" s="79" t="s">
        <v>1891</v>
      </c>
      <c r="J145" s="80" t="s">
        <v>1894</v>
      </c>
      <c r="K145" s="5">
        <v>140</v>
      </c>
      <c r="L145" s="5">
        <v>141</v>
      </c>
      <c r="M145" s="5" t="s">
        <v>2054</v>
      </c>
      <c r="N145" s="6" t="s">
        <v>1603</v>
      </c>
    </row>
    <row r="146" spans="1:14" ht="12.75">
      <c r="A146" s="15" t="s">
        <v>2047</v>
      </c>
      <c r="B146" s="17" t="s">
        <v>140</v>
      </c>
      <c r="C146" s="16" t="s">
        <v>1652</v>
      </c>
      <c r="E146" s="15">
        <v>1</v>
      </c>
      <c r="F146" s="17">
        <v>4</v>
      </c>
      <c r="G146" s="17">
        <v>1</v>
      </c>
      <c r="H146" s="17">
        <v>4</v>
      </c>
      <c r="I146" s="79" t="s">
        <v>1891</v>
      </c>
      <c r="J146" s="80" t="s">
        <v>1894</v>
      </c>
      <c r="K146" s="5">
        <v>140</v>
      </c>
      <c r="L146" s="5">
        <v>141</v>
      </c>
      <c r="M146" s="5" t="s">
        <v>2055</v>
      </c>
      <c r="N146" s="6" t="s">
        <v>1603</v>
      </c>
    </row>
    <row r="147" spans="1:14" ht="25.5">
      <c r="A147" s="15"/>
      <c r="B147" s="17"/>
      <c r="C147" s="35" t="s">
        <v>1653</v>
      </c>
      <c r="E147" s="15">
        <v>3</v>
      </c>
      <c r="F147" s="17">
        <v>11</v>
      </c>
      <c r="G147" s="17">
        <v>3</v>
      </c>
      <c r="H147" s="17">
        <v>11</v>
      </c>
      <c r="I147" s="79" t="s">
        <v>1891</v>
      </c>
      <c r="J147" s="80" t="s">
        <v>1894</v>
      </c>
      <c r="K147" s="5">
        <v>140</v>
      </c>
      <c r="L147" s="5">
        <v>141</v>
      </c>
      <c r="M147" s="5" t="s">
        <v>2055</v>
      </c>
      <c r="N147" s="6" t="s">
        <v>1603</v>
      </c>
    </row>
    <row r="148" spans="1:14" ht="12.75">
      <c r="A148" s="15"/>
      <c r="B148" s="17"/>
      <c r="C148" s="35" t="s">
        <v>1654</v>
      </c>
      <c r="E148" s="15">
        <v>1</v>
      </c>
      <c r="F148" s="17">
        <v>11</v>
      </c>
      <c r="G148" s="17">
        <v>1</v>
      </c>
      <c r="H148" s="17">
        <v>11</v>
      </c>
      <c r="I148" s="79" t="s">
        <v>1891</v>
      </c>
      <c r="J148" s="80" t="s">
        <v>1894</v>
      </c>
      <c r="K148" s="5">
        <v>140</v>
      </c>
      <c r="L148" s="5">
        <v>141</v>
      </c>
      <c r="M148" s="5" t="s">
        <v>2055</v>
      </c>
      <c r="N148" s="6" t="s">
        <v>1603</v>
      </c>
    </row>
    <row r="149" spans="1:14" ht="38.25">
      <c r="A149" s="15"/>
      <c r="B149" s="17" t="s">
        <v>920</v>
      </c>
      <c r="C149" s="35" t="s">
        <v>1655</v>
      </c>
      <c r="E149" s="15">
        <v>25</v>
      </c>
      <c r="F149" s="17">
        <v>19</v>
      </c>
      <c r="G149" s="17">
        <v>25</v>
      </c>
      <c r="H149" s="17">
        <v>19</v>
      </c>
      <c r="I149" s="79" t="s">
        <v>1891</v>
      </c>
      <c r="J149" s="80" t="s">
        <v>1894</v>
      </c>
      <c r="K149" s="5">
        <v>140</v>
      </c>
      <c r="L149" s="5">
        <v>141</v>
      </c>
      <c r="M149" s="5" t="s">
        <v>2055</v>
      </c>
      <c r="N149" s="6" t="s">
        <v>1603</v>
      </c>
    </row>
    <row r="150" spans="1:14" s="29" customFormat="1" ht="25.5">
      <c r="A150" s="28"/>
      <c r="B150" s="30"/>
      <c r="C150" s="35" t="s">
        <v>244</v>
      </c>
      <c r="E150" s="15">
        <f>SUM(E146:E149)</f>
        <v>30</v>
      </c>
      <c r="F150" s="17">
        <f>SUM(F146:F149)</f>
        <v>45</v>
      </c>
      <c r="G150" s="17">
        <f>SUM(G146:G149)</f>
        <v>30</v>
      </c>
      <c r="H150" s="17">
        <f>SUM(H146:H149)</f>
        <v>45</v>
      </c>
      <c r="I150" s="79" t="s">
        <v>1891</v>
      </c>
      <c r="J150" s="80" t="s">
        <v>1894</v>
      </c>
      <c r="K150" s="5">
        <v>140</v>
      </c>
      <c r="L150" s="5">
        <v>141</v>
      </c>
      <c r="M150" s="5" t="s">
        <v>2055</v>
      </c>
      <c r="N150" s="6" t="s">
        <v>1603</v>
      </c>
    </row>
    <row r="151" spans="1:14" ht="12.75">
      <c r="A151" s="15" t="s">
        <v>2050</v>
      </c>
      <c r="B151" s="17" t="s">
        <v>216</v>
      </c>
      <c r="C151" s="35" t="s">
        <v>1656</v>
      </c>
      <c r="E151" s="15"/>
      <c r="F151" s="17">
        <v>3</v>
      </c>
      <c r="G151" s="17"/>
      <c r="H151" s="17">
        <v>3</v>
      </c>
      <c r="I151" s="79" t="s">
        <v>1891</v>
      </c>
      <c r="J151" s="80" t="s">
        <v>1894</v>
      </c>
      <c r="K151" s="5">
        <v>140</v>
      </c>
      <c r="L151" s="5">
        <v>141</v>
      </c>
      <c r="M151" s="5" t="s">
        <v>2058</v>
      </c>
      <c r="N151" s="6" t="s">
        <v>1603</v>
      </c>
    </row>
    <row r="152" spans="1:14" ht="25.5">
      <c r="A152" s="15"/>
      <c r="B152" s="17"/>
      <c r="C152" s="35" t="s">
        <v>1657</v>
      </c>
      <c r="E152" s="15"/>
      <c r="F152" s="17">
        <v>8</v>
      </c>
      <c r="G152" s="17"/>
      <c r="H152" s="17">
        <v>8</v>
      </c>
      <c r="I152" s="79" t="s">
        <v>1891</v>
      </c>
      <c r="J152" s="80" t="s">
        <v>1894</v>
      </c>
      <c r="K152" s="5">
        <v>140</v>
      </c>
      <c r="L152" s="5">
        <v>141</v>
      </c>
      <c r="M152" s="5" t="s">
        <v>2058</v>
      </c>
      <c r="N152" s="6" t="s">
        <v>1603</v>
      </c>
    </row>
    <row r="153" spans="1:14" ht="12.75">
      <c r="A153" s="15"/>
      <c r="B153" s="17"/>
      <c r="C153" s="35" t="s">
        <v>1658</v>
      </c>
      <c r="E153" s="15"/>
      <c r="F153" s="17">
        <v>4</v>
      </c>
      <c r="G153" s="17"/>
      <c r="H153" s="17">
        <v>4</v>
      </c>
      <c r="I153" s="79" t="s">
        <v>1891</v>
      </c>
      <c r="J153" s="80" t="s">
        <v>1894</v>
      </c>
      <c r="K153" s="5">
        <v>140</v>
      </c>
      <c r="L153" s="5">
        <v>141</v>
      </c>
      <c r="M153" s="5" t="s">
        <v>2058</v>
      </c>
      <c r="N153" s="6" t="s">
        <v>1603</v>
      </c>
    </row>
    <row r="154" spans="1:14" ht="25.5">
      <c r="A154" s="15"/>
      <c r="B154" s="17"/>
      <c r="C154" s="35" t="s">
        <v>1659</v>
      </c>
      <c r="E154" s="15">
        <v>1</v>
      </c>
      <c r="F154" s="17">
        <v>2</v>
      </c>
      <c r="G154" s="17">
        <v>1</v>
      </c>
      <c r="H154" s="17">
        <v>2</v>
      </c>
      <c r="I154" s="79" t="s">
        <v>1891</v>
      </c>
      <c r="J154" s="80" t="s">
        <v>1894</v>
      </c>
      <c r="K154" s="5">
        <v>140</v>
      </c>
      <c r="L154" s="5">
        <v>141</v>
      </c>
      <c r="M154" s="5" t="s">
        <v>2058</v>
      </c>
      <c r="N154" s="6" t="s">
        <v>1603</v>
      </c>
    </row>
    <row r="155" spans="1:14" ht="25.5">
      <c r="A155" s="15"/>
      <c r="B155" s="17" t="s">
        <v>222</v>
      </c>
      <c r="C155" s="35" t="s">
        <v>1660</v>
      </c>
      <c r="E155" s="15"/>
      <c r="F155" s="17">
        <v>10</v>
      </c>
      <c r="G155" s="17"/>
      <c r="H155" s="17">
        <v>10</v>
      </c>
      <c r="I155" s="79" t="s">
        <v>1891</v>
      </c>
      <c r="J155" s="80" t="s">
        <v>1894</v>
      </c>
      <c r="K155" s="5">
        <v>140</v>
      </c>
      <c r="L155" s="5">
        <v>141</v>
      </c>
      <c r="M155" s="5" t="s">
        <v>2058</v>
      </c>
      <c r="N155" s="6" t="s">
        <v>1603</v>
      </c>
    </row>
    <row r="156" spans="1:14" ht="38.25">
      <c r="A156" s="15"/>
      <c r="B156" s="17"/>
      <c r="C156" s="35" t="s">
        <v>1665</v>
      </c>
      <c r="E156" s="15"/>
      <c r="F156" s="17">
        <v>7</v>
      </c>
      <c r="G156" s="17"/>
      <c r="H156" s="17">
        <v>7</v>
      </c>
      <c r="I156" s="79" t="s">
        <v>1891</v>
      </c>
      <c r="J156" s="80" t="s">
        <v>1894</v>
      </c>
      <c r="K156" s="5">
        <v>140</v>
      </c>
      <c r="L156" s="5">
        <v>141</v>
      </c>
      <c r="M156" s="5" t="s">
        <v>2058</v>
      </c>
      <c r="N156" s="6" t="s">
        <v>1603</v>
      </c>
    </row>
    <row r="157" spans="1:14" ht="12.75">
      <c r="A157" s="15"/>
      <c r="B157" s="17" t="s">
        <v>228</v>
      </c>
      <c r="C157" s="35" t="s">
        <v>1666</v>
      </c>
      <c r="E157" s="15"/>
      <c r="F157" s="17">
        <v>13</v>
      </c>
      <c r="G157" s="17"/>
      <c r="H157" s="17">
        <v>15</v>
      </c>
      <c r="I157" s="79" t="s">
        <v>1891</v>
      </c>
      <c r="J157" s="80" t="s">
        <v>1894</v>
      </c>
      <c r="K157" s="5">
        <v>140</v>
      </c>
      <c r="L157" s="5">
        <v>141</v>
      </c>
      <c r="M157" s="5" t="s">
        <v>2058</v>
      </c>
      <c r="N157" s="6" t="s">
        <v>1603</v>
      </c>
    </row>
    <row r="158" spans="1:14" ht="12.75">
      <c r="A158" s="15"/>
      <c r="B158" s="17"/>
      <c r="C158" s="35" t="s">
        <v>1667</v>
      </c>
      <c r="E158" s="15"/>
      <c r="F158" s="17">
        <v>4</v>
      </c>
      <c r="G158" s="17"/>
      <c r="H158" s="17">
        <v>4</v>
      </c>
      <c r="I158" s="79" t="s">
        <v>1891</v>
      </c>
      <c r="J158" s="80" t="s">
        <v>1894</v>
      </c>
      <c r="K158" s="5">
        <v>140</v>
      </c>
      <c r="L158" s="5">
        <v>141</v>
      </c>
      <c r="M158" s="5" t="s">
        <v>2058</v>
      </c>
      <c r="N158" s="6" t="s">
        <v>1603</v>
      </c>
    </row>
    <row r="159" spans="1:14" ht="12.75">
      <c r="A159" s="15"/>
      <c r="B159" s="17"/>
      <c r="C159" s="35" t="s">
        <v>1668</v>
      </c>
      <c r="E159" s="15"/>
      <c r="F159" s="17">
        <v>4</v>
      </c>
      <c r="G159" s="17"/>
      <c r="H159" s="17">
        <v>4</v>
      </c>
      <c r="I159" s="79" t="s">
        <v>1891</v>
      </c>
      <c r="J159" s="80" t="s">
        <v>1894</v>
      </c>
      <c r="K159" s="5">
        <v>140</v>
      </c>
      <c r="L159" s="5">
        <v>141</v>
      </c>
      <c r="M159" s="5" t="s">
        <v>2058</v>
      </c>
      <c r="N159" s="6" t="s">
        <v>1603</v>
      </c>
    </row>
    <row r="160" spans="1:14" ht="12.75">
      <c r="A160" s="15"/>
      <c r="B160" s="17"/>
      <c r="C160" s="35" t="s">
        <v>1669</v>
      </c>
      <c r="E160" s="15"/>
      <c r="F160" s="17">
        <v>1</v>
      </c>
      <c r="G160" s="17"/>
      <c r="H160" s="17">
        <v>4</v>
      </c>
      <c r="I160" s="79" t="s">
        <v>1891</v>
      </c>
      <c r="J160" s="80" t="s">
        <v>1894</v>
      </c>
      <c r="K160" s="5">
        <v>140</v>
      </c>
      <c r="L160" s="5">
        <v>141</v>
      </c>
      <c r="M160" s="5" t="s">
        <v>2058</v>
      </c>
      <c r="N160" s="6" t="s">
        <v>1603</v>
      </c>
    </row>
    <row r="161" spans="1:14" ht="12.75">
      <c r="A161" s="15"/>
      <c r="B161" s="17"/>
      <c r="C161" s="35" t="s">
        <v>1670</v>
      </c>
      <c r="E161" s="15"/>
      <c r="F161" s="17">
        <v>12</v>
      </c>
      <c r="G161" s="17"/>
      <c r="H161" s="17">
        <v>12</v>
      </c>
      <c r="I161" s="79" t="s">
        <v>1891</v>
      </c>
      <c r="J161" s="80" t="s">
        <v>1894</v>
      </c>
      <c r="K161" s="5">
        <v>140</v>
      </c>
      <c r="L161" s="5">
        <v>141</v>
      </c>
      <c r="M161" s="5" t="s">
        <v>2058</v>
      </c>
      <c r="N161" s="6" t="s">
        <v>1603</v>
      </c>
    </row>
    <row r="162" spans="1:14" ht="12.75">
      <c r="A162" s="15"/>
      <c r="B162" s="17"/>
      <c r="C162" s="35" t="s">
        <v>1671</v>
      </c>
      <c r="E162" s="15"/>
      <c r="F162" s="17">
        <v>24</v>
      </c>
      <c r="G162" s="17"/>
      <c r="H162" s="17">
        <v>24</v>
      </c>
      <c r="I162" s="79" t="s">
        <v>1891</v>
      </c>
      <c r="J162" s="80" t="s">
        <v>1894</v>
      </c>
      <c r="K162" s="5">
        <v>140</v>
      </c>
      <c r="L162" s="5">
        <v>141</v>
      </c>
      <c r="M162" s="5" t="s">
        <v>2058</v>
      </c>
      <c r="N162" s="6" t="s">
        <v>1603</v>
      </c>
    </row>
    <row r="163" spans="1:14" s="29" customFormat="1" ht="25.5">
      <c r="A163" s="28"/>
      <c r="B163" s="30"/>
      <c r="C163" s="35" t="s">
        <v>981</v>
      </c>
      <c r="E163" s="15">
        <f>SUM(E151:E162)</f>
        <v>1</v>
      </c>
      <c r="F163" s="17">
        <f>SUM(F151:F162)</f>
        <v>92</v>
      </c>
      <c r="G163" s="17">
        <f>SUM(G151:G162)</f>
        <v>1</v>
      </c>
      <c r="H163" s="17">
        <f>SUM(H151:H162)</f>
        <v>97</v>
      </c>
      <c r="I163" s="79" t="s">
        <v>1891</v>
      </c>
      <c r="J163" s="80" t="s">
        <v>1894</v>
      </c>
      <c r="K163" s="5">
        <v>140</v>
      </c>
      <c r="L163" s="5">
        <v>141</v>
      </c>
      <c r="M163" s="5" t="s">
        <v>2058</v>
      </c>
      <c r="N163" s="6" t="s">
        <v>1603</v>
      </c>
    </row>
    <row r="164" spans="1:14" ht="25.5">
      <c r="A164" s="15" t="s">
        <v>2053</v>
      </c>
      <c r="B164" s="17" t="s">
        <v>1944</v>
      </c>
      <c r="C164" s="35" t="s">
        <v>1672</v>
      </c>
      <c r="E164" s="15"/>
      <c r="F164" s="17">
        <v>12</v>
      </c>
      <c r="G164" s="17"/>
      <c r="H164" s="17">
        <v>12</v>
      </c>
      <c r="I164" s="79" t="s">
        <v>1891</v>
      </c>
      <c r="J164" s="80" t="s">
        <v>1894</v>
      </c>
      <c r="K164" s="5">
        <v>140</v>
      </c>
      <c r="L164" s="5">
        <v>141</v>
      </c>
      <c r="M164" s="5" t="s">
        <v>1940</v>
      </c>
      <c r="N164" s="6" t="s">
        <v>1603</v>
      </c>
    </row>
    <row r="165" spans="1:14" ht="38.25">
      <c r="A165" s="15"/>
      <c r="B165" s="17"/>
      <c r="C165" s="35" t="s">
        <v>1673</v>
      </c>
      <c r="E165" s="15"/>
      <c r="F165" s="17">
        <v>10</v>
      </c>
      <c r="G165" s="17"/>
      <c r="H165" s="17">
        <v>10</v>
      </c>
      <c r="I165" s="79" t="s">
        <v>1891</v>
      </c>
      <c r="J165" s="80" t="s">
        <v>1894</v>
      </c>
      <c r="K165" s="5">
        <v>140</v>
      </c>
      <c r="L165" s="5">
        <v>141</v>
      </c>
      <c r="M165" s="5" t="s">
        <v>1940</v>
      </c>
      <c r="N165" s="6" t="s">
        <v>1603</v>
      </c>
    </row>
    <row r="166" spans="1:14" ht="38.25">
      <c r="A166" s="15"/>
      <c r="B166" s="17"/>
      <c r="C166" s="35" t="s">
        <v>1674</v>
      </c>
      <c r="E166" s="15"/>
      <c r="F166" s="17">
        <v>14</v>
      </c>
      <c r="G166" s="17"/>
      <c r="H166" s="17">
        <v>14</v>
      </c>
      <c r="I166" s="79" t="s">
        <v>1891</v>
      </c>
      <c r="J166" s="80" t="s">
        <v>1894</v>
      </c>
      <c r="K166" s="5">
        <v>140</v>
      </c>
      <c r="L166" s="5">
        <v>141</v>
      </c>
      <c r="M166" s="5" t="s">
        <v>1940</v>
      </c>
      <c r="N166" s="6" t="s">
        <v>1603</v>
      </c>
    </row>
    <row r="167" spans="1:14" ht="38.25">
      <c r="A167" s="15"/>
      <c r="B167" s="17"/>
      <c r="C167" s="35" t="s">
        <v>1675</v>
      </c>
      <c r="E167" s="15"/>
      <c r="F167" s="17">
        <v>8</v>
      </c>
      <c r="G167" s="17"/>
      <c r="H167" s="17">
        <v>8</v>
      </c>
      <c r="I167" s="79" t="s">
        <v>1891</v>
      </c>
      <c r="J167" s="80" t="s">
        <v>1894</v>
      </c>
      <c r="K167" s="5">
        <v>140</v>
      </c>
      <c r="L167" s="5">
        <v>141</v>
      </c>
      <c r="M167" s="5" t="s">
        <v>1940</v>
      </c>
      <c r="N167" s="6" t="s">
        <v>1603</v>
      </c>
    </row>
    <row r="168" spans="1:14" ht="12.75">
      <c r="A168" s="15"/>
      <c r="B168" s="17" t="s">
        <v>250</v>
      </c>
      <c r="C168" s="35" t="s">
        <v>1676</v>
      </c>
      <c r="E168" s="15">
        <v>5</v>
      </c>
      <c r="F168" s="17">
        <v>6</v>
      </c>
      <c r="G168" s="17">
        <v>5</v>
      </c>
      <c r="H168" s="17">
        <v>6</v>
      </c>
      <c r="I168" s="79" t="s">
        <v>1891</v>
      </c>
      <c r="J168" s="80" t="s">
        <v>1894</v>
      </c>
      <c r="K168" s="5">
        <v>140</v>
      </c>
      <c r="L168" s="5">
        <v>141</v>
      </c>
      <c r="M168" s="5" t="s">
        <v>1940</v>
      </c>
      <c r="N168" s="6" t="s">
        <v>1603</v>
      </c>
    </row>
    <row r="169" spans="1:14" ht="12.75">
      <c r="A169" s="15"/>
      <c r="B169" s="17"/>
      <c r="C169" s="35" t="s">
        <v>1677</v>
      </c>
      <c r="E169" s="15"/>
      <c r="F169" s="17">
        <v>4</v>
      </c>
      <c r="G169" s="17"/>
      <c r="H169" s="17">
        <v>4</v>
      </c>
      <c r="I169" s="79" t="s">
        <v>1891</v>
      </c>
      <c r="J169" s="80" t="s">
        <v>1894</v>
      </c>
      <c r="K169" s="5">
        <v>140</v>
      </c>
      <c r="L169" s="5">
        <v>141</v>
      </c>
      <c r="M169" s="5" t="s">
        <v>1940</v>
      </c>
      <c r="N169" s="6" t="s">
        <v>1603</v>
      </c>
    </row>
    <row r="170" spans="1:14" ht="38.25">
      <c r="A170" s="15"/>
      <c r="B170" s="17"/>
      <c r="C170" s="35" t="s">
        <v>1678</v>
      </c>
      <c r="E170" s="15"/>
      <c r="F170" s="17">
        <v>2</v>
      </c>
      <c r="G170" s="17"/>
      <c r="H170" s="17">
        <v>2</v>
      </c>
      <c r="I170" s="79" t="s">
        <v>1891</v>
      </c>
      <c r="J170" s="80" t="s">
        <v>1894</v>
      </c>
      <c r="K170" s="5">
        <v>140</v>
      </c>
      <c r="L170" s="5">
        <v>141</v>
      </c>
      <c r="M170" s="5" t="s">
        <v>1940</v>
      </c>
      <c r="N170" s="6" t="s">
        <v>1603</v>
      </c>
    </row>
    <row r="171" spans="1:14" s="29" customFormat="1" ht="25.5">
      <c r="A171" s="28"/>
      <c r="B171" s="30"/>
      <c r="C171" s="35" t="s">
        <v>1679</v>
      </c>
      <c r="D171" s="10"/>
      <c r="E171" s="15">
        <f>SUM(E164:E170)</f>
        <v>5</v>
      </c>
      <c r="F171" s="17">
        <f>SUM(F164:F170)</f>
        <v>56</v>
      </c>
      <c r="G171" s="17">
        <f>SUM(G164:G170)</f>
        <v>5</v>
      </c>
      <c r="H171" s="17">
        <f>SUM(H164:H170)</f>
        <v>56</v>
      </c>
      <c r="I171" s="79" t="s">
        <v>1891</v>
      </c>
      <c r="J171" s="80" t="s">
        <v>1894</v>
      </c>
      <c r="K171" s="5">
        <v>140</v>
      </c>
      <c r="L171" s="5">
        <v>141</v>
      </c>
      <c r="M171" s="5" t="s">
        <v>1940</v>
      </c>
      <c r="N171" s="6" t="s">
        <v>1603</v>
      </c>
    </row>
    <row r="172" spans="1:14" s="29" customFormat="1" ht="26.25" thickBot="1">
      <c r="A172" s="33"/>
      <c r="B172" s="34"/>
      <c r="C172" s="104" t="s">
        <v>1680</v>
      </c>
      <c r="D172" s="10"/>
      <c r="E172" s="18">
        <f>SUM(E171,E163,E150,E145,E79,E16)</f>
        <v>503</v>
      </c>
      <c r="F172" s="20">
        <f>SUM(F171,F163,F150,F145,F79,F16)</f>
        <v>2727</v>
      </c>
      <c r="G172" s="20">
        <f>SUM(G171,G163,G150,G145,G79,G16)</f>
        <v>530</v>
      </c>
      <c r="H172" s="20">
        <f>SUM(H171,H163,H150,H145,H79,H16)</f>
        <v>2787</v>
      </c>
      <c r="I172" s="88" t="s">
        <v>1891</v>
      </c>
      <c r="J172" s="89" t="s">
        <v>1894</v>
      </c>
      <c r="K172" s="8">
        <v>140</v>
      </c>
      <c r="L172" s="8">
        <v>141</v>
      </c>
      <c r="M172" s="8"/>
      <c r="N172" s="9" t="s">
        <v>1603</v>
      </c>
    </row>
    <row r="173" ht="13.5" thickBot="1"/>
    <row r="174" spans="1:14" ht="12.75">
      <c r="A174" s="12" t="s">
        <v>1502</v>
      </c>
      <c r="B174" s="14"/>
      <c r="C174" s="14"/>
      <c r="D174" s="14"/>
      <c r="E174" s="14"/>
      <c r="F174" s="14"/>
      <c r="G174" s="51"/>
      <c r="H174" s="51"/>
      <c r="I174" s="14"/>
      <c r="J174" s="14"/>
      <c r="K174" s="14"/>
      <c r="L174" s="14"/>
      <c r="M174" s="14"/>
      <c r="N174" s="13"/>
    </row>
    <row r="175" spans="1:14" ht="12.75">
      <c r="A175" s="15" t="s">
        <v>1503</v>
      </c>
      <c r="B175" s="17"/>
      <c r="C175" s="17"/>
      <c r="D175" s="17"/>
      <c r="E175" s="17"/>
      <c r="F175" s="17"/>
      <c r="G175" s="30"/>
      <c r="H175" s="30"/>
      <c r="I175" s="17"/>
      <c r="J175" s="17"/>
      <c r="K175" s="17"/>
      <c r="L175" s="17"/>
      <c r="M175" s="17"/>
      <c r="N175" s="16"/>
    </row>
    <row r="176" spans="1:14" ht="12.75">
      <c r="A176" s="15" t="s">
        <v>1504</v>
      </c>
      <c r="B176" s="17"/>
      <c r="C176" s="17"/>
      <c r="D176" s="17"/>
      <c r="E176" s="17"/>
      <c r="F176" s="17"/>
      <c r="G176" s="30"/>
      <c r="H176" s="30"/>
      <c r="I176" s="17"/>
      <c r="J176" s="17"/>
      <c r="K176" s="17"/>
      <c r="L176" s="17"/>
      <c r="M176" s="17"/>
      <c r="N176" s="16"/>
    </row>
    <row r="177" spans="1:14" ht="12.75">
      <c r="A177" s="17" t="s">
        <v>1505</v>
      </c>
      <c r="B177" s="17"/>
      <c r="C177" s="17"/>
      <c r="D177" s="17"/>
      <c r="E177" s="17"/>
      <c r="F177" s="17"/>
      <c r="G177" s="30"/>
      <c r="H177" s="30"/>
      <c r="I177" s="17"/>
      <c r="J177" s="17"/>
      <c r="K177" s="17"/>
      <c r="L177" s="17"/>
      <c r="M177" s="17"/>
      <c r="N177" s="16"/>
    </row>
    <row r="178" spans="1:14" ht="12.75">
      <c r="A178" s="17" t="s">
        <v>1510</v>
      </c>
      <c r="B178" s="17"/>
      <c r="C178" s="17"/>
      <c r="D178" s="17"/>
      <c r="E178" s="17"/>
      <c r="F178" s="17"/>
      <c r="G178" s="30"/>
      <c r="H178" s="30"/>
      <c r="I178" s="17"/>
      <c r="J178" s="17"/>
      <c r="K178" s="17"/>
      <c r="L178" s="17"/>
      <c r="M178" s="17"/>
      <c r="N178" s="16"/>
    </row>
    <row r="179" spans="1:14" ht="12.75">
      <c r="A179" s="17" t="s">
        <v>1506</v>
      </c>
      <c r="B179" s="17"/>
      <c r="C179" s="17"/>
      <c r="D179" s="17"/>
      <c r="E179" s="17"/>
      <c r="F179" s="17"/>
      <c r="G179" s="30"/>
      <c r="H179" s="30"/>
      <c r="I179" s="17"/>
      <c r="J179" s="17"/>
      <c r="K179" s="17"/>
      <c r="L179" s="17"/>
      <c r="M179" s="17"/>
      <c r="N179" s="16"/>
    </row>
    <row r="180" spans="1:14" ht="12.75">
      <c r="A180" s="17" t="s">
        <v>1511</v>
      </c>
      <c r="B180" s="17"/>
      <c r="C180" s="17"/>
      <c r="D180" s="17"/>
      <c r="E180" s="17"/>
      <c r="F180" s="17"/>
      <c r="G180" s="30"/>
      <c r="H180" s="30"/>
      <c r="I180" s="17"/>
      <c r="J180" s="17"/>
      <c r="K180" s="17"/>
      <c r="L180" s="17"/>
      <c r="M180" s="17"/>
      <c r="N180" s="16"/>
    </row>
    <row r="181" spans="1:14" ht="12.75">
      <c r="A181" s="17" t="s">
        <v>1508</v>
      </c>
      <c r="B181" s="17"/>
      <c r="C181" s="17"/>
      <c r="D181" s="17"/>
      <c r="E181" s="17"/>
      <c r="F181" s="17"/>
      <c r="G181" s="30"/>
      <c r="H181" s="30"/>
      <c r="I181" s="17"/>
      <c r="J181" s="17"/>
      <c r="K181" s="17"/>
      <c r="L181" s="17"/>
      <c r="M181" s="17"/>
      <c r="N181" s="16"/>
    </row>
    <row r="182" spans="1:14" ht="12.75">
      <c r="A182" s="17" t="s">
        <v>1507</v>
      </c>
      <c r="B182" s="17"/>
      <c r="C182" s="17"/>
      <c r="D182" s="17"/>
      <c r="E182" s="17"/>
      <c r="F182" s="17"/>
      <c r="G182" s="30"/>
      <c r="H182" s="30"/>
      <c r="I182" s="17"/>
      <c r="J182" s="17"/>
      <c r="K182" s="17"/>
      <c r="L182" s="17"/>
      <c r="M182" s="17"/>
      <c r="N182" s="16"/>
    </row>
    <row r="183" spans="1:14" ht="12.75">
      <c r="A183" s="17" t="s">
        <v>1509</v>
      </c>
      <c r="B183" s="17"/>
      <c r="C183" s="17"/>
      <c r="D183" s="17"/>
      <c r="E183" s="17"/>
      <c r="F183" s="17"/>
      <c r="G183" s="30"/>
      <c r="H183" s="30"/>
      <c r="I183" s="17"/>
      <c r="J183" s="17"/>
      <c r="K183" s="17"/>
      <c r="L183" s="17"/>
      <c r="M183" s="17"/>
      <c r="N183" s="16"/>
    </row>
    <row r="184" spans="1:14" ht="13.5" thickBot="1">
      <c r="A184" s="20" t="s">
        <v>1512</v>
      </c>
      <c r="B184" s="20"/>
      <c r="C184" s="20"/>
      <c r="D184" s="20"/>
      <c r="E184" s="20"/>
      <c r="F184" s="20"/>
      <c r="G184" s="34"/>
      <c r="H184" s="34"/>
      <c r="I184" s="20"/>
      <c r="J184" s="20"/>
      <c r="K184" s="20"/>
      <c r="L184" s="20"/>
      <c r="M184" s="20"/>
      <c r="N184" s="19"/>
    </row>
  </sheetData>
  <mergeCells count="15">
    <mergeCell ref="M3:M6"/>
    <mergeCell ref="N3:N6"/>
    <mergeCell ref="I3:I6"/>
    <mergeCell ref="J3:J6"/>
    <mergeCell ref="K3:K6"/>
    <mergeCell ref="L3:L6"/>
    <mergeCell ref="G3:H4"/>
    <mergeCell ref="G5:G6"/>
    <mergeCell ref="H5:H6"/>
    <mergeCell ref="A3:A6"/>
    <mergeCell ref="B3:B6"/>
    <mergeCell ref="C3:C6"/>
    <mergeCell ref="E3:F4"/>
    <mergeCell ref="E5:E6"/>
    <mergeCell ref="F5:F6"/>
  </mergeCells>
  <hyperlinks>
    <hyperlink ref="H34" location="'tabel 21'!A174" display="'tabel 21'!A174"/>
    <hyperlink ref="H35" location="'tabel 21'!A175" display="'tabel 21'!A175"/>
    <hyperlink ref="H39" location="'tabel 21'!A176" display="'tabel 21'!A176"/>
    <hyperlink ref="G59" location="'tabel 21'!A175" display="'tabel 21'!A175"/>
    <hyperlink ref="H61" location="'tabel 21'!A175" display="'tabel 21'!A175"/>
    <hyperlink ref="G68" location="'tabel 21'!A175" display="'tabel 21'!A175"/>
    <hyperlink ref="H72" location="'tabel 21'!A177" display="'tabel 21'!A177"/>
    <hyperlink ref="H73" location="'tabel 21'!A177" display="'tabel 21'!A177"/>
    <hyperlink ref="H74" location="'tabel 21'!A180" display="'tabel 21'!A180"/>
    <hyperlink ref="G78" location="'tabel 21'!A177" display="'tabel 21'!A177"/>
    <hyperlink ref="H81" location="'tabel 21'!A177" display="'tabel 21'!A177"/>
    <hyperlink ref="H86" location="'tabel 21'!A177" display="'tabel 21'!A177"/>
    <hyperlink ref="H87" location="'tabel 21'!A179" display="'tabel 21'!A179"/>
    <hyperlink ref="H88" location="'tabel 21'!A177" display="'tabel 21'!A177"/>
    <hyperlink ref="H96" location="'tabel 21'!A179" display="'tabel 21'!A179"/>
    <hyperlink ref="H98" location="'tabel 21'!A177" display="'tabel 21'!A177"/>
    <hyperlink ref="H101" location="'tabel 21'!A177" display="'tabel 21'!A177"/>
    <hyperlink ref="H103" location="'tabel 21'!A177" display="'tabel 21'!A177"/>
    <hyperlink ref="G105" location="'tabel 21'!A177" display="'tabel 21'!A177"/>
    <hyperlink ref="H108" location="'tabel 21'!A182" display="'tabel 21'!A182"/>
    <hyperlink ref="H109" location="'tabel 21'!A181" display="'tabel 21'!A181"/>
    <hyperlink ref="H110" location="'tabel 21'!A177" display="'tabel 21'!A177"/>
    <hyperlink ref="H112" location="'tabel 21'!A182" display="'tabel 21'!A182"/>
    <hyperlink ref="H115" location="'tabel 21'!A182" display="'tabel 21'!A182"/>
    <hyperlink ref="H118" location="'tabel 21'!A181" display="'tabel 21'!A181"/>
    <hyperlink ref="H121" location="'tabel 21'!A180" display="'tabel 21'!A180"/>
    <hyperlink ref="G122" location="'tabel 21'!A180" display="'tabel 21'!A180"/>
    <hyperlink ref="G123" location="'tabel 21'!A180" display="'tabel 21'!A180"/>
    <hyperlink ref="G128" location="'tabel 21'!A180" display="'tabel 21'!A180"/>
    <hyperlink ref="G131" location="'tabel 21'!A180" display="'tabel 21'!A180"/>
    <hyperlink ref="H133" location="'tabel 21'!A178" display="'tabel 21'!A178"/>
    <hyperlink ref="H134" location="'tabel 21'!A180" display="'tabel 21'!A180"/>
    <hyperlink ref="H136" location="'tabel 21'!A180" display="'tabel 21'!A180"/>
    <hyperlink ref="H137" location="'tabel 21'!A178" display="'tabel 21'!A178"/>
    <hyperlink ref="H138" location="'tabel 21'!A178" display="'tabel 21'!A178"/>
    <hyperlink ref="H139" location="'tabel 21'!A184" display="'tabel 21'!A184"/>
    <hyperlink ref="H141" location="'tabel 21'!A178" display="'tabel 21'!A178"/>
    <hyperlink ref="H143" location="'tabel 21'!A180" display="'tabel 21'!A180"/>
  </hyperlink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G43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10" customWidth="1"/>
    <col min="2" max="2" width="2.7109375" style="10" customWidth="1"/>
    <col min="3" max="14" width="9.140625" style="10" customWidth="1"/>
    <col min="15" max="15" width="12.8515625" style="10" customWidth="1"/>
    <col min="16" max="28" width="9.140625" style="10" customWidth="1"/>
    <col min="29" max="29" width="13.28125" style="10" customWidth="1"/>
    <col min="30" max="43" width="9.140625" style="10" customWidth="1"/>
    <col min="44" max="44" width="13.421875" style="10" customWidth="1"/>
    <col min="45" max="52" width="9.140625" style="10" customWidth="1"/>
    <col min="53" max="53" width="11.28125" style="10" customWidth="1"/>
    <col min="54" max="54" width="6.8515625" style="10" customWidth="1"/>
    <col min="55" max="55" width="7.140625" style="10" customWidth="1"/>
    <col min="56" max="57" width="6.57421875" style="10" customWidth="1"/>
    <col min="58" max="58" width="5.7109375" style="10" customWidth="1"/>
    <col min="59" max="16384" width="9.140625" style="10" customWidth="1"/>
  </cols>
  <sheetData>
    <row r="1" spans="1:59" ht="13.5" thickBot="1">
      <c r="A1" s="129" t="s">
        <v>467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2"/>
    </row>
    <row r="2" spans="1:59" ht="13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1:59" ht="12.75">
      <c r="A3" s="254" t="s">
        <v>468</v>
      </c>
      <c r="C3" s="257" t="s">
        <v>469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64" t="s">
        <v>1691</v>
      </c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9"/>
      <c r="BB3" s="225" t="s">
        <v>1885</v>
      </c>
      <c r="BC3" s="248" t="s">
        <v>1886</v>
      </c>
      <c r="BD3" s="248" t="s">
        <v>1887</v>
      </c>
      <c r="BE3" s="222" t="s">
        <v>1888</v>
      </c>
      <c r="BF3" s="248" t="s">
        <v>1889</v>
      </c>
      <c r="BG3" s="242" t="s">
        <v>1890</v>
      </c>
    </row>
    <row r="4" spans="1:59" ht="22.5" customHeight="1">
      <c r="A4" s="255"/>
      <c r="B4" s="11"/>
      <c r="C4" s="240" t="s">
        <v>470</v>
      </c>
      <c r="D4" s="232"/>
      <c r="E4" s="232" t="s">
        <v>471</v>
      </c>
      <c r="F4" s="232"/>
      <c r="G4" s="232" t="s">
        <v>472</v>
      </c>
      <c r="H4" s="232"/>
      <c r="I4" s="232" t="s">
        <v>1681</v>
      </c>
      <c r="J4" s="232"/>
      <c r="K4" s="232" t="s">
        <v>476</v>
      </c>
      <c r="L4" s="232"/>
      <c r="M4" s="232" t="s">
        <v>474</v>
      </c>
      <c r="N4" s="232"/>
      <c r="O4" s="232" t="s">
        <v>1682</v>
      </c>
      <c r="P4" s="232" t="s">
        <v>475</v>
      </c>
      <c r="Q4" s="232"/>
      <c r="R4" s="232" t="s">
        <v>477</v>
      </c>
      <c r="S4" s="232"/>
      <c r="T4" s="232" t="s">
        <v>1683</v>
      </c>
      <c r="U4" s="232"/>
      <c r="V4" s="232" t="s">
        <v>1684</v>
      </c>
      <c r="W4" s="232"/>
      <c r="X4" s="232" t="s">
        <v>1685</v>
      </c>
      <c r="Y4" s="232" t="s">
        <v>478</v>
      </c>
      <c r="Z4" s="232"/>
      <c r="AA4" s="232" t="s">
        <v>1686</v>
      </c>
      <c r="AB4" s="232"/>
      <c r="AC4" s="232" t="s">
        <v>1687</v>
      </c>
      <c r="AD4" s="232" t="s">
        <v>481</v>
      </c>
      <c r="AE4" s="232"/>
      <c r="AF4" s="232"/>
      <c r="AG4" s="232"/>
      <c r="AH4" s="232" t="s">
        <v>482</v>
      </c>
      <c r="AI4" s="232"/>
      <c r="AJ4" s="232" t="s">
        <v>483</v>
      </c>
      <c r="AK4" s="232"/>
      <c r="AL4" s="232" t="s">
        <v>484</v>
      </c>
      <c r="AM4" s="232"/>
      <c r="AN4" s="232" t="s">
        <v>485</v>
      </c>
      <c r="AO4" s="232"/>
      <c r="AP4" s="232" t="s">
        <v>486</v>
      </c>
      <c r="AQ4" s="232"/>
      <c r="AR4" s="232" t="s">
        <v>1688</v>
      </c>
      <c r="AS4" s="232" t="s">
        <v>487</v>
      </c>
      <c r="AT4" s="232"/>
      <c r="AU4" s="232" t="s">
        <v>488</v>
      </c>
      <c r="AV4" s="232"/>
      <c r="AW4" s="232" t="s">
        <v>489</v>
      </c>
      <c r="AX4" s="232"/>
      <c r="AY4" s="232"/>
      <c r="AZ4" s="232"/>
      <c r="BA4" s="229" t="s">
        <v>1923</v>
      </c>
      <c r="BB4" s="226"/>
      <c r="BC4" s="249"/>
      <c r="BD4" s="249"/>
      <c r="BE4" s="223"/>
      <c r="BF4" s="249"/>
      <c r="BG4" s="243"/>
    </row>
    <row r="5" spans="1:59" ht="18" customHeight="1">
      <c r="A5" s="255"/>
      <c r="B5" s="11"/>
      <c r="C5" s="24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 t="s">
        <v>491</v>
      </c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 t="s">
        <v>1689</v>
      </c>
      <c r="AX5" s="232"/>
      <c r="AY5" s="232" t="s">
        <v>493</v>
      </c>
      <c r="AZ5" s="232"/>
      <c r="BA5" s="229"/>
      <c r="BB5" s="226"/>
      <c r="BC5" s="249"/>
      <c r="BD5" s="249"/>
      <c r="BE5" s="223"/>
      <c r="BF5" s="249"/>
      <c r="BG5" s="243"/>
    </row>
    <row r="6" spans="1:59" ht="18.75" customHeight="1">
      <c r="A6" s="255"/>
      <c r="B6" s="11"/>
      <c r="C6" s="240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29"/>
      <c r="BB6" s="226"/>
      <c r="BC6" s="249"/>
      <c r="BD6" s="249"/>
      <c r="BE6" s="223"/>
      <c r="BF6" s="249"/>
      <c r="BG6" s="243"/>
    </row>
    <row r="7" spans="1:59" ht="13.5" thickBot="1">
      <c r="A7" s="256"/>
      <c r="B7" s="11"/>
      <c r="C7" s="133" t="s">
        <v>494</v>
      </c>
      <c r="D7" s="134" t="s">
        <v>495</v>
      </c>
      <c r="E7" s="134" t="s">
        <v>494</v>
      </c>
      <c r="F7" s="134" t="s">
        <v>495</v>
      </c>
      <c r="G7" s="134" t="s">
        <v>494</v>
      </c>
      <c r="H7" s="134" t="s">
        <v>495</v>
      </c>
      <c r="I7" s="134" t="s">
        <v>494</v>
      </c>
      <c r="J7" s="134" t="s">
        <v>495</v>
      </c>
      <c r="K7" s="134" t="s">
        <v>494</v>
      </c>
      <c r="L7" s="134" t="s">
        <v>495</v>
      </c>
      <c r="M7" s="134" t="s">
        <v>494</v>
      </c>
      <c r="N7" s="134" t="s">
        <v>495</v>
      </c>
      <c r="O7" s="134" t="s">
        <v>494</v>
      </c>
      <c r="P7" s="134" t="s">
        <v>494</v>
      </c>
      <c r="Q7" s="134" t="s">
        <v>495</v>
      </c>
      <c r="R7" s="134" t="s">
        <v>494</v>
      </c>
      <c r="S7" s="134" t="s">
        <v>495</v>
      </c>
      <c r="T7" s="134" t="s">
        <v>494</v>
      </c>
      <c r="U7" s="134" t="s">
        <v>495</v>
      </c>
      <c r="V7" s="134" t="s">
        <v>494</v>
      </c>
      <c r="W7" s="134" t="s">
        <v>495</v>
      </c>
      <c r="X7" s="134" t="s">
        <v>495</v>
      </c>
      <c r="Y7" s="134" t="s">
        <v>494</v>
      </c>
      <c r="Z7" s="134" t="s">
        <v>495</v>
      </c>
      <c r="AA7" s="134" t="s">
        <v>494</v>
      </c>
      <c r="AB7" s="134" t="s">
        <v>495</v>
      </c>
      <c r="AC7" s="134" t="s">
        <v>494</v>
      </c>
      <c r="AD7" s="134" t="s">
        <v>494</v>
      </c>
      <c r="AE7" s="134" t="s">
        <v>495</v>
      </c>
      <c r="AF7" s="134" t="s">
        <v>494</v>
      </c>
      <c r="AG7" s="134" t="s">
        <v>495</v>
      </c>
      <c r="AH7" s="134" t="s">
        <v>494</v>
      </c>
      <c r="AI7" s="134" t="s">
        <v>495</v>
      </c>
      <c r="AJ7" s="134" t="s">
        <v>494</v>
      </c>
      <c r="AK7" s="134" t="s">
        <v>495</v>
      </c>
      <c r="AL7" s="134" t="s">
        <v>494</v>
      </c>
      <c r="AM7" s="134" t="s">
        <v>495</v>
      </c>
      <c r="AN7" s="134" t="s">
        <v>494</v>
      </c>
      <c r="AO7" s="134" t="s">
        <v>495</v>
      </c>
      <c r="AP7" s="134" t="s">
        <v>494</v>
      </c>
      <c r="AQ7" s="134" t="s">
        <v>495</v>
      </c>
      <c r="AR7" s="134" t="s">
        <v>495</v>
      </c>
      <c r="AS7" s="134" t="s">
        <v>494</v>
      </c>
      <c r="AT7" s="134" t="s">
        <v>495</v>
      </c>
      <c r="AU7" s="134" t="s">
        <v>494</v>
      </c>
      <c r="AV7" s="134" t="s">
        <v>495</v>
      </c>
      <c r="AW7" s="134" t="s">
        <v>494</v>
      </c>
      <c r="AX7" s="134" t="s">
        <v>495</v>
      </c>
      <c r="AY7" s="134" t="s">
        <v>494</v>
      </c>
      <c r="AZ7" s="134" t="s">
        <v>495</v>
      </c>
      <c r="BA7" s="135" t="s">
        <v>495</v>
      </c>
      <c r="BB7" s="227"/>
      <c r="BC7" s="250"/>
      <c r="BD7" s="250"/>
      <c r="BE7" s="224"/>
      <c r="BF7" s="250"/>
      <c r="BG7" s="244"/>
    </row>
    <row r="8" ht="13.5" thickBot="1"/>
    <row r="9" spans="1:59" ht="12.75">
      <c r="A9" s="23" t="s">
        <v>2063</v>
      </c>
      <c r="C9" s="12">
        <v>142</v>
      </c>
      <c r="D9" s="14">
        <v>428</v>
      </c>
      <c r="E9" s="14">
        <v>42</v>
      </c>
      <c r="F9" s="14">
        <v>144</v>
      </c>
      <c r="G9" s="14">
        <v>14</v>
      </c>
      <c r="H9" s="14">
        <v>70</v>
      </c>
      <c r="I9" s="14"/>
      <c r="J9" s="14"/>
      <c r="K9" s="14"/>
      <c r="L9" s="14"/>
      <c r="M9" s="14">
        <v>2</v>
      </c>
      <c r="N9" s="14">
        <v>6</v>
      </c>
      <c r="O9" s="14"/>
      <c r="P9" s="14">
        <v>1</v>
      </c>
      <c r="Q9" s="14">
        <v>13</v>
      </c>
      <c r="R9" s="14"/>
      <c r="S9" s="14"/>
      <c r="T9" s="14">
        <v>1</v>
      </c>
      <c r="U9" s="14"/>
      <c r="V9" s="14"/>
      <c r="W9" s="14"/>
      <c r="X9" s="14"/>
      <c r="Y9" s="14">
        <v>1</v>
      </c>
      <c r="Z9" s="14"/>
      <c r="AA9" s="14"/>
      <c r="AB9" s="14"/>
      <c r="AC9" s="14"/>
      <c r="AD9" s="14"/>
      <c r="AE9" s="14">
        <v>35</v>
      </c>
      <c r="AF9" s="14"/>
      <c r="AG9" s="14"/>
      <c r="AH9" s="14"/>
      <c r="AI9" s="14"/>
      <c r="AJ9" s="14"/>
      <c r="AK9" s="14"/>
      <c r="AL9" s="14"/>
      <c r="AM9" s="14"/>
      <c r="AN9" s="14"/>
      <c r="AO9" s="14">
        <v>2</v>
      </c>
      <c r="AP9" s="14"/>
      <c r="AQ9" s="14"/>
      <c r="AR9" s="14"/>
      <c r="AS9" s="14">
        <v>186</v>
      </c>
      <c r="AT9" s="14">
        <v>623</v>
      </c>
      <c r="AU9" s="14"/>
      <c r="AV9" s="14"/>
      <c r="AW9" s="14"/>
      <c r="AX9" s="14">
        <v>1</v>
      </c>
      <c r="AY9" s="14"/>
      <c r="AZ9" s="14"/>
      <c r="BA9" s="13"/>
      <c r="BB9" s="1" t="s">
        <v>1891</v>
      </c>
      <c r="BC9" s="2" t="s">
        <v>595</v>
      </c>
      <c r="BD9" s="2">
        <v>142</v>
      </c>
      <c r="BE9" s="2">
        <v>143</v>
      </c>
      <c r="BF9" s="2" t="s">
        <v>1948</v>
      </c>
      <c r="BG9" s="3" t="s">
        <v>1690</v>
      </c>
    </row>
    <row r="10" spans="1:59" ht="12.75">
      <c r="A10" s="24" t="s">
        <v>2044</v>
      </c>
      <c r="C10" s="15">
        <v>169</v>
      </c>
      <c r="D10" s="17">
        <v>267</v>
      </c>
      <c r="E10" s="17">
        <v>39</v>
      </c>
      <c r="F10" s="17">
        <v>101</v>
      </c>
      <c r="G10" s="17">
        <v>45</v>
      </c>
      <c r="H10" s="17">
        <v>71</v>
      </c>
      <c r="I10" s="17">
        <v>2</v>
      </c>
      <c r="J10" s="17">
        <v>1</v>
      </c>
      <c r="K10" s="17"/>
      <c r="L10" s="17"/>
      <c r="M10" s="17">
        <v>7</v>
      </c>
      <c r="N10" s="17">
        <v>8</v>
      </c>
      <c r="O10" s="17"/>
      <c r="P10" s="17">
        <v>1</v>
      </c>
      <c r="Q10" s="17"/>
      <c r="R10" s="17"/>
      <c r="S10" s="17"/>
      <c r="T10" s="17"/>
      <c r="U10" s="17"/>
      <c r="V10" s="17">
        <v>1</v>
      </c>
      <c r="W10" s="17"/>
      <c r="X10" s="17"/>
      <c r="Y10" s="17"/>
      <c r="Z10" s="17"/>
      <c r="AA10" s="17"/>
      <c r="AB10" s="17"/>
      <c r="AC10" s="17"/>
      <c r="AD10" s="17"/>
      <c r="AE10" s="17">
        <v>226</v>
      </c>
      <c r="AF10" s="17"/>
      <c r="AG10" s="17"/>
      <c r="AH10" s="17"/>
      <c r="AI10" s="17"/>
      <c r="AJ10" s="17"/>
      <c r="AK10" s="17"/>
      <c r="AL10" s="17">
        <v>1</v>
      </c>
      <c r="AM10" s="17"/>
      <c r="AN10" s="17">
        <v>7</v>
      </c>
      <c r="AO10" s="17">
        <v>7</v>
      </c>
      <c r="AP10" s="17">
        <v>1</v>
      </c>
      <c r="AQ10" s="17">
        <v>1</v>
      </c>
      <c r="AR10" s="17"/>
      <c r="AS10" s="17">
        <v>88</v>
      </c>
      <c r="AT10" s="17">
        <v>215</v>
      </c>
      <c r="AU10" s="17"/>
      <c r="AV10" s="17"/>
      <c r="AW10" s="17">
        <v>1</v>
      </c>
      <c r="AX10" s="17"/>
      <c r="AY10" s="17"/>
      <c r="AZ10" s="17"/>
      <c r="BA10" s="16"/>
      <c r="BB10" s="4" t="s">
        <v>1891</v>
      </c>
      <c r="BC10" s="5" t="s">
        <v>595</v>
      </c>
      <c r="BD10" s="5">
        <v>142</v>
      </c>
      <c r="BE10" s="5">
        <v>143</v>
      </c>
      <c r="BF10" s="5" t="s">
        <v>1997</v>
      </c>
      <c r="BG10" s="6" t="s">
        <v>1690</v>
      </c>
    </row>
    <row r="11" spans="1:59" ht="12.75">
      <c r="A11" s="24" t="s">
        <v>2045</v>
      </c>
      <c r="C11" s="15">
        <v>446</v>
      </c>
      <c r="D11" s="17">
        <v>453</v>
      </c>
      <c r="E11" s="17">
        <v>123</v>
      </c>
      <c r="F11" s="17">
        <v>149</v>
      </c>
      <c r="G11" s="17">
        <v>49</v>
      </c>
      <c r="H11" s="17">
        <v>69</v>
      </c>
      <c r="I11" s="17"/>
      <c r="J11" s="17"/>
      <c r="K11" s="17"/>
      <c r="L11" s="17"/>
      <c r="M11" s="17">
        <v>13</v>
      </c>
      <c r="N11" s="17">
        <v>4</v>
      </c>
      <c r="O11" s="17">
        <v>1</v>
      </c>
      <c r="P11" s="17">
        <v>1</v>
      </c>
      <c r="Q11" s="17">
        <v>5</v>
      </c>
      <c r="R11" s="17"/>
      <c r="S11" s="17">
        <v>1</v>
      </c>
      <c r="T11" s="17"/>
      <c r="U11" s="17"/>
      <c r="V11" s="17"/>
      <c r="W11" s="17"/>
      <c r="X11" s="17"/>
      <c r="Y11" s="17"/>
      <c r="Z11" s="17"/>
      <c r="AA11" s="17"/>
      <c r="AB11" s="17"/>
      <c r="AC11" s="17">
        <v>1</v>
      </c>
      <c r="AD11" s="17"/>
      <c r="AE11" s="17">
        <v>530</v>
      </c>
      <c r="AF11" s="17"/>
      <c r="AG11" s="17"/>
      <c r="AH11" s="17">
        <v>2</v>
      </c>
      <c r="AI11" s="17">
        <v>1</v>
      </c>
      <c r="AJ11" s="17"/>
      <c r="AK11" s="17"/>
      <c r="AL11" s="17">
        <v>2</v>
      </c>
      <c r="AM11" s="17"/>
      <c r="AN11" s="17">
        <v>18</v>
      </c>
      <c r="AO11" s="17">
        <v>13</v>
      </c>
      <c r="AP11" s="17"/>
      <c r="AQ11" s="17"/>
      <c r="AR11" s="17"/>
      <c r="AS11" s="17">
        <v>185</v>
      </c>
      <c r="AT11" s="17">
        <v>133</v>
      </c>
      <c r="AU11" s="17">
        <v>1</v>
      </c>
      <c r="AV11" s="17">
        <v>4</v>
      </c>
      <c r="AW11" s="17"/>
      <c r="AX11" s="17"/>
      <c r="AY11" s="17"/>
      <c r="AZ11" s="17"/>
      <c r="BA11" s="16"/>
      <c r="BB11" s="4" t="s">
        <v>1891</v>
      </c>
      <c r="BC11" s="5" t="s">
        <v>595</v>
      </c>
      <c r="BD11" s="5">
        <v>142</v>
      </c>
      <c r="BE11" s="5">
        <v>143</v>
      </c>
      <c r="BF11" s="5" t="s">
        <v>1892</v>
      </c>
      <c r="BG11" s="6" t="s">
        <v>1690</v>
      </c>
    </row>
    <row r="12" spans="1:59" ht="12.75">
      <c r="A12" s="24" t="s">
        <v>2046</v>
      </c>
      <c r="C12" s="15">
        <v>389</v>
      </c>
      <c r="D12" s="17">
        <v>439</v>
      </c>
      <c r="E12" s="17">
        <v>108</v>
      </c>
      <c r="F12" s="17">
        <v>94</v>
      </c>
      <c r="G12" s="17">
        <v>35</v>
      </c>
      <c r="H12" s="17">
        <v>40</v>
      </c>
      <c r="I12" s="17">
        <v>1</v>
      </c>
      <c r="J12" s="17"/>
      <c r="K12" s="17"/>
      <c r="L12" s="17"/>
      <c r="M12" s="17">
        <v>15</v>
      </c>
      <c r="N12" s="17">
        <v>2</v>
      </c>
      <c r="O12" s="17"/>
      <c r="P12" s="17">
        <v>1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3</v>
      </c>
      <c r="AB12" s="17"/>
      <c r="AC12" s="17"/>
      <c r="AD12" s="17">
        <v>2</v>
      </c>
      <c r="AE12" s="17">
        <v>377</v>
      </c>
      <c r="AF12" s="17">
        <v>22</v>
      </c>
      <c r="AG12" s="17">
        <v>16</v>
      </c>
      <c r="AH12" s="17"/>
      <c r="AI12" s="17">
        <v>2</v>
      </c>
      <c r="AJ12" s="17"/>
      <c r="AK12" s="17"/>
      <c r="AL12" s="17">
        <v>15</v>
      </c>
      <c r="AM12" s="17">
        <v>12</v>
      </c>
      <c r="AN12" s="17">
        <v>50</v>
      </c>
      <c r="AO12" s="17">
        <v>26</v>
      </c>
      <c r="AP12" s="17">
        <v>3</v>
      </c>
      <c r="AQ12" s="17">
        <v>2</v>
      </c>
      <c r="AR12" s="17"/>
      <c r="AS12" s="17">
        <v>119</v>
      </c>
      <c r="AT12" s="17">
        <v>142</v>
      </c>
      <c r="AU12" s="17"/>
      <c r="AV12" s="17"/>
      <c r="AW12" s="17">
        <v>1</v>
      </c>
      <c r="AX12" s="17"/>
      <c r="AY12" s="17"/>
      <c r="AZ12" s="17"/>
      <c r="BA12" s="16"/>
      <c r="BB12" s="4" t="s">
        <v>1891</v>
      </c>
      <c r="BC12" s="5" t="s">
        <v>595</v>
      </c>
      <c r="BD12" s="5">
        <v>142</v>
      </c>
      <c r="BE12" s="5">
        <v>143</v>
      </c>
      <c r="BF12" s="5" t="s">
        <v>2054</v>
      </c>
      <c r="BG12" s="6" t="s">
        <v>1690</v>
      </c>
    </row>
    <row r="13" spans="1:59" ht="12.75">
      <c r="A13" s="24" t="s">
        <v>2047</v>
      </c>
      <c r="C13" s="15">
        <v>239</v>
      </c>
      <c r="D13" s="17">
        <v>264</v>
      </c>
      <c r="E13" s="17">
        <v>65</v>
      </c>
      <c r="F13" s="17">
        <v>105</v>
      </c>
      <c r="G13" s="17">
        <v>24</v>
      </c>
      <c r="H13" s="17">
        <v>13</v>
      </c>
      <c r="I13" s="17"/>
      <c r="J13" s="17"/>
      <c r="K13" s="17"/>
      <c r="L13" s="17"/>
      <c r="M13" s="17"/>
      <c r="N13" s="17"/>
      <c r="O13" s="17"/>
      <c r="P13" s="17">
        <v>1</v>
      </c>
      <c r="Q13" s="17">
        <v>1</v>
      </c>
      <c r="R13" s="17"/>
      <c r="S13" s="17">
        <v>1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308</v>
      </c>
      <c r="AF13" s="17"/>
      <c r="AG13" s="17"/>
      <c r="AH13" s="17"/>
      <c r="AI13" s="17"/>
      <c r="AJ13" s="17">
        <v>11</v>
      </c>
      <c r="AK13" s="17">
        <v>7</v>
      </c>
      <c r="AL13" s="17"/>
      <c r="AM13" s="17"/>
      <c r="AN13" s="17">
        <v>6</v>
      </c>
      <c r="AO13" s="17">
        <v>1</v>
      </c>
      <c r="AP13" s="17"/>
      <c r="AQ13" s="17"/>
      <c r="AR13" s="17"/>
      <c r="AS13" s="17">
        <v>72</v>
      </c>
      <c r="AT13" s="17">
        <v>64</v>
      </c>
      <c r="AU13" s="17"/>
      <c r="AV13" s="17"/>
      <c r="AW13" s="17"/>
      <c r="AX13" s="17">
        <v>4</v>
      </c>
      <c r="AY13" s="17"/>
      <c r="AZ13" s="17"/>
      <c r="BA13" s="16"/>
      <c r="BB13" s="4" t="s">
        <v>1891</v>
      </c>
      <c r="BC13" s="5" t="s">
        <v>595</v>
      </c>
      <c r="BD13" s="5">
        <v>142</v>
      </c>
      <c r="BE13" s="5">
        <v>143</v>
      </c>
      <c r="BF13" s="5" t="s">
        <v>2055</v>
      </c>
      <c r="BG13" s="6" t="s">
        <v>1690</v>
      </c>
    </row>
    <row r="14" spans="1:59" ht="12.75">
      <c r="A14" s="24" t="s">
        <v>2048</v>
      </c>
      <c r="C14" s="15">
        <v>89</v>
      </c>
      <c r="D14" s="17">
        <v>84</v>
      </c>
      <c r="E14" s="17">
        <v>19</v>
      </c>
      <c r="F14" s="17">
        <v>12</v>
      </c>
      <c r="G14" s="17">
        <v>31</v>
      </c>
      <c r="H14" s="17">
        <v>44</v>
      </c>
      <c r="I14" s="17"/>
      <c r="J14" s="17"/>
      <c r="K14" s="17"/>
      <c r="L14" s="17"/>
      <c r="M14" s="17">
        <v>1</v>
      </c>
      <c r="N14" s="17"/>
      <c r="O14" s="17"/>
      <c r="P14" s="17"/>
      <c r="Q14" s="17"/>
      <c r="R14" s="17">
        <v>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94</v>
      </c>
      <c r="AF14" s="17"/>
      <c r="AG14" s="17"/>
      <c r="AH14" s="17"/>
      <c r="AI14" s="17"/>
      <c r="AJ14" s="17"/>
      <c r="AK14" s="17"/>
      <c r="AL14" s="17"/>
      <c r="AM14" s="17">
        <v>1</v>
      </c>
      <c r="AN14" s="17">
        <v>7</v>
      </c>
      <c r="AO14" s="17">
        <v>2</v>
      </c>
      <c r="AP14" s="17"/>
      <c r="AQ14" s="17"/>
      <c r="AR14" s="17"/>
      <c r="AS14" s="17">
        <v>45</v>
      </c>
      <c r="AT14" s="17">
        <v>35</v>
      </c>
      <c r="AU14" s="17">
        <v>5</v>
      </c>
      <c r="AV14" s="17">
        <v>8</v>
      </c>
      <c r="AW14" s="17"/>
      <c r="AX14" s="17"/>
      <c r="AY14" s="17"/>
      <c r="AZ14" s="17"/>
      <c r="BA14" s="16"/>
      <c r="BB14" s="4" t="s">
        <v>1891</v>
      </c>
      <c r="BC14" s="5" t="s">
        <v>595</v>
      </c>
      <c r="BD14" s="5">
        <v>142</v>
      </c>
      <c r="BE14" s="5">
        <v>143</v>
      </c>
      <c r="BF14" s="5" t="s">
        <v>2056</v>
      </c>
      <c r="BG14" s="6" t="s">
        <v>1690</v>
      </c>
    </row>
    <row r="15" spans="1:59" ht="12.75">
      <c r="A15" s="24" t="s">
        <v>2049</v>
      </c>
      <c r="C15" s="15">
        <v>579</v>
      </c>
      <c r="D15" s="17">
        <v>731</v>
      </c>
      <c r="E15" s="17">
        <v>157</v>
      </c>
      <c r="F15" s="17">
        <v>307</v>
      </c>
      <c r="G15" s="17">
        <v>15</v>
      </c>
      <c r="H15" s="17">
        <v>49</v>
      </c>
      <c r="I15" s="17"/>
      <c r="J15" s="17"/>
      <c r="K15" s="17"/>
      <c r="L15" s="17"/>
      <c r="M15" s="17">
        <v>3</v>
      </c>
      <c r="N15" s="17">
        <v>2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v>986</v>
      </c>
      <c r="AF15" s="17"/>
      <c r="AG15" s="17"/>
      <c r="AH15" s="17"/>
      <c r="AI15" s="17"/>
      <c r="AJ15" s="17">
        <v>2</v>
      </c>
      <c r="AK15" s="17">
        <v>2</v>
      </c>
      <c r="AL15" s="17">
        <v>13</v>
      </c>
      <c r="AM15" s="17">
        <v>18</v>
      </c>
      <c r="AN15" s="17">
        <v>5</v>
      </c>
      <c r="AO15" s="17">
        <v>6</v>
      </c>
      <c r="AP15" s="17">
        <v>1</v>
      </c>
      <c r="AQ15" s="17"/>
      <c r="AR15" s="17"/>
      <c r="AS15" s="17">
        <v>54</v>
      </c>
      <c r="AT15" s="17">
        <v>76</v>
      </c>
      <c r="AU15" s="17"/>
      <c r="AV15" s="17"/>
      <c r="AW15" s="17">
        <v>1</v>
      </c>
      <c r="AX15" s="17">
        <v>1</v>
      </c>
      <c r="AY15" s="17"/>
      <c r="AZ15" s="17"/>
      <c r="BA15" s="16"/>
      <c r="BB15" s="4" t="s">
        <v>1891</v>
      </c>
      <c r="BC15" s="5" t="s">
        <v>595</v>
      </c>
      <c r="BD15" s="5">
        <v>142</v>
      </c>
      <c r="BE15" s="5">
        <v>143</v>
      </c>
      <c r="BF15" s="5" t="s">
        <v>2057</v>
      </c>
      <c r="BG15" s="6" t="s">
        <v>1690</v>
      </c>
    </row>
    <row r="16" spans="1:59" ht="12.75">
      <c r="A16" s="24" t="s">
        <v>2050</v>
      </c>
      <c r="C16" s="15">
        <v>203</v>
      </c>
      <c r="D16" s="17">
        <v>252</v>
      </c>
      <c r="E16" s="17">
        <v>56</v>
      </c>
      <c r="F16" s="17">
        <v>114</v>
      </c>
      <c r="G16" s="17">
        <v>39</v>
      </c>
      <c r="H16" s="17">
        <v>99</v>
      </c>
      <c r="I16" s="17"/>
      <c r="J16" s="17"/>
      <c r="K16" s="17"/>
      <c r="L16" s="17"/>
      <c r="M16" s="17">
        <v>4</v>
      </c>
      <c r="N16" s="17">
        <v>3</v>
      </c>
      <c r="O16" s="17"/>
      <c r="P16" s="17">
        <v>1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v>1</v>
      </c>
      <c r="AD16" s="17"/>
      <c r="AE16" s="17">
        <v>387</v>
      </c>
      <c r="AF16" s="17"/>
      <c r="AG16" s="17"/>
      <c r="AH16" s="17"/>
      <c r="AI16" s="17"/>
      <c r="AJ16" s="17">
        <v>2</v>
      </c>
      <c r="AK16" s="17">
        <v>4</v>
      </c>
      <c r="AL16" s="17">
        <v>1</v>
      </c>
      <c r="AM16" s="17">
        <v>1</v>
      </c>
      <c r="AN16" s="17">
        <v>6</v>
      </c>
      <c r="AO16" s="17">
        <v>4</v>
      </c>
      <c r="AP16" s="17"/>
      <c r="AQ16" s="17"/>
      <c r="AR16" s="17"/>
      <c r="AS16" s="17">
        <v>49</v>
      </c>
      <c r="AT16" s="17">
        <v>69</v>
      </c>
      <c r="AU16" s="17"/>
      <c r="AV16" s="17"/>
      <c r="AW16" s="17"/>
      <c r="AX16" s="17">
        <v>3</v>
      </c>
      <c r="AY16" s="17"/>
      <c r="AZ16" s="17"/>
      <c r="BA16" s="16"/>
      <c r="BB16" s="4" t="s">
        <v>1891</v>
      </c>
      <c r="BC16" s="5" t="s">
        <v>595</v>
      </c>
      <c r="BD16" s="5">
        <v>142</v>
      </c>
      <c r="BE16" s="5">
        <v>143</v>
      </c>
      <c r="BF16" s="5" t="s">
        <v>2058</v>
      </c>
      <c r="BG16" s="6" t="s">
        <v>1690</v>
      </c>
    </row>
    <row r="17" spans="1:59" ht="12.75">
      <c r="A17" s="24" t="s">
        <v>2051</v>
      </c>
      <c r="C17" s="15">
        <v>443</v>
      </c>
      <c r="D17" s="17">
        <v>636</v>
      </c>
      <c r="E17" s="17">
        <v>100</v>
      </c>
      <c r="F17" s="17">
        <v>255</v>
      </c>
      <c r="G17" s="17">
        <v>19</v>
      </c>
      <c r="H17" s="17">
        <v>50</v>
      </c>
      <c r="I17" s="17"/>
      <c r="J17" s="17"/>
      <c r="K17" s="17"/>
      <c r="L17" s="17"/>
      <c r="M17" s="17">
        <v>8</v>
      </c>
      <c r="N17" s="17">
        <v>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1</v>
      </c>
      <c r="AC17" s="17"/>
      <c r="AD17" s="17"/>
      <c r="AE17" s="17">
        <v>755</v>
      </c>
      <c r="AF17" s="17"/>
      <c r="AG17" s="17"/>
      <c r="AH17" s="17"/>
      <c r="AI17" s="17"/>
      <c r="AJ17" s="17">
        <v>26</v>
      </c>
      <c r="AK17" s="17">
        <v>46</v>
      </c>
      <c r="AL17" s="17"/>
      <c r="AM17" s="17"/>
      <c r="AN17" s="17"/>
      <c r="AO17" s="17"/>
      <c r="AP17" s="17"/>
      <c r="AQ17" s="17"/>
      <c r="AR17" s="17"/>
      <c r="AS17" s="17">
        <v>68</v>
      </c>
      <c r="AT17" s="17">
        <v>134</v>
      </c>
      <c r="AU17" s="17"/>
      <c r="AV17" s="17"/>
      <c r="AW17" s="17"/>
      <c r="AX17" s="17">
        <v>7</v>
      </c>
      <c r="AY17" s="17"/>
      <c r="AZ17" s="17"/>
      <c r="BA17" s="16"/>
      <c r="BB17" s="4" t="s">
        <v>1891</v>
      </c>
      <c r="BC17" s="5" t="s">
        <v>595</v>
      </c>
      <c r="BD17" s="5">
        <v>142</v>
      </c>
      <c r="BE17" s="5">
        <v>143</v>
      </c>
      <c r="BF17" s="5" t="s">
        <v>2059</v>
      </c>
      <c r="BG17" s="6" t="s">
        <v>1690</v>
      </c>
    </row>
    <row r="18" spans="1:59" ht="12.75">
      <c r="A18" s="24" t="s">
        <v>2053</v>
      </c>
      <c r="C18" s="15">
        <v>110</v>
      </c>
      <c r="D18" s="17">
        <v>113</v>
      </c>
      <c r="E18" s="17">
        <v>11</v>
      </c>
      <c r="F18" s="17">
        <v>30</v>
      </c>
      <c r="G18" s="17">
        <v>5</v>
      </c>
      <c r="H18" s="17">
        <v>10</v>
      </c>
      <c r="I18" s="17"/>
      <c r="J18" s="17"/>
      <c r="K18" s="17"/>
      <c r="L18" s="17">
        <v>1</v>
      </c>
      <c r="M18" s="17">
        <v>1</v>
      </c>
      <c r="N18" s="17">
        <v>9</v>
      </c>
      <c r="O18" s="17"/>
      <c r="P18" s="17">
        <v>5</v>
      </c>
      <c r="Q18" s="17">
        <v>7</v>
      </c>
      <c r="R18" s="17"/>
      <c r="S18" s="17"/>
      <c r="T18" s="17"/>
      <c r="U18" s="17"/>
      <c r="V18" s="17">
        <v>1</v>
      </c>
      <c r="W18" s="17"/>
      <c r="X18" s="17"/>
      <c r="Y18" s="17"/>
      <c r="Z18" s="17"/>
      <c r="AA18" s="17"/>
      <c r="AB18" s="17"/>
      <c r="AC18" s="17"/>
      <c r="AD18" s="17"/>
      <c r="AE18" s="17">
        <v>3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>
        <v>133</v>
      </c>
      <c r="AT18" s="17">
        <v>168</v>
      </c>
      <c r="AU18" s="17"/>
      <c r="AV18" s="17"/>
      <c r="AW18" s="17"/>
      <c r="AX18" s="17"/>
      <c r="AY18" s="17"/>
      <c r="AZ18" s="17"/>
      <c r="BA18" s="16"/>
      <c r="BB18" s="4" t="s">
        <v>1891</v>
      </c>
      <c r="BC18" s="5" t="s">
        <v>595</v>
      </c>
      <c r="BD18" s="5">
        <v>142</v>
      </c>
      <c r="BE18" s="5">
        <v>143</v>
      </c>
      <c r="BF18" s="5" t="s">
        <v>1940</v>
      </c>
      <c r="BG18" s="6" t="s">
        <v>1690</v>
      </c>
    </row>
    <row r="19" spans="1:59" s="29" customFormat="1" ht="12.75">
      <c r="A19" s="24" t="s">
        <v>466</v>
      </c>
      <c r="B19" s="10"/>
      <c r="C19" s="15">
        <f>SUM(C9:C18)</f>
        <v>2809</v>
      </c>
      <c r="D19" s="17">
        <f>SUM(D9:D18)</f>
        <v>3667</v>
      </c>
      <c r="E19" s="17">
        <f aca="true" t="shared" si="0" ref="E19:L19">SUM(E9:E18)</f>
        <v>720</v>
      </c>
      <c r="F19" s="17">
        <f t="shared" si="0"/>
        <v>1311</v>
      </c>
      <c r="G19" s="17">
        <f t="shared" si="0"/>
        <v>276</v>
      </c>
      <c r="H19" s="17">
        <f t="shared" si="0"/>
        <v>515</v>
      </c>
      <c r="I19" s="17">
        <f t="shared" si="0"/>
        <v>3</v>
      </c>
      <c r="J19" s="17">
        <f t="shared" si="0"/>
        <v>1</v>
      </c>
      <c r="K19" s="17">
        <f t="shared" si="0"/>
        <v>0</v>
      </c>
      <c r="L19" s="17">
        <f t="shared" si="0"/>
        <v>1</v>
      </c>
      <c r="M19" s="17">
        <f aca="true" t="shared" si="1" ref="M19:BA19">SUM(M9:M18)</f>
        <v>54</v>
      </c>
      <c r="N19" s="17">
        <f t="shared" si="1"/>
        <v>39</v>
      </c>
      <c r="O19" s="17">
        <f t="shared" si="1"/>
        <v>1</v>
      </c>
      <c r="P19" s="17">
        <f t="shared" si="1"/>
        <v>11</v>
      </c>
      <c r="Q19" s="17">
        <f t="shared" si="1"/>
        <v>26</v>
      </c>
      <c r="R19" s="17">
        <f t="shared" si="1"/>
        <v>1</v>
      </c>
      <c r="S19" s="17">
        <f t="shared" si="1"/>
        <v>2</v>
      </c>
      <c r="T19" s="17">
        <f t="shared" si="1"/>
        <v>1</v>
      </c>
      <c r="U19" s="17">
        <f t="shared" si="1"/>
        <v>0</v>
      </c>
      <c r="V19" s="17">
        <f t="shared" si="1"/>
        <v>2</v>
      </c>
      <c r="W19" s="17">
        <f t="shared" si="1"/>
        <v>0</v>
      </c>
      <c r="X19" s="17">
        <f t="shared" si="1"/>
        <v>0</v>
      </c>
      <c r="Y19" s="17">
        <f t="shared" si="1"/>
        <v>1</v>
      </c>
      <c r="Z19" s="17">
        <f t="shared" si="1"/>
        <v>0</v>
      </c>
      <c r="AA19" s="17">
        <f t="shared" si="1"/>
        <v>3</v>
      </c>
      <c r="AB19" s="17">
        <f t="shared" si="1"/>
        <v>1</v>
      </c>
      <c r="AC19" s="17">
        <f t="shared" si="1"/>
        <v>2</v>
      </c>
      <c r="AD19" s="17">
        <f t="shared" si="1"/>
        <v>2</v>
      </c>
      <c r="AE19" s="17">
        <f t="shared" si="1"/>
        <v>3701</v>
      </c>
      <c r="AF19" s="17">
        <f t="shared" si="1"/>
        <v>22</v>
      </c>
      <c r="AG19" s="17">
        <f t="shared" si="1"/>
        <v>16</v>
      </c>
      <c r="AH19" s="17">
        <f t="shared" si="1"/>
        <v>2</v>
      </c>
      <c r="AI19" s="17">
        <f t="shared" si="1"/>
        <v>3</v>
      </c>
      <c r="AJ19" s="17">
        <f t="shared" si="1"/>
        <v>41</v>
      </c>
      <c r="AK19" s="17">
        <f t="shared" si="1"/>
        <v>59</v>
      </c>
      <c r="AL19" s="17">
        <f t="shared" si="1"/>
        <v>32</v>
      </c>
      <c r="AM19" s="17">
        <f t="shared" si="1"/>
        <v>32</v>
      </c>
      <c r="AN19" s="17">
        <f t="shared" si="1"/>
        <v>99</v>
      </c>
      <c r="AO19" s="17">
        <f t="shared" si="1"/>
        <v>61</v>
      </c>
      <c r="AP19" s="17">
        <f t="shared" si="1"/>
        <v>5</v>
      </c>
      <c r="AQ19" s="17">
        <f t="shared" si="1"/>
        <v>3</v>
      </c>
      <c r="AR19" s="17">
        <f t="shared" si="1"/>
        <v>0</v>
      </c>
      <c r="AS19" s="17">
        <f t="shared" si="1"/>
        <v>999</v>
      </c>
      <c r="AT19" s="17">
        <f t="shared" si="1"/>
        <v>1659</v>
      </c>
      <c r="AU19" s="17">
        <f t="shared" si="1"/>
        <v>6</v>
      </c>
      <c r="AV19" s="17">
        <f t="shared" si="1"/>
        <v>12</v>
      </c>
      <c r="AW19" s="17">
        <f t="shared" si="1"/>
        <v>3</v>
      </c>
      <c r="AX19" s="17">
        <f t="shared" si="1"/>
        <v>16</v>
      </c>
      <c r="AY19" s="17">
        <f t="shared" si="1"/>
        <v>0</v>
      </c>
      <c r="AZ19" s="17">
        <f t="shared" si="1"/>
        <v>0</v>
      </c>
      <c r="BA19" s="16">
        <f t="shared" si="1"/>
        <v>0</v>
      </c>
      <c r="BB19" s="4" t="s">
        <v>1891</v>
      </c>
      <c r="BC19" s="5" t="s">
        <v>595</v>
      </c>
      <c r="BD19" s="5">
        <v>142</v>
      </c>
      <c r="BE19" s="5">
        <v>143</v>
      </c>
      <c r="BF19" s="5"/>
      <c r="BG19" s="6" t="s">
        <v>1690</v>
      </c>
    </row>
    <row r="20" spans="1:59" ht="12.75">
      <c r="A20" s="24" t="s">
        <v>2063</v>
      </c>
      <c r="C20" s="15">
        <v>105</v>
      </c>
      <c r="D20" s="17">
        <v>55</v>
      </c>
      <c r="E20" s="17">
        <v>23</v>
      </c>
      <c r="F20" s="17">
        <v>19</v>
      </c>
      <c r="G20" s="17">
        <v>8</v>
      </c>
      <c r="H20" s="17">
        <v>5</v>
      </c>
      <c r="I20" s="17"/>
      <c r="J20" s="17"/>
      <c r="K20" s="17"/>
      <c r="L20" s="17"/>
      <c r="M20" s="17"/>
      <c r="N20" s="17"/>
      <c r="O20" s="17"/>
      <c r="P20" s="17">
        <v>4</v>
      </c>
      <c r="Q20" s="17">
        <v>2</v>
      </c>
      <c r="R20" s="17"/>
      <c r="S20" s="17"/>
      <c r="T20" s="17">
        <v>2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1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>
        <v>142</v>
      </c>
      <c r="AT20" s="17">
        <v>80</v>
      </c>
      <c r="AU20" s="17"/>
      <c r="AV20" s="17"/>
      <c r="AW20" s="17"/>
      <c r="AX20" s="17"/>
      <c r="AY20" s="17"/>
      <c r="AZ20" s="17"/>
      <c r="BA20" s="16"/>
      <c r="BB20" s="4" t="s">
        <v>1891</v>
      </c>
      <c r="BC20" s="5" t="s">
        <v>595</v>
      </c>
      <c r="BD20" s="5">
        <v>142</v>
      </c>
      <c r="BE20" s="5">
        <v>143</v>
      </c>
      <c r="BF20" s="5" t="s">
        <v>1948</v>
      </c>
      <c r="BG20" s="6" t="s">
        <v>1690</v>
      </c>
    </row>
    <row r="21" spans="1:59" ht="12.75">
      <c r="A21" s="24" t="s">
        <v>2044</v>
      </c>
      <c r="C21" s="15">
        <v>75</v>
      </c>
      <c r="D21" s="17">
        <v>86</v>
      </c>
      <c r="E21" s="17">
        <v>15</v>
      </c>
      <c r="F21" s="17">
        <v>59</v>
      </c>
      <c r="G21" s="17">
        <v>8</v>
      </c>
      <c r="H21" s="17">
        <v>20</v>
      </c>
      <c r="I21" s="17"/>
      <c r="J21" s="17"/>
      <c r="K21" s="17"/>
      <c r="L21" s="17"/>
      <c r="M21" s="17">
        <v>1</v>
      </c>
      <c r="N21" s="17">
        <v>1</v>
      </c>
      <c r="O21" s="17"/>
      <c r="P21" s="17"/>
      <c r="Q21" s="17">
        <v>1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145</v>
      </c>
      <c r="AF21" s="17"/>
      <c r="AG21" s="17"/>
      <c r="AH21" s="17"/>
      <c r="AI21" s="17"/>
      <c r="AJ21" s="17"/>
      <c r="AK21" s="17">
        <v>1</v>
      </c>
      <c r="AL21" s="17"/>
      <c r="AM21" s="17"/>
      <c r="AN21" s="17">
        <v>2</v>
      </c>
      <c r="AO21" s="17">
        <v>2</v>
      </c>
      <c r="AP21" s="17"/>
      <c r="AQ21" s="17"/>
      <c r="AR21" s="17"/>
      <c r="AS21" s="17">
        <v>7</v>
      </c>
      <c r="AT21" s="17">
        <v>19</v>
      </c>
      <c r="AU21" s="17"/>
      <c r="AV21" s="17"/>
      <c r="AW21" s="17"/>
      <c r="AX21" s="17"/>
      <c r="AY21" s="17"/>
      <c r="AZ21" s="17"/>
      <c r="BA21" s="16"/>
      <c r="BB21" s="4" t="s">
        <v>1891</v>
      </c>
      <c r="BC21" s="5" t="s">
        <v>595</v>
      </c>
      <c r="BD21" s="5">
        <v>142</v>
      </c>
      <c r="BE21" s="5">
        <v>143</v>
      </c>
      <c r="BF21" s="5" t="s">
        <v>1997</v>
      </c>
      <c r="BG21" s="6" t="s">
        <v>1690</v>
      </c>
    </row>
    <row r="22" spans="1:59" ht="12.75">
      <c r="A22" s="24" t="s">
        <v>2045</v>
      </c>
      <c r="C22" s="15">
        <v>430</v>
      </c>
      <c r="D22" s="17">
        <v>695</v>
      </c>
      <c r="E22" s="17">
        <v>98</v>
      </c>
      <c r="F22" s="17">
        <v>190</v>
      </c>
      <c r="G22" s="17">
        <v>58</v>
      </c>
      <c r="H22" s="17">
        <v>129</v>
      </c>
      <c r="I22" s="17"/>
      <c r="J22" s="17">
        <v>1</v>
      </c>
      <c r="K22" s="17">
        <v>1</v>
      </c>
      <c r="L22" s="17"/>
      <c r="M22" s="17">
        <v>5</v>
      </c>
      <c r="N22" s="17">
        <v>12</v>
      </c>
      <c r="O22" s="17"/>
      <c r="P22" s="17">
        <v>1</v>
      </c>
      <c r="Q22" s="17">
        <v>5</v>
      </c>
      <c r="R22" s="17">
        <v>1</v>
      </c>
      <c r="S22" s="17">
        <v>1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540</v>
      </c>
      <c r="AF22" s="17">
        <v>5</v>
      </c>
      <c r="AG22" s="17">
        <v>5</v>
      </c>
      <c r="AH22" s="17">
        <v>3</v>
      </c>
      <c r="AI22" s="17">
        <v>2</v>
      </c>
      <c r="AJ22" s="17">
        <v>6</v>
      </c>
      <c r="AK22" s="17">
        <v>2</v>
      </c>
      <c r="AL22" s="17"/>
      <c r="AM22" s="17"/>
      <c r="AN22" s="17">
        <v>21</v>
      </c>
      <c r="AO22" s="17">
        <v>37</v>
      </c>
      <c r="AP22" s="17"/>
      <c r="AQ22" s="17">
        <v>1</v>
      </c>
      <c r="AR22" s="17"/>
      <c r="AS22" s="17">
        <v>169</v>
      </c>
      <c r="AT22" s="17">
        <v>405</v>
      </c>
      <c r="AU22" s="17"/>
      <c r="AV22" s="17"/>
      <c r="AW22" s="17">
        <v>40</v>
      </c>
      <c r="AX22" s="17">
        <v>41</v>
      </c>
      <c r="AY22" s="17"/>
      <c r="AZ22" s="17"/>
      <c r="BA22" s="16"/>
      <c r="BB22" s="4" t="s">
        <v>1891</v>
      </c>
      <c r="BC22" s="5" t="s">
        <v>595</v>
      </c>
      <c r="BD22" s="5">
        <v>142</v>
      </c>
      <c r="BE22" s="5">
        <v>143</v>
      </c>
      <c r="BF22" s="5" t="s">
        <v>1892</v>
      </c>
      <c r="BG22" s="6" t="s">
        <v>1690</v>
      </c>
    </row>
    <row r="23" spans="1:59" ht="12.75">
      <c r="A23" s="24" t="s">
        <v>2046</v>
      </c>
      <c r="C23" s="15">
        <v>414</v>
      </c>
      <c r="D23" s="17">
        <v>963</v>
      </c>
      <c r="E23" s="17">
        <v>38</v>
      </c>
      <c r="F23" s="17">
        <v>79</v>
      </c>
      <c r="G23" s="17">
        <v>41</v>
      </c>
      <c r="H23" s="17">
        <v>133</v>
      </c>
      <c r="I23" s="17"/>
      <c r="J23" s="17"/>
      <c r="K23" s="17">
        <v>1</v>
      </c>
      <c r="L23" s="17">
        <v>1</v>
      </c>
      <c r="M23" s="17">
        <v>45</v>
      </c>
      <c r="N23" s="17">
        <v>24</v>
      </c>
      <c r="O23" s="17">
        <v>1</v>
      </c>
      <c r="P23" s="17">
        <v>1</v>
      </c>
      <c r="Q23" s="17">
        <v>5</v>
      </c>
      <c r="R23" s="17"/>
      <c r="S23" s="17"/>
      <c r="T23" s="17"/>
      <c r="U23" s="17"/>
      <c r="V23" s="17">
        <v>1</v>
      </c>
      <c r="W23" s="17"/>
      <c r="X23" s="17">
        <v>1</v>
      </c>
      <c r="Y23" s="17">
        <v>1</v>
      </c>
      <c r="Z23" s="17">
        <v>1</v>
      </c>
      <c r="AA23" s="17"/>
      <c r="AB23" s="17"/>
      <c r="AC23" s="17">
        <v>2</v>
      </c>
      <c r="AD23" s="17"/>
      <c r="AE23" s="17">
        <v>577</v>
      </c>
      <c r="AF23" s="17">
        <v>6</v>
      </c>
      <c r="AG23" s="17">
        <v>15</v>
      </c>
      <c r="AH23" s="17"/>
      <c r="AI23" s="17"/>
      <c r="AJ23" s="17">
        <v>4</v>
      </c>
      <c r="AK23" s="17">
        <v>5</v>
      </c>
      <c r="AL23" s="17"/>
      <c r="AM23" s="17">
        <v>21</v>
      </c>
      <c r="AN23" s="17">
        <v>90</v>
      </c>
      <c r="AO23" s="17">
        <v>164</v>
      </c>
      <c r="AP23" s="17">
        <v>24</v>
      </c>
      <c r="AQ23" s="17">
        <v>43</v>
      </c>
      <c r="AR23" s="17"/>
      <c r="AS23" s="17">
        <v>151</v>
      </c>
      <c r="AT23" s="17">
        <v>319</v>
      </c>
      <c r="AU23" s="17"/>
      <c r="AV23" s="17"/>
      <c r="AW23" s="17">
        <v>35</v>
      </c>
      <c r="AX23" s="17">
        <v>43</v>
      </c>
      <c r="AY23" s="17">
        <v>13</v>
      </c>
      <c r="AZ23" s="17">
        <v>20</v>
      </c>
      <c r="BA23" s="16"/>
      <c r="BB23" s="4" t="s">
        <v>1891</v>
      </c>
      <c r="BC23" s="5" t="s">
        <v>595</v>
      </c>
      <c r="BD23" s="5">
        <v>142</v>
      </c>
      <c r="BE23" s="5">
        <v>143</v>
      </c>
      <c r="BF23" s="5" t="s">
        <v>2054</v>
      </c>
      <c r="BG23" s="6" t="s">
        <v>1690</v>
      </c>
    </row>
    <row r="24" spans="1:59" ht="12.75">
      <c r="A24" s="24" t="s">
        <v>2047</v>
      </c>
      <c r="C24" s="15">
        <v>45</v>
      </c>
      <c r="D24" s="17">
        <v>49</v>
      </c>
      <c r="E24" s="17">
        <v>18</v>
      </c>
      <c r="F24" s="17">
        <v>17</v>
      </c>
      <c r="G24" s="17">
        <v>5</v>
      </c>
      <c r="H24" s="17">
        <v>7</v>
      </c>
      <c r="I24" s="17"/>
      <c r="J24" s="17"/>
      <c r="K24" s="17"/>
      <c r="L24" s="17"/>
      <c r="M24" s="17"/>
      <c r="N24" s="17"/>
      <c r="O24" s="17"/>
      <c r="P24" s="17">
        <v>1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56</v>
      </c>
      <c r="AF24" s="17"/>
      <c r="AG24" s="17"/>
      <c r="AH24" s="17"/>
      <c r="AI24" s="17"/>
      <c r="AJ24" s="17">
        <v>1</v>
      </c>
      <c r="AK24" s="17">
        <v>2</v>
      </c>
      <c r="AL24" s="17"/>
      <c r="AM24" s="17"/>
      <c r="AN24" s="17">
        <v>1</v>
      </c>
      <c r="AO24" s="17">
        <v>1</v>
      </c>
      <c r="AP24" s="17"/>
      <c r="AQ24" s="17"/>
      <c r="AR24" s="17"/>
      <c r="AS24" s="17">
        <v>14</v>
      </c>
      <c r="AT24" s="17">
        <v>14</v>
      </c>
      <c r="AU24" s="17"/>
      <c r="AV24" s="17"/>
      <c r="AW24" s="17"/>
      <c r="AX24" s="17"/>
      <c r="AY24" s="17"/>
      <c r="AZ24" s="17"/>
      <c r="BA24" s="16"/>
      <c r="BB24" s="4" t="s">
        <v>1891</v>
      </c>
      <c r="BC24" s="5" t="s">
        <v>595</v>
      </c>
      <c r="BD24" s="5">
        <v>142</v>
      </c>
      <c r="BE24" s="5">
        <v>143</v>
      </c>
      <c r="BF24" s="5" t="s">
        <v>2055</v>
      </c>
      <c r="BG24" s="6" t="s">
        <v>1690</v>
      </c>
    </row>
    <row r="25" spans="1:59" ht="12.75">
      <c r="A25" s="24" t="s">
        <v>2048</v>
      </c>
      <c r="C25" s="15">
        <v>74</v>
      </c>
      <c r="D25" s="17">
        <v>96</v>
      </c>
      <c r="E25" s="17">
        <v>24</v>
      </c>
      <c r="F25" s="17">
        <v>40</v>
      </c>
      <c r="G25" s="17">
        <v>38</v>
      </c>
      <c r="H25" s="17">
        <v>92</v>
      </c>
      <c r="I25" s="17"/>
      <c r="J25" s="17"/>
      <c r="K25" s="17"/>
      <c r="L25" s="17"/>
      <c r="M25" s="17">
        <v>1</v>
      </c>
      <c r="N25" s="17">
        <v>3</v>
      </c>
      <c r="O25" s="17"/>
      <c r="P25" s="17">
        <v>1</v>
      </c>
      <c r="Q25" s="17">
        <v>1</v>
      </c>
      <c r="R25" s="17"/>
      <c r="S25" s="17"/>
      <c r="T25" s="17"/>
      <c r="U25" s="17"/>
      <c r="V25" s="17"/>
      <c r="W25" s="17">
        <v>1</v>
      </c>
      <c r="X25" s="17"/>
      <c r="Y25" s="17"/>
      <c r="Z25" s="17"/>
      <c r="AA25" s="17"/>
      <c r="AB25" s="17"/>
      <c r="AC25" s="17"/>
      <c r="AD25" s="17"/>
      <c r="AE25" s="17">
        <v>87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>
        <v>1</v>
      </c>
      <c r="AP25" s="17"/>
      <c r="AQ25" s="17"/>
      <c r="AR25" s="17"/>
      <c r="AS25" s="17">
        <v>86</v>
      </c>
      <c r="AT25" s="17">
        <v>145</v>
      </c>
      <c r="AU25" s="17"/>
      <c r="AV25" s="17"/>
      <c r="AW25" s="17"/>
      <c r="AX25" s="17"/>
      <c r="AY25" s="17"/>
      <c r="AZ25" s="17"/>
      <c r="BA25" s="16"/>
      <c r="BB25" s="4" t="s">
        <v>1891</v>
      </c>
      <c r="BC25" s="5" t="s">
        <v>595</v>
      </c>
      <c r="BD25" s="5">
        <v>142</v>
      </c>
      <c r="BE25" s="5">
        <v>143</v>
      </c>
      <c r="BF25" s="5" t="s">
        <v>2056</v>
      </c>
      <c r="BG25" s="6" t="s">
        <v>1690</v>
      </c>
    </row>
    <row r="26" spans="1:59" ht="12.75">
      <c r="A26" s="24" t="s">
        <v>2049</v>
      </c>
      <c r="C26" s="15">
        <v>16</v>
      </c>
      <c r="D26" s="17">
        <v>43</v>
      </c>
      <c r="E26" s="17">
        <v>7</v>
      </c>
      <c r="F26" s="17">
        <v>23</v>
      </c>
      <c r="G26" s="17">
        <v>1</v>
      </c>
      <c r="H26" s="17">
        <v>9</v>
      </c>
      <c r="I26" s="17"/>
      <c r="J26" s="17"/>
      <c r="K26" s="17"/>
      <c r="L26" s="17"/>
      <c r="M26" s="17">
        <v>2</v>
      </c>
      <c r="N26" s="17">
        <v>1</v>
      </c>
      <c r="O26" s="17"/>
      <c r="P26" s="17"/>
      <c r="Q26" s="17">
        <v>1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25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>
        <v>20</v>
      </c>
      <c r="AT26" s="17">
        <v>52</v>
      </c>
      <c r="AU26" s="17"/>
      <c r="AV26" s="17"/>
      <c r="AW26" s="17"/>
      <c r="AX26" s="17"/>
      <c r="AY26" s="17"/>
      <c r="AZ26" s="17"/>
      <c r="BA26" s="16"/>
      <c r="BB26" s="4" t="s">
        <v>1891</v>
      </c>
      <c r="BC26" s="5" t="s">
        <v>595</v>
      </c>
      <c r="BD26" s="5">
        <v>142</v>
      </c>
      <c r="BE26" s="5">
        <v>143</v>
      </c>
      <c r="BF26" s="5" t="s">
        <v>2057</v>
      </c>
      <c r="BG26" s="6" t="s">
        <v>1690</v>
      </c>
    </row>
    <row r="27" spans="1:59" ht="12.75">
      <c r="A27" s="24" t="s">
        <v>2050</v>
      </c>
      <c r="C27" s="15"/>
      <c r="D27" s="17">
        <v>14</v>
      </c>
      <c r="E27" s="17"/>
      <c r="F27" s="17">
        <v>5</v>
      </c>
      <c r="G27" s="17"/>
      <c r="H27" s="17">
        <v>8</v>
      </c>
      <c r="I27" s="17"/>
      <c r="J27" s="17"/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19</v>
      </c>
      <c r="AF27" s="17"/>
      <c r="AG27" s="17"/>
      <c r="AH27" s="17"/>
      <c r="AI27" s="17"/>
      <c r="AJ27" s="17"/>
      <c r="AK27" s="17">
        <v>1</v>
      </c>
      <c r="AL27" s="17"/>
      <c r="AM27" s="17"/>
      <c r="AN27" s="17"/>
      <c r="AO27" s="17">
        <v>2</v>
      </c>
      <c r="AP27" s="17"/>
      <c r="AQ27" s="17"/>
      <c r="AR27" s="17"/>
      <c r="AS27" s="17"/>
      <c r="AT27" s="17">
        <v>6</v>
      </c>
      <c r="AU27" s="17"/>
      <c r="AV27" s="17"/>
      <c r="AW27" s="17"/>
      <c r="AX27" s="17"/>
      <c r="AY27" s="17"/>
      <c r="AZ27" s="17"/>
      <c r="BA27" s="16"/>
      <c r="BB27" s="4" t="s">
        <v>1891</v>
      </c>
      <c r="BC27" s="5" t="s">
        <v>595</v>
      </c>
      <c r="BD27" s="5">
        <v>142</v>
      </c>
      <c r="BE27" s="5">
        <v>143</v>
      </c>
      <c r="BF27" s="5" t="s">
        <v>2058</v>
      </c>
      <c r="BG27" s="6" t="s">
        <v>1690</v>
      </c>
    </row>
    <row r="28" spans="1:59" ht="12.75">
      <c r="A28" s="24" t="s">
        <v>2051</v>
      </c>
      <c r="C28" s="15">
        <v>9</v>
      </c>
      <c r="D28" s="17">
        <v>18</v>
      </c>
      <c r="E28" s="17"/>
      <c r="F28" s="17">
        <v>3</v>
      </c>
      <c r="G28" s="17"/>
      <c r="H28" s="17"/>
      <c r="I28" s="17"/>
      <c r="J28" s="17"/>
      <c r="K28" s="17"/>
      <c r="L28" s="17"/>
      <c r="M28" s="17"/>
      <c r="N28" s="17">
        <v>2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18</v>
      </c>
      <c r="AF28" s="17"/>
      <c r="AG28" s="17"/>
      <c r="AH28" s="17"/>
      <c r="AI28" s="17"/>
      <c r="AJ28" s="17"/>
      <c r="AK28" s="17"/>
      <c r="AL28" s="17"/>
      <c r="AM28" s="17"/>
      <c r="AN28" s="17">
        <v>9</v>
      </c>
      <c r="AO28" s="17">
        <v>5</v>
      </c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6"/>
      <c r="BB28" s="4" t="s">
        <v>1891</v>
      </c>
      <c r="BC28" s="5" t="s">
        <v>595</v>
      </c>
      <c r="BD28" s="5">
        <v>142</v>
      </c>
      <c r="BE28" s="5">
        <v>143</v>
      </c>
      <c r="BF28" s="5" t="s">
        <v>2059</v>
      </c>
      <c r="BG28" s="6" t="s">
        <v>1690</v>
      </c>
    </row>
    <row r="29" spans="1:59" ht="12.75">
      <c r="A29" s="24" t="s">
        <v>2053</v>
      </c>
      <c r="C29" s="15">
        <v>32</v>
      </c>
      <c r="D29" s="17">
        <v>17</v>
      </c>
      <c r="E29" s="17">
        <v>2</v>
      </c>
      <c r="F29" s="17">
        <v>2</v>
      </c>
      <c r="G29" s="17">
        <v>1</v>
      </c>
      <c r="H29" s="17">
        <v>1</v>
      </c>
      <c r="I29" s="17"/>
      <c r="J29" s="17"/>
      <c r="K29" s="17"/>
      <c r="L29" s="17"/>
      <c r="M29" s="17">
        <v>3</v>
      </c>
      <c r="N29" s="17"/>
      <c r="O29" s="17"/>
      <c r="P29" s="17">
        <v>3</v>
      </c>
      <c r="Q29" s="17"/>
      <c r="R29" s="17">
        <v>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>
        <v>42</v>
      </c>
      <c r="AT29" s="17">
        <v>20</v>
      </c>
      <c r="AU29" s="17"/>
      <c r="AV29" s="17"/>
      <c r="AW29" s="17"/>
      <c r="AX29" s="17"/>
      <c r="AY29" s="17"/>
      <c r="AZ29" s="17"/>
      <c r="BA29" s="16"/>
      <c r="BB29" s="4" t="s">
        <v>1891</v>
      </c>
      <c r="BC29" s="5" t="s">
        <v>595</v>
      </c>
      <c r="BD29" s="5">
        <v>142</v>
      </c>
      <c r="BE29" s="5">
        <v>143</v>
      </c>
      <c r="BF29" s="5" t="s">
        <v>1940</v>
      </c>
      <c r="BG29" s="6" t="s">
        <v>1690</v>
      </c>
    </row>
    <row r="30" spans="1:59" s="29" customFormat="1" ht="12.75">
      <c r="A30" s="24" t="s">
        <v>466</v>
      </c>
      <c r="B30" s="10"/>
      <c r="C30" s="15">
        <f>SUM(C20:C29)</f>
        <v>1200</v>
      </c>
      <c r="D30" s="17">
        <f>SUM(D20:D29)</f>
        <v>2036</v>
      </c>
      <c r="E30" s="17">
        <f aca="true" t="shared" si="2" ref="E30:N30">SUM(E20:E29)</f>
        <v>225</v>
      </c>
      <c r="F30" s="17">
        <f t="shared" si="2"/>
        <v>437</v>
      </c>
      <c r="G30" s="17">
        <f t="shared" si="2"/>
        <v>160</v>
      </c>
      <c r="H30" s="17">
        <f t="shared" si="2"/>
        <v>404</v>
      </c>
      <c r="I30" s="17">
        <f t="shared" si="2"/>
        <v>0</v>
      </c>
      <c r="J30" s="17">
        <f t="shared" si="2"/>
        <v>1</v>
      </c>
      <c r="K30" s="17">
        <f t="shared" si="2"/>
        <v>2</v>
      </c>
      <c r="L30" s="17">
        <f t="shared" si="2"/>
        <v>1</v>
      </c>
      <c r="M30" s="17">
        <f t="shared" si="2"/>
        <v>57</v>
      </c>
      <c r="N30" s="17">
        <f t="shared" si="2"/>
        <v>44</v>
      </c>
      <c r="O30" s="17">
        <f aca="true" t="shared" si="3" ref="O30:BA30">SUM(O20:O29)</f>
        <v>1</v>
      </c>
      <c r="P30" s="17">
        <f t="shared" si="3"/>
        <v>11</v>
      </c>
      <c r="Q30" s="17">
        <f t="shared" si="3"/>
        <v>15</v>
      </c>
      <c r="R30" s="17">
        <f t="shared" si="3"/>
        <v>2</v>
      </c>
      <c r="S30" s="17">
        <f t="shared" si="3"/>
        <v>1</v>
      </c>
      <c r="T30" s="17">
        <f t="shared" si="3"/>
        <v>2</v>
      </c>
      <c r="U30" s="17">
        <f t="shared" si="3"/>
        <v>0</v>
      </c>
      <c r="V30" s="17">
        <f t="shared" si="3"/>
        <v>1</v>
      </c>
      <c r="W30" s="17">
        <f t="shared" si="3"/>
        <v>1</v>
      </c>
      <c r="X30" s="17">
        <f t="shared" si="3"/>
        <v>1</v>
      </c>
      <c r="Y30" s="17">
        <f t="shared" si="3"/>
        <v>1</v>
      </c>
      <c r="Z30" s="17">
        <f t="shared" si="3"/>
        <v>1</v>
      </c>
      <c r="AA30" s="17">
        <f t="shared" si="3"/>
        <v>0</v>
      </c>
      <c r="AB30" s="17">
        <f t="shared" si="3"/>
        <v>0</v>
      </c>
      <c r="AC30" s="17">
        <f t="shared" si="3"/>
        <v>2</v>
      </c>
      <c r="AD30" s="17">
        <f t="shared" si="3"/>
        <v>0</v>
      </c>
      <c r="AE30" s="17">
        <f t="shared" si="3"/>
        <v>1468</v>
      </c>
      <c r="AF30" s="17">
        <f t="shared" si="3"/>
        <v>11</v>
      </c>
      <c r="AG30" s="17">
        <f t="shared" si="3"/>
        <v>20</v>
      </c>
      <c r="AH30" s="17">
        <f t="shared" si="3"/>
        <v>3</v>
      </c>
      <c r="AI30" s="17">
        <f t="shared" si="3"/>
        <v>2</v>
      </c>
      <c r="AJ30" s="17">
        <f t="shared" si="3"/>
        <v>11</v>
      </c>
      <c r="AK30" s="17">
        <f t="shared" si="3"/>
        <v>11</v>
      </c>
      <c r="AL30" s="17">
        <f t="shared" si="3"/>
        <v>0</v>
      </c>
      <c r="AM30" s="17">
        <f t="shared" si="3"/>
        <v>21</v>
      </c>
      <c r="AN30" s="17">
        <f t="shared" si="3"/>
        <v>123</v>
      </c>
      <c r="AO30" s="17">
        <f t="shared" si="3"/>
        <v>212</v>
      </c>
      <c r="AP30" s="17">
        <f t="shared" si="3"/>
        <v>24</v>
      </c>
      <c r="AQ30" s="17">
        <f t="shared" si="3"/>
        <v>44</v>
      </c>
      <c r="AR30" s="17">
        <f t="shared" si="3"/>
        <v>0</v>
      </c>
      <c r="AS30" s="17">
        <f t="shared" si="3"/>
        <v>631</v>
      </c>
      <c r="AT30" s="17">
        <f t="shared" si="3"/>
        <v>1060</v>
      </c>
      <c r="AU30" s="17">
        <f t="shared" si="3"/>
        <v>0</v>
      </c>
      <c r="AV30" s="17">
        <f t="shared" si="3"/>
        <v>0</v>
      </c>
      <c r="AW30" s="17">
        <f t="shared" si="3"/>
        <v>75</v>
      </c>
      <c r="AX30" s="17">
        <f t="shared" si="3"/>
        <v>84</v>
      </c>
      <c r="AY30" s="17">
        <f t="shared" si="3"/>
        <v>13</v>
      </c>
      <c r="AZ30" s="17">
        <f t="shared" si="3"/>
        <v>20</v>
      </c>
      <c r="BA30" s="16">
        <f t="shared" si="3"/>
        <v>0</v>
      </c>
      <c r="BB30" s="4" t="s">
        <v>1891</v>
      </c>
      <c r="BC30" s="5" t="s">
        <v>595</v>
      </c>
      <c r="BD30" s="5">
        <v>142</v>
      </c>
      <c r="BE30" s="5">
        <v>143</v>
      </c>
      <c r="BF30" s="5"/>
      <c r="BG30" s="6" t="s">
        <v>1690</v>
      </c>
    </row>
    <row r="31" spans="1:59" ht="12.75">
      <c r="A31" s="24" t="s">
        <v>2045</v>
      </c>
      <c r="C31" s="15">
        <v>27</v>
      </c>
      <c r="D31" s="17">
        <v>13</v>
      </c>
      <c r="E31" s="17">
        <v>2</v>
      </c>
      <c r="F31" s="17">
        <v>4</v>
      </c>
      <c r="G31" s="17"/>
      <c r="H31" s="17"/>
      <c r="I31" s="17"/>
      <c r="J31" s="17"/>
      <c r="K31" s="17"/>
      <c r="L31" s="17"/>
      <c r="M31" s="17"/>
      <c r="N31" s="17">
        <v>1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>
        <v>11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>
        <v>3</v>
      </c>
      <c r="AT31" s="17">
        <v>7</v>
      </c>
      <c r="AU31" s="17">
        <v>1</v>
      </c>
      <c r="AV31" s="17"/>
      <c r="AW31" s="17"/>
      <c r="AX31" s="17"/>
      <c r="AY31" s="17"/>
      <c r="AZ31" s="17"/>
      <c r="BA31" s="16"/>
      <c r="BB31" s="4" t="s">
        <v>1891</v>
      </c>
      <c r="BC31" s="5" t="s">
        <v>595</v>
      </c>
      <c r="BD31" s="5">
        <v>142</v>
      </c>
      <c r="BE31" s="5">
        <v>143</v>
      </c>
      <c r="BF31" s="5" t="s">
        <v>1892</v>
      </c>
      <c r="BG31" s="6" t="s">
        <v>1690</v>
      </c>
    </row>
    <row r="32" spans="1:59" ht="12.75">
      <c r="A32" s="24" t="s">
        <v>2046</v>
      </c>
      <c r="C32" s="15">
        <v>302</v>
      </c>
      <c r="D32" s="17">
        <v>270</v>
      </c>
      <c r="E32" s="17">
        <v>9</v>
      </c>
      <c r="F32" s="17">
        <v>8</v>
      </c>
      <c r="G32" s="17">
        <v>13</v>
      </c>
      <c r="H32" s="17">
        <v>18</v>
      </c>
      <c r="I32" s="17"/>
      <c r="J32" s="17"/>
      <c r="K32" s="17"/>
      <c r="L32" s="17">
        <v>1</v>
      </c>
      <c r="M32" s="17">
        <v>3</v>
      </c>
      <c r="N32" s="17">
        <v>4</v>
      </c>
      <c r="O32" s="17"/>
      <c r="P32" s="17"/>
      <c r="Q32" s="17">
        <v>1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177</v>
      </c>
      <c r="AF32" s="17"/>
      <c r="AG32" s="17"/>
      <c r="AH32" s="17"/>
      <c r="AI32" s="17">
        <v>1</v>
      </c>
      <c r="AJ32" s="17"/>
      <c r="AK32" s="17"/>
      <c r="AL32" s="17"/>
      <c r="AM32" s="17">
        <v>1</v>
      </c>
      <c r="AN32" s="17">
        <v>35</v>
      </c>
      <c r="AO32" s="17">
        <v>37</v>
      </c>
      <c r="AP32" s="17">
        <v>17</v>
      </c>
      <c r="AQ32" s="17">
        <v>12</v>
      </c>
      <c r="AR32" s="17">
        <v>1</v>
      </c>
      <c r="AS32" s="17">
        <v>86</v>
      </c>
      <c r="AT32" s="17">
        <v>72</v>
      </c>
      <c r="AU32" s="17"/>
      <c r="AV32" s="17"/>
      <c r="AW32" s="17">
        <v>2</v>
      </c>
      <c r="AX32" s="17">
        <v>1</v>
      </c>
      <c r="AY32" s="17">
        <v>1</v>
      </c>
      <c r="AZ32" s="17"/>
      <c r="BA32" s="16"/>
      <c r="BB32" s="4" t="s">
        <v>1891</v>
      </c>
      <c r="BC32" s="5" t="s">
        <v>595</v>
      </c>
      <c r="BD32" s="5">
        <v>142</v>
      </c>
      <c r="BE32" s="5">
        <v>143</v>
      </c>
      <c r="BF32" s="5" t="s">
        <v>2054</v>
      </c>
      <c r="BG32" s="6" t="s">
        <v>1690</v>
      </c>
    </row>
    <row r="33" spans="1:59" ht="12.75">
      <c r="A33" s="24" t="s">
        <v>2051</v>
      </c>
      <c r="C33" s="15">
        <v>101</v>
      </c>
      <c r="D33" s="17">
        <v>101</v>
      </c>
      <c r="E33" s="17">
        <v>27</v>
      </c>
      <c r="F33" s="17">
        <v>44</v>
      </c>
      <c r="G33" s="17">
        <v>6</v>
      </c>
      <c r="H33" s="17">
        <v>2</v>
      </c>
      <c r="I33" s="17"/>
      <c r="J33" s="17"/>
      <c r="K33" s="17"/>
      <c r="L33" s="17"/>
      <c r="M33" s="17">
        <v>4</v>
      </c>
      <c r="N33" s="17">
        <v>5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148</v>
      </c>
      <c r="AF33" s="17"/>
      <c r="AG33" s="17"/>
      <c r="AH33" s="17"/>
      <c r="AI33" s="17"/>
      <c r="AJ33" s="17"/>
      <c r="AK33" s="17">
        <v>1</v>
      </c>
      <c r="AL33" s="17">
        <v>3</v>
      </c>
      <c r="AM33" s="17">
        <v>2</v>
      </c>
      <c r="AN33" s="17">
        <v>1</v>
      </c>
      <c r="AO33" s="17">
        <v>1</v>
      </c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6"/>
      <c r="BB33" s="4" t="s">
        <v>1891</v>
      </c>
      <c r="BC33" s="5" t="s">
        <v>595</v>
      </c>
      <c r="BD33" s="5">
        <v>142</v>
      </c>
      <c r="BE33" s="5">
        <v>143</v>
      </c>
      <c r="BF33" s="5" t="s">
        <v>2059</v>
      </c>
      <c r="BG33" s="6" t="s">
        <v>1690</v>
      </c>
    </row>
    <row r="34" spans="1:59" ht="12.75">
      <c r="A34" s="24" t="s">
        <v>2052</v>
      </c>
      <c r="C34" s="15">
        <v>162</v>
      </c>
      <c r="D34" s="17">
        <v>168</v>
      </c>
      <c r="E34" s="17">
        <v>33</v>
      </c>
      <c r="F34" s="17">
        <v>57</v>
      </c>
      <c r="G34" s="17">
        <v>14</v>
      </c>
      <c r="H34" s="17">
        <v>29</v>
      </c>
      <c r="I34" s="17"/>
      <c r="J34" s="17"/>
      <c r="K34" s="17"/>
      <c r="L34" s="17"/>
      <c r="M34" s="17">
        <v>3</v>
      </c>
      <c r="N34" s="17">
        <v>2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253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>
        <v>1</v>
      </c>
      <c r="AP34" s="17"/>
      <c r="AQ34" s="17"/>
      <c r="AR34" s="17"/>
      <c r="AS34" s="17"/>
      <c r="AT34" s="17"/>
      <c r="AU34" s="17"/>
      <c r="AV34" s="17"/>
      <c r="AW34" s="17">
        <v>2</v>
      </c>
      <c r="AX34" s="17">
        <v>3</v>
      </c>
      <c r="AY34" s="17"/>
      <c r="AZ34" s="17"/>
      <c r="BA34" s="16"/>
      <c r="BB34" s="4" t="s">
        <v>1891</v>
      </c>
      <c r="BC34" s="5" t="s">
        <v>595</v>
      </c>
      <c r="BD34" s="5">
        <v>142</v>
      </c>
      <c r="BE34" s="5">
        <v>143</v>
      </c>
      <c r="BF34" s="5" t="s">
        <v>2060</v>
      </c>
      <c r="BG34" s="6" t="s">
        <v>1690</v>
      </c>
    </row>
    <row r="35" spans="1:59" s="29" customFormat="1" ht="12.75">
      <c r="A35" s="24" t="s">
        <v>1945</v>
      </c>
      <c r="B35" s="10"/>
      <c r="C35" s="15">
        <f>SUM(C31:C34)</f>
        <v>592</v>
      </c>
      <c r="D35" s="17">
        <f>SUM(D31:D34)</f>
        <v>552</v>
      </c>
      <c r="E35" s="17">
        <f aca="true" t="shared" si="4" ref="E35:O35">SUM(E31:E34)</f>
        <v>71</v>
      </c>
      <c r="F35" s="17">
        <f t="shared" si="4"/>
        <v>113</v>
      </c>
      <c r="G35" s="17">
        <f t="shared" si="4"/>
        <v>33</v>
      </c>
      <c r="H35" s="17">
        <f t="shared" si="4"/>
        <v>49</v>
      </c>
      <c r="I35" s="17">
        <f t="shared" si="4"/>
        <v>0</v>
      </c>
      <c r="J35" s="17">
        <f t="shared" si="4"/>
        <v>0</v>
      </c>
      <c r="K35" s="17">
        <f t="shared" si="4"/>
        <v>0</v>
      </c>
      <c r="L35" s="17">
        <f t="shared" si="4"/>
        <v>1</v>
      </c>
      <c r="M35" s="17">
        <f t="shared" si="4"/>
        <v>10</v>
      </c>
      <c r="N35" s="17">
        <f t="shared" si="4"/>
        <v>12</v>
      </c>
      <c r="O35" s="17">
        <f t="shared" si="4"/>
        <v>0</v>
      </c>
      <c r="P35" s="17">
        <f aca="true" t="shared" si="5" ref="P35:AC35">SUM(P31:P34)</f>
        <v>0</v>
      </c>
      <c r="Q35" s="17">
        <f t="shared" si="5"/>
        <v>1</v>
      </c>
      <c r="R35" s="17">
        <f t="shared" si="5"/>
        <v>0</v>
      </c>
      <c r="S35" s="17">
        <f t="shared" si="5"/>
        <v>0</v>
      </c>
      <c r="T35" s="17">
        <f t="shared" si="5"/>
        <v>0</v>
      </c>
      <c r="U35" s="17">
        <f t="shared" si="5"/>
        <v>0</v>
      </c>
      <c r="V35" s="17">
        <f t="shared" si="5"/>
        <v>0</v>
      </c>
      <c r="W35" s="17">
        <f t="shared" si="5"/>
        <v>0</v>
      </c>
      <c r="X35" s="17">
        <f t="shared" si="5"/>
        <v>0</v>
      </c>
      <c r="Y35" s="17">
        <f t="shared" si="5"/>
        <v>0</v>
      </c>
      <c r="Z35" s="17">
        <f t="shared" si="5"/>
        <v>0</v>
      </c>
      <c r="AA35" s="17">
        <f t="shared" si="5"/>
        <v>0</v>
      </c>
      <c r="AB35" s="17">
        <f t="shared" si="5"/>
        <v>0</v>
      </c>
      <c r="AC35" s="17">
        <f t="shared" si="5"/>
        <v>0</v>
      </c>
      <c r="AD35" s="17"/>
      <c r="AE35" s="17">
        <f aca="true" t="shared" si="6" ref="AE35:BA35">SUM(AE31:AE34)</f>
        <v>589</v>
      </c>
      <c r="AF35" s="17">
        <f t="shared" si="6"/>
        <v>0</v>
      </c>
      <c r="AG35" s="17">
        <f t="shared" si="6"/>
        <v>0</v>
      </c>
      <c r="AH35" s="17">
        <f t="shared" si="6"/>
        <v>0</v>
      </c>
      <c r="AI35" s="17">
        <f t="shared" si="6"/>
        <v>1</v>
      </c>
      <c r="AJ35" s="17">
        <f t="shared" si="6"/>
        <v>0</v>
      </c>
      <c r="AK35" s="17">
        <f t="shared" si="6"/>
        <v>1</v>
      </c>
      <c r="AL35" s="17">
        <f t="shared" si="6"/>
        <v>3</v>
      </c>
      <c r="AM35" s="17">
        <f t="shared" si="6"/>
        <v>3</v>
      </c>
      <c r="AN35" s="17">
        <f t="shared" si="6"/>
        <v>36</v>
      </c>
      <c r="AO35" s="17">
        <f t="shared" si="6"/>
        <v>39</v>
      </c>
      <c r="AP35" s="17">
        <f t="shared" si="6"/>
        <v>17</v>
      </c>
      <c r="AQ35" s="17">
        <f t="shared" si="6"/>
        <v>12</v>
      </c>
      <c r="AR35" s="17">
        <f t="shared" si="6"/>
        <v>1</v>
      </c>
      <c r="AS35" s="17">
        <f t="shared" si="6"/>
        <v>89</v>
      </c>
      <c r="AT35" s="17">
        <f t="shared" si="6"/>
        <v>79</v>
      </c>
      <c r="AU35" s="17">
        <f t="shared" si="6"/>
        <v>1</v>
      </c>
      <c r="AV35" s="17">
        <f t="shared" si="6"/>
        <v>0</v>
      </c>
      <c r="AW35" s="17">
        <f t="shared" si="6"/>
        <v>4</v>
      </c>
      <c r="AX35" s="17">
        <f t="shared" si="6"/>
        <v>4</v>
      </c>
      <c r="AY35" s="17">
        <f t="shared" si="6"/>
        <v>1</v>
      </c>
      <c r="AZ35" s="17">
        <f t="shared" si="6"/>
        <v>0</v>
      </c>
      <c r="BA35" s="16">
        <f t="shared" si="6"/>
        <v>0</v>
      </c>
      <c r="BB35" s="4" t="s">
        <v>1891</v>
      </c>
      <c r="BC35" s="5" t="s">
        <v>595</v>
      </c>
      <c r="BD35" s="5">
        <v>142</v>
      </c>
      <c r="BE35" s="5">
        <v>143</v>
      </c>
      <c r="BF35" s="5"/>
      <c r="BG35" s="6" t="s">
        <v>1690</v>
      </c>
    </row>
    <row r="36" spans="1:59" ht="12.75">
      <c r="A36" s="24" t="s">
        <v>2044</v>
      </c>
      <c r="C36" s="15">
        <v>13</v>
      </c>
      <c r="D36" s="17">
        <v>47</v>
      </c>
      <c r="E36" s="17">
        <v>4</v>
      </c>
      <c r="F36" s="17">
        <v>27</v>
      </c>
      <c r="G36" s="17">
        <v>3</v>
      </c>
      <c r="H36" s="17">
        <v>16</v>
      </c>
      <c r="I36" s="17"/>
      <c r="J36" s="17"/>
      <c r="K36" s="17"/>
      <c r="L36" s="17"/>
      <c r="M36" s="17"/>
      <c r="N36" s="17">
        <v>3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66</v>
      </c>
      <c r="AF36" s="17"/>
      <c r="AG36" s="17"/>
      <c r="AH36" s="17"/>
      <c r="AI36" s="17"/>
      <c r="AJ36" s="17"/>
      <c r="AK36" s="17">
        <v>4</v>
      </c>
      <c r="AL36" s="17"/>
      <c r="AM36" s="17"/>
      <c r="AN36" s="17">
        <v>7</v>
      </c>
      <c r="AO36" s="17">
        <v>15</v>
      </c>
      <c r="AP36" s="17"/>
      <c r="AQ36" s="17"/>
      <c r="AR36" s="17"/>
      <c r="AS36" s="17">
        <v>1</v>
      </c>
      <c r="AT36" s="17">
        <v>8</v>
      </c>
      <c r="AU36" s="17"/>
      <c r="AV36" s="17"/>
      <c r="AW36" s="17"/>
      <c r="AX36" s="17"/>
      <c r="AY36" s="17"/>
      <c r="AZ36" s="17"/>
      <c r="BA36" s="16"/>
      <c r="BB36" s="4" t="s">
        <v>1891</v>
      </c>
      <c r="BC36" s="5" t="s">
        <v>595</v>
      </c>
      <c r="BD36" s="5">
        <v>142</v>
      </c>
      <c r="BE36" s="5">
        <v>143</v>
      </c>
      <c r="BF36" s="5" t="s">
        <v>1997</v>
      </c>
      <c r="BG36" s="6" t="s">
        <v>1690</v>
      </c>
    </row>
    <row r="37" spans="1:59" ht="12.75">
      <c r="A37" s="24" t="s">
        <v>2045</v>
      </c>
      <c r="C37" s="15">
        <v>294</v>
      </c>
      <c r="D37" s="17">
        <v>865</v>
      </c>
      <c r="E37" s="17">
        <v>32</v>
      </c>
      <c r="F37" s="17">
        <v>219</v>
      </c>
      <c r="G37" s="17">
        <v>36</v>
      </c>
      <c r="H37" s="17">
        <v>154</v>
      </c>
      <c r="I37" s="17"/>
      <c r="J37" s="17">
        <v>1</v>
      </c>
      <c r="K37" s="17"/>
      <c r="L37" s="17">
        <v>1</v>
      </c>
      <c r="M37" s="17">
        <v>11</v>
      </c>
      <c r="N37" s="17">
        <v>17</v>
      </c>
      <c r="O37" s="17">
        <v>1</v>
      </c>
      <c r="P37" s="17"/>
      <c r="Q37" s="17">
        <v>3</v>
      </c>
      <c r="R37" s="17">
        <v>1</v>
      </c>
      <c r="S37" s="17"/>
      <c r="T37" s="17">
        <v>1</v>
      </c>
      <c r="U37" s="17">
        <v>1</v>
      </c>
      <c r="V37" s="17"/>
      <c r="W37" s="17"/>
      <c r="X37" s="17"/>
      <c r="Y37" s="17"/>
      <c r="Z37" s="17">
        <v>1</v>
      </c>
      <c r="AA37" s="17"/>
      <c r="AB37" s="17"/>
      <c r="AC37" s="17"/>
      <c r="AD37" s="17"/>
      <c r="AE37" s="17">
        <v>904</v>
      </c>
      <c r="AF37" s="17">
        <v>19</v>
      </c>
      <c r="AG37" s="17">
        <v>34</v>
      </c>
      <c r="AH37" s="17">
        <v>6</v>
      </c>
      <c r="AI37" s="17">
        <v>18</v>
      </c>
      <c r="AJ37" s="17">
        <v>11</v>
      </c>
      <c r="AK37" s="17">
        <v>40</v>
      </c>
      <c r="AL37" s="17">
        <v>2</v>
      </c>
      <c r="AM37" s="17">
        <v>12</v>
      </c>
      <c r="AN37" s="17">
        <v>21</v>
      </c>
      <c r="AO37" s="17">
        <v>52</v>
      </c>
      <c r="AP37" s="17">
        <v>1</v>
      </c>
      <c r="AQ37" s="17"/>
      <c r="AR37" s="17">
        <v>3</v>
      </c>
      <c r="AS37" s="17">
        <v>53</v>
      </c>
      <c r="AT37" s="17">
        <v>190</v>
      </c>
      <c r="AU37" s="17">
        <v>1</v>
      </c>
      <c r="AV37" s="17">
        <v>5</v>
      </c>
      <c r="AW37" s="17">
        <v>5</v>
      </c>
      <c r="AX37" s="17">
        <v>1</v>
      </c>
      <c r="AY37" s="17"/>
      <c r="AZ37" s="17">
        <v>2</v>
      </c>
      <c r="BA37" s="16"/>
      <c r="BB37" s="4" t="s">
        <v>1891</v>
      </c>
      <c r="BC37" s="5" t="s">
        <v>595</v>
      </c>
      <c r="BD37" s="5">
        <v>142</v>
      </c>
      <c r="BE37" s="5">
        <v>143</v>
      </c>
      <c r="BF37" s="5" t="s">
        <v>1892</v>
      </c>
      <c r="BG37" s="6" t="s">
        <v>1690</v>
      </c>
    </row>
    <row r="38" spans="1:59" ht="12.75">
      <c r="A38" s="24" t="s">
        <v>2046</v>
      </c>
      <c r="C38" s="15">
        <v>47</v>
      </c>
      <c r="D38" s="17">
        <v>816</v>
      </c>
      <c r="E38" s="17">
        <v>12</v>
      </c>
      <c r="F38" s="17">
        <v>146</v>
      </c>
      <c r="G38" s="17">
        <v>7</v>
      </c>
      <c r="H38" s="17">
        <v>187</v>
      </c>
      <c r="I38" s="17"/>
      <c r="J38" s="17">
        <v>1</v>
      </c>
      <c r="K38" s="17"/>
      <c r="L38" s="17"/>
      <c r="M38" s="17">
        <v>5</v>
      </c>
      <c r="N38" s="17">
        <v>25</v>
      </c>
      <c r="O38" s="17"/>
      <c r="P38" s="17"/>
      <c r="Q38" s="17">
        <v>1</v>
      </c>
      <c r="R38" s="17"/>
      <c r="S38" s="17">
        <v>2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>
        <v>572</v>
      </c>
      <c r="AF38" s="17"/>
      <c r="AG38" s="17">
        <v>14</v>
      </c>
      <c r="AH38" s="17">
        <v>1</v>
      </c>
      <c r="AI38" s="17">
        <v>15</v>
      </c>
      <c r="AJ38" s="17"/>
      <c r="AK38" s="17">
        <v>7</v>
      </c>
      <c r="AL38" s="17">
        <v>1</v>
      </c>
      <c r="AM38" s="17">
        <v>82</v>
      </c>
      <c r="AN38" s="17">
        <v>3</v>
      </c>
      <c r="AO38" s="17">
        <v>152</v>
      </c>
      <c r="AP38" s="17"/>
      <c r="AQ38" s="17">
        <v>12</v>
      </c>
      <c r="AR38" s="17"/>
      <c r="AS38" s="17">
        <v>24</v>
      </c>
      <c r="AT38" s="17">
        <v>325</v>
      </c>
      <c r="AU38" s="17"/>
      <c r="AV38" s="17"/>
      <c r="AW38" s="17"/>
      <c r="AX38" s="17"/>
      <c r="AY38" s="17"/>
      <c r="AZ38" s="17"/>
      <c r="BA38" s="16">
        <v>1</v>
      </c>
      <c r="BB38" s="4" t="s">
        <v>1891</v>
      </c>
      <c r="BC38" s="5" t="s">
        <v>595</v>
      </c>
      <c r="BD38" s="5">
        <v>142</v>
      </c>
      <c r="BE38" s="5">
        <v>143</v>
      </c>
      <c r="BF38" s="5" t="s">
        <v>2054</v>
      </c>
      <c r="BG38" s="6" t="s">
        <v>1690</v>
      </c>
    </row>
    <row r="39" spans="1:59" ht="12.75">
      <c r="A39" s="24" t="s">
        <v>2047</v>
      </c>
      <c r="C39" s="15">
        <v>29</v>
      </c>
      <c r="D39" s="17">
        <v>37</v>
      </c>
      <c r="E39" s="17">
        <v>1</v>
      </c>
      <c r="F39" s="17">
        <v>8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>
        <v>45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6"/>
      <c r="BB39" s="4" t="s">
        <v>1891</v>
      </c>
      <c r="BC39" s="5" t="s">
        <v>595</v>
      </c>
      <c r="BD39" s="5">
        <v>142</v>
      </c>
      <c r="BE39" s="5">
        <v>143</v>
      </c>
      <c r="BF39" s="5" t="s">
        <v>2055</v>
      </c>
      <c r="BG39" s="6" t="s">
        <v>1690</v>
      </c>
    </row>
    <row r="40" spans="1:59" ht="12.75">
      <c r="A40" s="24" t="s">
        <v>2050</v>
      </c>
      <c r="C40" s="15"/>
      <c r="D40" s="17">
        <v>57</v>
      </c>
      <c r="E40" s="17">
        <v>1</v>
      </c>
      <c r="F40" s="17">
        <v>17</v>
      </c>
      <c r="G40" s="17"/>
      <c r="H40" s="17">
        <v>15</v>
      </c>
      <c r="I40" s="17"/>
      <c r="J40" s="17"/>
      <c r="K40" s="17"/>
      <c r="L40" s="17"/>
      <c r="M40" s="17"/>
      <c r="N40" s="17">
        <v>3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>
        <v>49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>
        <v>1</v>
      </c>
      <c r="AR40" s="17"/>
      <c r="AS40" s="17"/>
      <c r="AT40" s="17">
        <v>42</v>
      </c>
      <c r="AU40" s="17"/>
      <c r="AV40" s="17"/>
      <c r="AW40" s="17"/>
      <c r="AX40" s="17"/>
      <c r="AY40" s="17"/>
      <c r="AZ40" s="17"/>
      <c r="BA40" s="16"/>
      <c r="BB40" s="4" t="s">
        <v>1891</v>
      </c>
      <c r="BC40" s="5" t="s">
        <v>595</v>
      </c>
      <c r="BD40" s="5">
        <v>142</v>
      </c>
      <c r="BE40" s="5">
        <v>143</v>
      </c>
      <c r="BF40" s="5" t="s">
        <v>2058</v>
      </c>
      <c r="BG40" s="6" t="s">
        <v>1690</v>
      </c>
    </row>
    <row r="41" spans="1:59" ht="12.75">
      <c r="A41" s="24" t="s">
        <v>2053</v>
      </c>
      <c r="C41" s="15">
        <v>3</v>
      </c>
      <c r="D41" s="17">
        <v>40</v>
      </c>
      <c r="E41" s="17">
        <v>2</v>
      </c>
      <c r="F41" s="17">
        <v>15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>
        <v>56</v>
      </c>
      <c r="AU41" s="17"/>
      <c r="AV41" s="17"/>
      <c r="AW41" s="17"/>
      <c r="AX41" s="17"/>
      <c r="AY41" s="17"/>
      <c r="AZ41" s="17"/>
      <c r="BA41" s="16"/>
      <c r="BB41" s="4" t="s">
        <v>1891</v>
      </c>
      <c r="BC41" s="5" t="s">
        <v>595</v>
      </c>
      <c r="BD41" s="5">
        <v>142</v>
      </c>
      <c r="BE41" s="5">
        <v>143</v>
      </c>
      <c r="BF41" s="5" t="s">
        <v>1940</v>
      </c>
      <c r="BG41" s="6" t="s">
        <v>1690</v>
      </c>
    </row>
    <row r="42" spans="1:59" s="29" customFormat="1" ht="12.75">
      <c r="A42" s="24" t="s">
        <v>1945</v>
      </c>
      <c r="B42" s="10"/>
      <c r="C42" s="15">
        <f>SUM(C36:C41)</f>
        <v>386</v>
      </c>
      <c r="D42" s="17">
        <f>SUM(D36:D41)</f>
        <v>1862</v>
      </c>
      <c r="E42" s="17">
        <f aca="true" t="shared" si="7" ref="E42:N42">SUM(E36:E41)</f>
        <v>52</v>
      </c>
      <c r="F42" s="17">
        <f t="shared" si="7"/>
        <v>432</v>
      </c>
      <c r="G42" s="17">
        <f t="shared" si="7"/>
        <v>46</v>
      </c>
      <c r="H42" s="17">
        <f t="shared" si="7"/>
        <v>372</v>
      </c>
      <c r="I42" s="17">
        <f t="shared" si="7"/>
        <v>0</v>
      </c>
      <c r="J42" s="17">
        <f t="shared" si="7"/>
        <v>2</v>
      </c>
      <c r="K42" s="17">
        <f t="shared" si="7"/>
        <v>0</v>
      </c>
      <c r="L42" s="17">
        <f t="shared" si="7"/>
        <v>1</v>
      </c>
      <c r="M42" s="17">
        <f t="shared" si="7"/>
        <v>16</v>
      </c>
      <c r="N42" s="17">
        <f t="shared" si="7"/>
        <v>48</v>
      </c>
      <c r="O42" s="17">
        <f aca="true" t="shared" si="8" ref="O42:AC42">SUM(O36:O41)</f>
        <v>1</v>
      </c>
      <c r="P42" s="17">
        <f t="shared" si="8"/>
        <v>0</v>
      </c>
      <c r="Q42" s="17">
        <f t="shared" si="8"/>
        <v>4</v>
      </c>
      <c r="R42" s="17">
        <f t="shared" si="8"/>
        <v>1</v>
      </c>
      <c r="S42" s="17">
        <f t="shared" si="8"/>
        <v>2</v>
      </c>
      <c r="T42" s="17">
        <f t="shared" si="8"/>
        <v>1</v>
      </c>
      <c r="U42" s="17">
        <f t="shared" si="8"/>
        <v>1</v>
      </c>
      <c r="V42" s="17">
        <f t="shared" si="8"/>
        <v>0</v>
      </c>
      <c r="W42" s="17">
        <f t="shared" si="8"/>
        <v>0</v>
      </c>
      <c r="X42" s="17">
        <f t="shared" si="8"/>
        <v>0</v>
      </c>
      <c r="Y42" s="17">
        <f t="shared" si="8"/>
        <v>0</v>
      </c>
      <c r="Z42" s="17">
        <f t="shared" si="8"/>
        <v>1</v>
      </c>
      <c r="AA42" s="17">
        <f t="shared" si="8"/>
        <v>0</v>
      </c>
      <c r="AB42" s="17">
        <f t="shared" si="8"/>
        <v>0</v>
      </c>
      <c r="AC42" s="17">
        <f t="shared" si="8"/>
        <v>0</v>
      </c>
      <c r="AD42" s="17"/>
      <c r="AE42" s="17">
        <f aca="true" t="shared" si="9" ref="AE42:BA42">SUM(AE36:AE41)</f>
        <v>1636</v>
      </c>
      <c r="AF42" s="17">
        <f t="shared" si="9"/>
        <v>19</v>
      </c>
      <c r="AG42" s="17">
        <f t="shared" si="9"/>
        <v>48</v>
      </c>
      <c r="AH42" s="17">
        <f t="shared" si="9"/>
        <v>7</v>
      </c>
      <c r="AI42" s="17">
        <f t="shared" si="9"/>
        <v>33</v>
      </c>
      <c r="AJ42" s="17">
        <f t="shared" si="9"/>
        <v>11</v>
      </c>
      <c r="AK42" s="17">
        <f t="shared" si="9"/>
        <v>51</v>
      </c>
      <c r="AL42" s="17">
        <f t="shared" si="9"/>
        <v>3</v>
      </c>
      <c r="AM42" s="17">
        <f t="shared" si="9"/>
        <v>94</v>
      </c>
      <c r="AN42" s="17">
        <f t="shared" si="9"/>
        <v>31</v>
      </c>
      <c r="AO42" s="17">
        <f t="shared" si="9"/>
        <v>219</v>
      </c>
      <c r="AP42" s="17">
        <f t="shared" si="9"/>
        <v>1</v>
      </c>
      <c r="AQ42" s="17">
        <f t="shared" si="9"/>
        <v>13</v>
      </c>
      <c r="AR42" s="17">
        <f t="shared" si="9"/>
        <v>3</v>
      </c>
      <c r="AS42" s="17">
        <f t="shared" si="9"/>
        <v>78</v>
      </c>
      <c r="AT42" s="17">
        <f t="shared" si="9"/>
        <v>621</v>
      </c>
      <c r="AU42" s="17">
        <f t="shared" si="9"/>
        <v>1</v>
      </c>
      <c r="AV42" s="17">
        <f t="shared" si="9"/>
        <v>5</v>
      </c>
      <c r="AW42" s="17">
        <f t="shared" si="9"/>
        <v>5</v>
      </c>
      <c r="AX42" s="17">
        <f t="shared" si="9"/>
        <v>1</v>
      </c>
      <c r="AY42" s="17">
        <f t="shared" si="9"/>
        <v>0</v>
      </c>
      <c r="AZ42" s="17">
        <f t="shared" si="9"/>
        <v>2</v>
      </c>
      <c r="BA42" s="16">
        <f t="shared" si="9"/>
        <v>1</v>
      </c>
      <c r="BB42" s="4" t="s">
        <v>1891</v>
      </c>
      <c r="BC42" s="5" t="s">
        <v>595</v>
      </c>
      <c r="BD42" s="5">
        <v>142</v>
      </c>
      <c r="BE42" s="5">
        <v>143</v>
      </c>
      <c r="BF42" s="5"/>
      <c r="BG42" s="6" t="s">
        <v>1690</v>
      </c>
    </row>
    <row r="43" spans="1:59" s="29" customFormat="1" ht="13.5" thickBot="1">
      <c r="A43" s="25" t="s">
        <v>1322</v>
      </c>
      <c r="B43" s="10"/>
      <c r="C43" s="18">
        <f>SUM(C42,C35,C30,C19)</f>
        <v>4987</v>
      </c>
      <c r="D43" s="20">
        <f>SUM(D42,D35,D30,D19)</f>
        <v>8117</v>
      </c>
      <c r="E43" s="20">
        <f aca="true" t="shared" si="10" ref="E43:N43">SUM(E42,E35,E30,E19)</f>
        <v>1068</v>
      </c>
      <c r="F43" s="20">
        <f t="shared" si="10"/>
        <v>2293</v>
      </c>
      <c r="G43" s="20">
        <f t="shared" si="10"/>
        <v>515</v>
      </c>
      <c r="H43" s="20">
        <f t="shared" si="10"/>
        <v>1340</v>
      </c>
      <c r="I43" s="20">
        <f t="shared" si="10"/>
        <v>3</v>
      </c>
      <c r="J43" s="20">
        <f t="shared" si="10"/>
        <v>4</v>
      </c>
      <c r="K43" s="20">
        <f t="shared" si="10"/>
        <v>2</v>
      </c>
      <c r="L43" s="20">
        <f t="shared" si="10"/>
        <v>4</v>
      </c>
      <c r="M43" s="20">
        <f t="shared" si="10"/>
        <v>137</v>
      </c>
      <c r="N43" s="20">
        <f t="shared" si="10"/>
        <v>143</v>
      </c>
      <c r="O43" s="20">
        <f aca="true" t="shared" si="11" ref="O43:AC43">SUM(O42,O35,O30,O19)</f>
        <v>3</v>
      </c>
      <c r="P43" s="20">
        <f t="shared" si="11"/>
        <v>22</v>
      </c>
      <c r="Q43" s="20">
        <f t="shared" si="11"/>
        <v>46</v>
      </c>
      <c r="R43" s="20">
        <f t="shared" si="11"/>
        <v>4</v>
      </c>
      <c r="S43" s="20">
        <f t="shared" si="11"/>
        <v>5</v>
      </c>
      <c r="T43" s="20">
        <f t="shared" si="11"/>
        <v>4</v>
      </c>
      <c r="U43" s="20">
        <f t="shared" si="11"/>
        <v>1</v>
      </c>
      <c r="V43" s="20">
        <f t="shared" si="11"/>
        <v>3</v>
      </c>
      <c r="W43" s="20">
        <f t="shared" si="11"/>
        <v>1</v>
      </c>
      <c r="X43" s="20">
        <f t="shared" si="11"/>
        <v>1</v>
      </c>
      <c r="Y43" s="20">
        <f t="shared" si="11"/>
        <v>2</v>
      </c>
      <c r="Z43" s="20">
        <f t="shared" si="11"/>
        <v>2</v>
      </c>
      <c r="AA43" s="20">
        <f t="shared" si="11"/>
        <v>3</v>
      </c>
      <c r="AB43" s="20">
        <f t="shared" si="11"/>
        <v>1</v>
      </c>
      <c r="AC43" s="20">
        <f t="shared" si="11"/>
        <v>4</v>
      </c>
      <c r="AD43" s="20"/>
      <c r="AE43" s="20">
        <f aca="true" t="shared" si="12" ref="AE43:BA43">SUM(AE42,AE35,AE30,AE19)</f>
        <v>7394</v>
      </c>
      <c r="AF43" s="20">
        <f t="shared" si="12"/>
        <v>52</v>
      </c>
      <c r="AG43" s="20">
        <f t="shared" si="12"/>
        <v>84</v>
      </c>
      <c r="AH43" s="20">
        <f t="shared" si="12"/>
        <v>12</v>
      </c>
      <c r="AI43" s="20">
        <f t="shared" si="12"/>
        <v>39</v>
      </c>
      <c r="AJ43" s="20">
        <f t="shared" si="12"/>
        <v>63</v>
      </c>
      <c r="AK43" s="20">
        <f t="shared" si="12"/>
        <v>122</v>
      </c>
      <c r="AL43" s="20">
        <f t="shared" si="12"/>
        <v>38</v>
      </c>
      <c r="AM43" s="20">
        <f t="shared" si="12"/>
        <v>150</v>
      </c>
      <c r="AN43" s="20">
        <f t="shared" si="12"/>
        <v>289</v>
      </c>
      <c r="AO43" s="20">
        <f t="shared" si="12"/>
        <v>531</v>
      </c>
      <c r="AP43" s="20">
        <f t="shared" si="12"/>
        <v>47</v>
      </c>
      <c r="AQ43" s="20">
        <f t="shared" si="12"/>
        <v>72</v>
      </c>
      <c r="AR43" s="20">
        <f t="shared" si="12"/>
        <v>4</v>
      </c>
      <c r="AS43" s="20">
        <f t="shared" si="12"/>
        <v>1797</v>
      </c>
      <c r="AT43" s="20">
        <f t="shared" si="12"/>
        <v>3419</v>
      </c>
      <c r="AU43" s="20">
        <f t="shared" si="12"/>
        <v>8</v>
      </c>
      <c r="AV43" s="20">
        <f t="shared" si="12"/>
        <v>17</v>
      </c>
      <c r="AW43" s="20">
        <f t="shared" si="12"/>
        <v>87</v>
      </c>
      <c r="AX43" s="20">
        <f t="shared" si="12"/>
        <v>105</v>
      </c>
      <c r="AY43" s="20">
        <f t="shared" si="12"/>
        <v>14</v>
      </c>
      <c r="AZ43" s="20">
        <f t="shared" si="12"/>
        <v>22</v>
      </c>
      <c r="BA43" s="19">
        <f t="shared" si="12"/>
        <v>1</v>
      </c>
      <c r="BB43" s="7" t="s">
        <v>1891</v>
      </c>
      <c r="BC43" s="8" t="s">
        <v>595</v>
      </c>
      <c r="BD43" s="8">
        <v>142</v>
      </c>
      <c r="BE43" s="8">
        <v>143</v>
      </c>
      <c r="BF43" s="8"/>
      <c r="BG43" s="9" t="s">
        <v>1690</v>
      </c>
    </row>
  </sheetData>
  <mergeCells count="40">
    <mergeCell ref="AA4:AB6"/>
    <mergeCell ref="AC4:AC6"/>
    <mergeCell ref="AH4:AI6"/>
    <mergeCell ref="AD4:AG4"/>
    <mergeCell ref="P4:Q6"/>
    <mergeCell ref="C4:D6"/>
    <mergeCell ref="E4:F6"/>
    <mergeCell ref="G4:H6"/>
    <mergeCell ref="I4:J6"/>
    <mergeCell ref="K4:L6"/>
    <mergeCell ref="M4:N6"/>
    <mergeCell ref="O4:O6"/>
    <mergeCell ref="A3:A7"/>
    <mergeCell ref="C3:AC3"/>
    <mergeCell ref="AE5:AE6"/>
    <mergeCell ref="AF5:AG6"/>
    <mergeCell ref="R4:S6"/>
    <mergeCell ref="T4:U6"/>
    <mergeCell ref="V4:W6"/>
    <mergeCell ref="X4:X6"/>
    <mergeCell ref="Y4:Z6"/>
    <mergeCell ref="AD5:AD6"/>
    <mergeCell ref="BG3:BG7"/>
    <mergeCell ref="AR4:AR6"/>
    <mergeCell ref="AS4:AT6"/>
    <mergeCell ref="AU4:AV6"/>
    <mergeCell ref="AW4:AZ4"/>
    <mergeCell ref="AW5:AX6"/>
    <mergeCell ref="AY5:AZ6"/>
    <mergeCell ref="BA4:BA6"/>
    <mergeCell ref="BB3:BB7"/>
    <mergeCell ref="BC3:BC7"/>
    <mergeCell ref="AD3:BA3"/>
    <mergeCell ref="BD3:BD7"/>
    <mergeCell ref="BE3:BE7"/>
    <mergeCell ref="BF3:BF7"/>
    <mergeCell ref="AN4:AO6"/>
    <mergeCell ref="AP4:AQ6"/>
    <mergeCell ref="AJ4:AK6"/>
    <mergeCell ref="AL4:AM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P122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10" customWidth="1"/>
    <col min="2" max="2" width="15.00390625" style="95" customWidth="1"/>
    <col min="3" max="3" width="2.7109375" style="10" customWidth="1"/>
    <col min="4" max="4" width="6.8515625" style="10" customWidth="1"/>
    <col min="5" max="6" width="6.421875" style="10" customWidth="1"/>
    <col min="7" max="7" width="6.28125" style="10" customWidth="1"/>
    <col min="8" max="8" width="5.421875" style="10" customWidth="1"/>
    <col min="9" max="9" width="5.8515625" style="10" customWidth="1"/>
    <col min="10" max="10" width="5.57421875" style="10" customWidth="1"/>
    <col min="11" max="11" width="7.7109375" style="10" customWidth="1"/>
    <col min="12" max="12" width="6.421875" style="10" customWidth="1"/>
    <col min="13" max="13" width="6.00390625" style="10" customWidth="1"/>
    <col min="14" max="14" width="5.57421875" style="10" customWidth="1"/>
    <col min="15" max="15" width="6.421875" style="10" customWidth="1"/>
    <col min="16" max="16" width="6.00390625" style="10" customWidth="1"/>
    <col min="17" max="17" width="5.57421875" style="10" customWidth="1"/>
    <col min="18" max="18" width="6.00390625" style="10" customWidth="1"/>
    <col min="19" max="19" width="5.28125" style="10" customWidth="1"/>
    <col min="20" max="20" width="6.28125" style="10" customWidth="1"/>
    <col min="21" max="21" width="5.57421875" style="10" customWidth="1"/>
    <col min="22" max="22" width="6.8515625" style="10" customWidth="1"/>
    <col min="23" max="23" width="5.8515625" style="10" customWidth="1"/>
    <col min="24" max="24" width="5.28125" style="10" customWidth="1"/>
    <col min="25" max="25" width="5.57421875" style="10" customWidth="1"/>
    <col min="26" max="26" width="6.421875" style="10" customWidth="1"/>
    <col min="27" max="27" width="6.57421875" style="10" customWidth="1"/>
    <col min="28" max="28" width="6.28125" style="10" customWidth="1"/>
    <col min="29" max="29" width="6.00390625" style="10" customWidth="1"/>
    <col min="30" max="30" width="6.57421875" style="10" customWidth="1"/>
    <col min="31" max="33" width="9.140625" style="10" customWidth="1"/>
    <col min="34" max="34" width="6.421875" style="10" customWidth="1"/>
    <col min="35" max="35" width="6.140625" style="10" customWidth="1"/>
    <col min="36" max="36" width="5.421875" style="10" customWidth="1"/>
    <col min="37" max="37" width="5.57421875" style="10" customWidth="1"/>
    <col min="38" max="38" width="6.140625" style="10" customWidth="1"/>
    <col min="39" max="39" width="5.421875" style="10" customWidth="1"/>
    <col min="40" max="40" width="6.421875" style="10" customWidth="1"/>
    <col min="41" max="41" width="5.140625" style="10" customWidth="1"/>
    <col min="42" max="42" width="6.00390625" style="10" customWidth="1"/>
    <col min="43" max="43" width="6.57421875" style="10" customWidth="1"/>
    <col min="44" max="44" width="5.7109375" style="10" customWidth="1"/>
    <col min="45" max="45" width="6.7109375" style="10" customWidth="1"/>
    <col min="46" max="46" width="5.8515625" style="10" customWidth="1"/>
    <col min="47" max="47" width="5.7109375" style="10" customWidth="1"/>
    <col min="48" max="48" width="6.140625" style="10" customWidth="1"/>
    <col min="49" max="49" width="6.57421875" style="10" customWidth="1"/>
    <col min="50" max="50" width="6.421875" style="10" customWidth="1"/>
    <col min="51" max="51" width="5.8515625" style="10" customWidth="1"/>
    <col min="52" max="52" width="6.57421875" style="10" customWidth="1"/>
    <col min="53" max="53" width="6.00390625" style="10" customWidth="1"/>
    <col min="54" max="54" width="6.140625" style="10" customWidth="1"/>
    <col min="55" max="55" width="6.00390625" style="10" customWidth="1"/>
    <col min="56" max="56" width="6.57421875" style="10" customWidth="1"/>
    <col min="57" max="57" width="7.140625" style="10" customWidth="1"/>
    <col min="58" max="58" width="6.00390625" style="29" customWidth="1"/>
    <col min="59" max="59" width="6.57421875" style="29" customWidth="1"/>
    <col min="60" max="60" width="6.421875" style="29" customWidth="1"/>
    <col min="61" max="61" width="5.7109375" style="29" customWidth="1"/>
    <col min="62" max="62" width="7.28125" style="29" customWidth="1"/>
    <col min="63" max="63" width="6.57421875" style="29" customWidth="1"/>
    <col min="64" max="64" width="6.8515625" style="10" customWidth="1"/>
    <col min="65" max="65" width="7.140625" style="10" customWidth="1"/>
    <col min="66" max="67" width="6.57421875" style="10" customWidth="1"/>
    <col min="68" max="16384" width="9.140625" style="10" customWidth="1"/>
  </cols>
  <sheetData>
    <row r="1" spans="1:68" ht="13.5" thickBot="1">
      <c r="A1" s="129" t="s">
        <v>1323</v>
      </c>
      <c r="B1" s="94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68"/>
      <c r="BG1" s="68"/>
      <c r="BH1" s="68"/>
      <c r="BI1" s="68"/>
      <c r="BJ1" s="68"/>
      <c r="BK1" s="68"/>
      <c r="BL1" s="21"/>
      <c r="BM1" s="21"/>
      <c r="BN1" s="21"/>
      <c r="BO1" s="21"/>
      <c r="BP1" s="22"/>
    </row>
    <row r="2" ht="13.5" thickBot="1"/>
    <row r="3" spans="1:68" ht="22.5" customHeight="1">
      <c r="A3" s="239" t="s">
        <v>1324</v>
      </c>
      <c r="B3" s="228" t="s">
        <v>499</v>
      </c>
      <c r="C3" s="11"/>
      <c r="D3" s="239" t="s">
        <v>2063</v>
      </c>
      <c r="E3" s="230"/>
      <c r="F3" s="230"/>
      <c r="G3" s="230"/>
      <c r="H3" s="230"/>
      <c r="I3" s="230"/>
      <c r="J3" s="230" t="s">
        <v>2044</v>
      </c>
      <c r="K3" s="230"/>
      <c r="L3" s="230"/>
      <c r="M3" s="230"/>
      <c r="N3" s="230"/>
      <c r="O3" s="230"/>
      <c r="P3" s="230" t="s">
        <v>2045</v>
      </c>
      <c r="Q3" s="230"/>
      <c r="R3" s="230"/>
      <c r="S3" s="230"/>
      <c r="T3" s="230"/>
      <c r="U3" s="230"/>
      <c r="V3" s="230" t="s">
        <v>2046</v>
      </c>
      <c r="W3" s="230"/>
      <c r="X3" s="230"/>
      <c r="Y3" s="230"/>
      <c r="Z3" s="230"/>
      <c r="AA3" s="230"/>
      <c r="AB3" s="230" t="s">
        <v>2047</v>
      </c>
      <c r="AC3" s="230"/>
      <c r="AD3" s="230"/>
      <c r="AE3" s="230" t="s">
        <v>2048</v>
      </c>
      <c r="AF3" s="230"/>
      <c r="AG3" s="230"/>
      <c r="AH3" s="230" t="s">
        <v>2049</v>
      </c>
      <c r="AI3" s="230"/>
      <c r="AJ3" s="230"/>
      <c r="AK3" s="230"/>
      <c r="AL3" s="230"/>
      <c r="AM3" s="230"/>
      <c r="AN3" s="230" t="s">
        <v>2050</v>
      </c>
      <c r="AO3" s="230"/>
      <c r="AP3" s="230"/>
      <c r="AQ3" s="230"/>
      <c r="AR3" s="230"/>
      <c r="AS3" s="230"/>
      <c r="AT3" s="230" t="s">
        <v>2051</v>
      </c>
      <c r="AU3" s="230"/>
      <c r="AV3" s="230"/>
      <c r="AW3" s="230"/>
      <c r="AX3" s="230"/>
      <c r="AY3" s="230"/>
      <c r="AZ3" s="230" t="s">
        <v>2053</v>
      </c>
      <c r="BA3" s="230"/>
      <c r="BB3" s="230"/>
      <c r="BC3" s="230"/>
      <c r="BD3" s="230"/>
      <c r="BE3" s="230"/>
      <c r="BF3" s="230" t="s">
        <v>466</v>
      </c>
      <c r="BG3" s="230"/>
      <c r="BH3" s="230"/>
      <c r="BI3" s="230"/>
      <c r="BJ3" s="230"/>
      <c r="BK3" s="231"/>
      <c r="BL3" s="245" t="s">
        <v>1885</v>
      </c>
      <c r="BM3" s="248" t="s">
        <v>1886</v>
      </c>
      <c r="BN3" s="248" t="s">
        <v>1887</v>
      </c>
      <c r="BO3" s="222" t="s">
        <v>1888</v>
      </c>
      <c r="BP3" s="242" t="s">
        <v>1890</v>
      </c>
    </row>
    <row r="4" spans="1:68" ht="36" customHeight="1">
      <c r="A4" s="240"/>
      <c r="B4" s="229"/>
      <c r="C4" s="11"/>
      <c r="D4" s="240" t="s">
        <v>1325</v>
      </c>
      <c r="E4" s="232"/>
      <c r="F4" s="232" t="s">
        <v>1326</v>
      </c>
      <c r="G4" s="232"/>
      <c r="H4" s="300" t="s">
        <v>580</v>
      </c>
      <c r="I4" s="300" t="s">
        <v>581</v>
      </c>
      <c r="J4" s="232" t="s">
        <v>1325</v>
      </c>
      <c r="K4" s="232"/>
      <c r="L4" s="232" t="s">
        <v>1326</v>
      </c>
      <c r="M4" s="232"/>
      <c r="N4" s="300" t="s">
        <v>580</v>
      </c>
      <c r="O4" s="300" t="s">
        <v>581</v>
      </c>
      <c r="P4" s="232" t="s">
        <v>1325</v>
      </c>
      <c r="Q4" s="232"/>
      <c r="R4" s="232" t="s">
        <v>1326</v>
      </c>
      <c r="S4" s="232"/>
      <c r="T4" s="300" t="s">
        <v>580</v>
      </c>
      <c r="U4" s="300" t="s">
        <v>581</v>
      </c>
      <c r="V4" s="232" t="s">
        <v>1325</v>
      </c>
      <c r="W4" s="232"/>
      <c r="X4" s="232" t="s">
        <v>1326</v>
      </c>
      <c r="Y4" s="232"/>
      <c r="Z4" s="300" t="s">
        <v>580</v>
      </c>
      <c r="AA4" s="300" t="s">
        <v>581</v>
      </c>
      <c r="AB4" s="232" t="s">
        <v>1325</v>
      </c>
      <c r="AC4" s="232"/>
      <c r="AD4" s="232" t="s">
        <v>1326</v>
      </c>
      <c r="AE4" s="232" t="s">
        <v>1325</v>
      </c>
      <c r="AF4" s="300" t="s">
        <v>580</v>
      </c>
      <c r="AG4" s="300" t="s">
        <v>581</v>
      </c>
      <c r="AH4" s="232" t="s">
        <v>1325</v>
      </c>
      <c r="AI4" s="232"/>
      <c r="AJ4" s="232" t="s">
        <v>1326</v>
      </c>
      <c r="AK4" s="232"/>
      <c r="AL4" s="300" t="s">
        <v>580</v>
      </c>
      <c r="AM4" s="300" t="s">
        <v>581</v>
      </c>
      <c r="AN4" s="232" t="s">
        <v>1325</v>
      </c>
      <c r="AO4" s="232"/>
      <c r="AP4" s="232" t="s">
        <v>1326</v>
      </c>
      <c r="AQ4" s="232"/>
      <c r="AR4" s="300" t="s">
        <v>580</v>
      </c>
      <c r="AS4" s="300" t="s">
        <v>581</v>
      </c>
      <c r="AT4" s="232" t="s">
        <v>1325</v>
      </c>
      <c r="AU4" s="232"/>
      <c r="AV4" s="232" t="s">
        <v>1326</v>
      </c>
      <c r="AW4" s="232"/>
      <c r="AX4" s="300" t="s">
        <v>580</v>
      </c>
      <c r="AY4" s="300" t="s">
        <v>581</v>
      </c>
      <c r="AZ4" s="232" t="s">
        <v>1325</v>
      </c>
      <c r="BA4" s="232"/>
      <c r="BB4" s="232" t="s">
        <v>1326</v>
      </c>
      <c r="BC4" s="232"/>
      <c r="BD4" s="300" t="s">
        <v>580</v>
      </c>
      <c r="BE4" s="300" t="s">
        <v>581</v>
      </c>
      <c r="BF4" s="232" t="s">
        <v>1325</v>
      </c>
      <c r="BG4" s="232"/>
      <c r="BH4" s="232" t="s">
        <v>1326</v>
      </c>
      <c r="BI4" s="232"/>
      <c r="BJ4" s="300" t="s">
        <v>580</v>
      </c>
      <c r="BK4" s="306" t="s">
        <v>581</v>
      </c>
      <c r="BL4" s="246"/>
      <c r="BM4" s="249"/>
      <c r="BN4" s="249"/>
      <c r="BO4" s="223"/>
      <c r="BP4" s="243"/>
    </row>
    <row r="5" spans="1:68" ht="32.25" customHeight="1">
      <c r="A5" s="240"/>
      <c r="B5" s="229"/>
      <c r="C5" s="11"/>
      <c r="D5" s="240"/>
      <c r="E5" s="232"/>
      <c r="F5" s="232"/>
      <c r="G5" s="232"/>
      <c r="H5" s="300"/>
      <c r="I5" s="300"/>
      <c r="J5" s="232"/>
      <c r="K5" s="232"/>
      <c r="L5" s="232"/>
      <c r="M5" s="232"/>
      <c r="N5" s="300"/>
      <c r="O5" s="300"/>
      <c r="P5" s="232"/>
      <c r="Q5" s="232"/>
      <c r="R5" s="232"/>
      <c r="S5" s="232"/>
      <c r="T5" s="300"/>
      <c r="U5" s="300"/>
      <c r="V5" s="232"/>
      <c r="W5" s="232"/>
      <c r="X5" s="232"/>
      <c r="Y5" s="232"/>
      <c r="Z5" s="300"/>
      <c r="AA5" s="300"/>
      <c r="AB5" s="232"/>
      <c r="AC5" s="232"/>
      <c r="AD5" s="232"/>
      <c r="AE5" s="232"/>
      <c r="AF5" s="300"/>
      <c r="AG5" s="300"/>
      <c r="AH5" s="232"/>
      <c r="AI5" s="232"/>
      <c r="AJ5" s="232"/>
      <c r="AK5" s="232"/>
      <c r="AL5" s="300"/>
      <c r="AM5" s="300"/>
      <c r="AN5" s="232"/>
      <c r="AO5" s="232"/>
      <c r="AP5" s="232"/>
      <c r="AQ5" s="232"/>
      <c r="AR5" s="300"/>
      <c r="AS5" s="300"/>
      <c r="AT5" s="232"/>
      <c r="AU5" s="232"/>
      <c r="AV5" s="232"/>
      <c r="AW5" s="232"/>
      <c r="AX5" s="300"/>
      <c r="AY5" s="300"/>
      <c r="AZ5" s="232"/>
      <c r="BA5" s="232"/>
      <c r="BB5" s="232"/>
      <c r="BC5" s="232"/>
      <c r="BD5" s="300"/>
      <c r="BE5" s="300"/>
      <c r="BF5" s="232"/>
      <c r="BG5" s="232"/>
      <c r="BH5" s="232"/>
      <c r="BI5" s="232"/>
      <c r="BJ5" s="300"/>
      <c r="BK5" s="306"/>
      <c r="BL5" s="246"/>
      <c r="BM5" s="249"/>
      <c r="BN5" s="249"/>
      <c r="BO5" s="223"/>
      <c r="BP5" s="243"/>
    </row>
    <row r="6" spans="1:68" ht="13.5" thickBot="1">
      <c r="A6" s="241"/>
      <c r="B6" s="220"/>
      <c r="C6" s="11"/>
      <c r="D6" s="133" t="s">
        <v>494</v>
      </c>
      <c r="E6" s="134" t="s">
        <v>495</v>
      </c>
      <c r="F6" s="134" t="s">
        <v>494</v>
      </c>
      <c r="G6" s="134" t="s">
        <v>495</v>
      </c>
      <c r="H6" s="301"/>
      <c r="I6" s="301"/>
      <c r="J6" s="134" t="s">
        <v>494</v>
      </c>
      <c r="K6" s="134" t="s">
        <v>495</v>
      </c>
      <c r="L6" s="134" t="s">
        <v>494</v>
      </c>
      <c r="M6" s="134" t="s">
        <v>495</v>
      </c>
      <c r="N6" s="301"/>
      <c r="O6" s="301"/>
      <c r="P6" s="134" t="s">
        <v>494</v>
      </c>
      <c r="Q6" s="134" t="s">
        <v>495</v>
      </c>
      <c r="R6" s="134" t="s">
        <v>494</v>
      </c>
      <c r="S6" s="134" t="s">
        <v>495</v>
      </c>
      <c r="T6" s="301"/>
      <c r="U6" s="301"/>
      <c r="V6" s="134" t="s">
        <v>494</v>
      </c>
      <c r="W6" s="134" t="s">
        <v>495</v>
      </c>
      <c r="X6" s="134" t="s">
        <v>494</v>
      </c>
      <c r="Y6" s="134" t="s">
        <v>495</v>
      </c>
      <c r="Z6" s="301"/>
      <c r="AA6" s="301"/>
      <c r="AB6" s="134" t="s">
        <v>494</v>
      </c>
      <c r="AC6" s="134" t="s">
        <v>495</v>
      </c>
      <c r="AD6" s="134" t="s">
        <v>494</v>
      </c>
      <c r="AE6" s="134" t="s">
        <v>495</v>
      </c>
      <c r="AF6" s="301"/>
      <c r="AG6" s="301"/>
      <c r="AH6" s="134" t="s">
        <v>494</v>
      </c>
      <c r="AI6" s="134" t="s">
        <v>495</v>
      </c>
      <c r="AJ6" s="134" t="s">
        <v>494</v>
      </c>
      <c r="AK6" s="134" t="s">
        <v>495</v>
      </c>
      <c r="AL6" s="301"/>
      <c r="AM6" s="301"/>
      <c r="AN6" s="134" t="s">
        <v>494</v>
      </c>
      <c r="AO6" s="134" t="s">
        <v>495</v>
      </c>
      <c r="AP6" s="134" t="s">
        <v>494</v>
      </c>
      <c r="AQ6" s="134" t="s">
        <v>495</v>
      </c>
      <c r="AR6" s="301"/>
      <c r="AS6" s="301"/>
      <c r="AT6" s="134" t="s">
        <v>494</v>
      </c>
      <c r="AU6" s="134" t="s">
        <v>495</v>
      </c>
      <c r="AV6" s="134" t="s">
        <v>494</v>
      </c>
      <c r="AW6" s="134" t="s">
        <v>495</v>
      </c>
      <c r="AX6" s="301"/>
      <c r="AY6" s="301"/>
      <c r="AZ6" s="134" t="s">
        <v>494</v>
      </c>
      <c r="BA6" s="134" t="s">
        <v>495</v>
      </c>
      <c r="BB6" s="134" t="s">
        <v>494</v>
      </c>
      <c r="BC6" s="134" t="s">
        <v>495</v>
      </c>
      <c r="BD6" s="301"/>
      <c r="BE6" s="301"/>
      <c r="BF6" s="134" t="s">
        <v>494</v>
      </c>
      <c r="BG6" s="134" t="s">
        <v>495</v>
      </c>
      <c r="BH6" s="134" t="s">
        <v>494</v>
      </c>
      <c r="BI6" s="134" t="s">
        <v>495</v>
      </c>
      <c r="BJ6" s="301"/>
      <c r="BK6" s="307"/>
      <c r="BL6" s="247"/>
      <c r="BM6" s="250"/>
      <c r="BN6" s="250"/>
      <c r="BO6" s="224"/>
      <c r="BP6" s="244"/>
    </row>
    <row r="7" ht="13.5" thickBot="1"/>
    <row r="8" spans="1:68" ht="12.75">
      <c r="A8" s="12">
        <v>0</v>
      </c>
      <c r="B8" s="96" t="s">
        <v>507</v>
      </c>
      <c r="D8" s="12">
        <v>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>
        <v>1</v>
      </c>
      <c r="R8" s="14"/>
      <c r="S8" s="14"/>
      <c r="T8" s="14"/>
      <c r="U8" s="14"/>
      <c r="V8" s="14">
        <v>1</v>
      </c>
      <c r="W8" s="14">
        <v>1</v>
      </c>
      <c r="X8" s="14"/>
      <c r="Y8" s="14"/>
      <c r="Z8" s="14"/>
      <c r="AA8" s="14"/>
      <c r="AB8" s="14">
        <v>4</v>
      </c>
      <c r="AC8" s="14">
        <v>3</v>
      </c>
      <c r="AD8" s="14"/>
      <c r="AE8" s="14"/>
      <c r="AF8" s="14"/>
      <c r="AG8" s="14"/>
      <c r="AH8" s="14">
        <v>1</v>
      </c>
      <c r="AI8" s="14">
        <v>3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>
        <v>4</v>
      </c>
      <c r="AU8" s="14">
        <v>4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>
        <v>11</v>
      </c>
      <c r="BG8" s="14">
        <v>13</v>
      </c>
      <c r="BH8" s="51"/>
      <c r="BI8" s="51"/>
      <c r="BJ8" s="51"/>
      <c r="BK8" s="66"/>
      <c r="BL8" s="1" t="s">
        <v>1891</v>
      </c>
      <c r="BM8" s="2" t="s">
        <v>1894</v>
      </c>
      <c r="BN8" s="2">
        <v>144</v>
      </c>
      <c r="BO8" s="2">
        <v>145</v>
      </c>
      <c r="BP8" s="3" t="s">
        <v>1327</v>
      </c>
    </row>
    <row r="9" spans="1:68" ht="12.75">
      <c r="A9" s="15">
        <v>1</v>
      </c>
      <c r="B9" s="93" t="s">
        <v>509</v>
      </c>
      <c r="D9" s="15"/>
      <c r="E9" s="17"/>
      <c r="F9" s="17"/>
      <c r="G9" s="17"/>
      <c r="H9" s="17"/>
      <c r="I9" s="17"/>
      <c r="J9" s="17"/>
      <c r="K9" s="17">
        <v>1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v>1</v>
      </c>
      <c r="W9" s="17">
        <v>1</v>
      </c>
      <c r="X9" s="17"/>
      <c r="Y9" s="17"/>
      <c r="Z9" s="17"/>
      <c r="AA9" s="17"/>
      <c r="AB9" s="17">
        <v>4</v>
      </c>
      <c r="AC9" s="17">
        <v>3</v>
      </c>
      <c r="AD9" s="17"/>
      <c r="AE9" s="17"/>
      <c r="AF9" s="17"/>
      <c r="AG9" s="17"/>
      <c r="AH9" s="17">
        <v>4</v>
      </c>
      <c r="AI9" s="17">
        <v>1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>
        <v>6</v>
      </c>
      <c r="AU9" s="17">
        <v>3</v>
      </c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>
        <v>15</v>
      </c>
      <c r="BG9" s="17">
        <v>10</v>
      </c>
      <c r="BH9" s="30"/>
      <c r="BI9" s="30"/>
      <c r="BJ9" s="30"/>
      <c r="BK9" s="31"/>
      <c r="BL9" s="4" t="s">
        <v>1891</v>
      </c>
      <c r="BM9" s="5" t="s">
        <v>1894</v>
      </c>
      <c r="BN9" s="5">
        <v>144</v>
      </c>
      <c r="BO9" s="5">
        <v>145</v>
      </c>
      <c r="BP9" s="6" t="s">
        <v>1327</v>
      </c>
    </row>
    <row r="10" spans="1:68" ht="12.75">
      <c r="A10" s="15">
        <v>2</v>
      </c>
      <c r="B10" s="93">
        <v>1867</v>
      </c>
      <c r="D10" s="15"/>
      <c r="E10" s="17"/>
      <c r="F10" s="17"/>
      <c r="G10" s="17"/>
      <c r="H10" s="17"/>
      <c r="I10" s="17"/>
      <c r="J10" s="17">
        <v>1</v>
      </c>
      <c r="K10" s="17"/>
      <c r="L10" s="17"/>
      <c r="M10" s="17"/>
      <c r="N10" s="17"/>
      <c r="O10" s="17"/>
      <c r="P10" s="17"/>
      <c r="Q10" s="17">
        <v>2</v>
      </c>
      <c r="R10" s="17"/>
      <c r="S10" s="17"/>
      <c r="T10" s="17"/>
      <c r="U10" s="17"/>
      <c r="V10" s="17">
        <v>1</v>
      </c>
      <c r="W10" s="17"/>
      <c r="X10" s="17"/>
      <c r="Y10" s="17"/>
      <c r="Z10" s="17"/>
      <c r="AA10" s="17"/>
      <c r="AB10" s="17">
        <v>5</v>
      </c>
      <c r="AC10" s="17">
        <v>4</v>
      </c>
      <c r="AD10" s="17"/>
      <c r="AE10" s="17"/>
      <c r="AF10" s="17"/>
      <c r="AG10" s="17"/>
      <c r="AH10" s="17">
        <v>3</v>
      </c>
      <c r="AI10" s="17">
        <v>5</v>
      </c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>
        <v>7</v>
      </c>
      <c r="AU10" s="17">
        <v>11</v>
      </c>
      <c r="AV10" s="17"/>
      <c r="AW10" s="17"/>
      <c r="AX10" s="17"/>
      <c r="AY10" s="17"/>
      <c r="AZ10" s="17"/>
      <c r="BA10" s="17">
        <v>2</v>
      </c>
      <c r="BB10" s="17"/>
      <c r="BC10" s="17"/>
      <c r="BD10" s="17"/>
      <c r="BE10" s="17"/>
      <c r="BF10" s="17">
        <v>18</v>
      </c>
      <c r="BG10" s="17">
        <v>24</v>
      </c>
      <c r="BH10" s="30"/>
      <c r="BI10" s="30"/>
      <c r="BJ10" s="30"/>
      <c r="BK10" s="31"/>
      <c r="BL10" s="4" t="s">
        <v>1891</v>
      </c>
      <c r="BM10" s="5" t="s">
        <v>1894</v>
      </c>
      <c r="BN10" s="5">
        <v>144</v>
      </c>
      <c r="BO10" s="5">
        <v>145</v>
      </c>
      <c r="BP10" s="6" t="s">
        <v>1327</v>
      </c>
    </row>
    <row r="11" spans="1:68" ht="12.75">
      <c r="A11" s="15">
        <v>3</v>
      </c>
      <c r="B11" s="93">
        <v>1866</v>
      </c>
      <c r="D11" s="15"/>
      <c r="E11" s="17">
        <v>1</v>
      </c>
      <c r="F11" s="17"/>
      <c r="G11" s="17"/>
      <c r="H11" s="17"/>
      <c r="I11" s="17"/>
      <c r="J11" s="17"/>
      <c r="K11" s="17">
        <v>1</v>
      </c>
      <c r="L11" s="17"/>
      <c r="M11" s="17"/>
      <c r="N11" s="17"/>
      <c r="O11" s="17"/>
      <c r="P11" s="17">
        <v>3</v>
      </c>
      <c r="Q11" s="17"/>
      <c r="R11" s="17"/>
      <c r="S11" s="17"/>
      <c r="T11" s="17"/>
      <c r="U11" s="17"/>
      <c r="V11" s="17">
        <v>4</v>
      </c>
      <c r="W11" s="17">
        <v>6</v>
      </c>
      <c r="X11" s="17"/>
      <c r="Y11" s="17"/>
      <c r="Z11" s="17"/>
      <c r="AA11" s="17"/>
      <c r="AB11" s="17">
        <v>4</v>
      </c>
      <c r="AC11" s="17">
        <v>5</v>
      </c>
      <c r="AD11" s="17"/>
      <c r="AE11" s="17"/>
      <c r="AF11" s="17"/>
      <c r="AG11" s="17"/>
      <c r="AH11" s="17">
        <v>4</v>
      </c>
      <c r="AI11" s="17">
        <v>1</v>
      </c>
      <c r="AJ11" s="17"/>
      <c r="AK11" s="17"/>
      <c r="AL11" s="17"/>
      <c r="AM11" s="17"/>
      <c r="AN11" s="17"/>
      <c r="AO11" s="17">
        <v>1</v>
      </c>
      <c r="AP11" s="17"/>
      <c r="AQ11" s="17"/>
      <c r="AR11" s="17"/>
      <c r="AS11" s="17"/>
      <c r="AT11" s="17">
        <v>9</v>
      </c>
      <c r="AU11" s="17">
        <v>10</v>
      </c>
      <c r="AV11" s="17"/>
      <c r="AW11" s="17"/>
      <c r="AX11" s="17"/>
      <c r="AY11" s="17"/>
      <c r="AZ11" s="17"/>
      <c r="BA11" s="17">
        <v>1</v>
      </c>
      <c r="BB11" s="17"/>
      <c r="BC11" s="17"/>
      <c r="BD11" s="17"/>
      <c r="BE11" s="17"/>
      <c r="BF11" s="17">
        <v>25</v>
      </c>
      <c r="BG11" s="17">
        <v>26</v>
      </c>
      <c r="BH11" s="30"/>
      <c r="BI11" s="30"/>
      <c r="BJ11" s="30"/>
      <c r="BK11" s="31"/>
      <c r="BL11" s="4" t="s">
        <v>1891</v>
      </c>
      <c r="BM11" s="5" t="s">
        <v>1894</v>
      </c>
      <c r="BN11" s="5">
        <v>144</v>
      </c>
      <c r="BO11" s="5">
        <v>145</v>
      </c>
      <c r="BP11" s="6" t="s">
        <v>1327</v>
      </c>
    </row>
    <row r="12" spans="1:68" ht="12.75">
      <c r="A12" s="15">
        <v>4</v>
      </c>
      <c r="B12" s="93">
        <v>1865</v>
      </c>
      <c r="D12" s="15"/>
      <c r="E12" s="17">
        <v>2</v>
      </c>
      <c r="F12" s="17"/>
      <c r="G12" s="17"/>
      <c r="H12" s="17"/>
      <c r="I12" s="17"/>
      <c r="J12" s="17">
        <v>2</v>
      </c>
      <c r="K12" s="17">
        <v>2</v>
      </c>
      <c r="L12" s="17"/>
      <c r="M12" s="17"/>
      <c r="N12" s="17"/>
      <c r="O12" s="17"/>
      <c r="P12" s="17">
        <v>1</v>
      </c>
      <c r="Q12" s="17">
        <v>2</v>
      </c>
      <c r="R12" s="17"/>
      <c r="S12" s="17"/>
      <c r="T12" s="17"/>
      <c r="U12" s="17"/>
      <c r="V12" s="17">
        <v>3</v>
      </c>
      <c r="W12" s="17">
        <v>3</v>
      </c>
      <c r="X12" s="17"/>
      <c r="Y12" s="17"/>
      <c r="Z12" s="17"/>
      <c r="AA12" s="17"/>
      <c r="AB12" s="17">
        <v>2</v>
      </c>
      <c r="AC12" s="17">
        <v>2</v>
      </c>
      <c r="AD12" s="17"/>
      <c r="AE12" s="17"/>
      <c r="AF12" s="17"/>
      <c r="AG12" s="17"/>
      <c r="AH12" s="17">
        <v>6</v>
      </c>
      <c r="AI12" s="17">
        <v>6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>
        <v>12</v>
      </c>
      <c r="AU12" s="17">
        <v>11</v>
      </c>
      <c r="AV12" s="17"/>
      <c r="AW12" s="17"/>
      <c r="AX12" s="17"/>
      <c r="AY12" s="17"/>
      <c r="AZ12" s="17"/>
      <c r="BA12" s="17">
        <v>1</v>
      </c>
      <c r="BB12" s="17"/>
      <c r="BC12" s="17"/>
      <c r="BD12" s="17"/>
      <c r="BE12" s="17"/>
      <c r="BF12" s="17">
        <v>28</v>
      </c>
      <c r="BG12" s="17">
        <v>29</v>
      </c>
      <c r="BH12" s="30"/>
      <c r="BI12" s="30"/>
      <c r="BJ12" s="30"/>
      <c r="BK12" s="31"/>
      <c r="BL12" s="4" t="s">
        <v>1891</v>
      </c>
      <c r="BM12" s="5" t="s">
        <v>1894</v>
      </c>
      <c r="BN12" s="5">
        <v>144</v>
      </c>
      <c r="BO12" s="5">
        <v>145</v>
      </c>
      <c r="BP12" s="6" t="s">
        <v>1327</v>
      </c>
    </row>
    <row r="13" spans="1:68" ht="12.75">
      <c r="A13" s="15">
        <v>5</v>
      </c>
      <c r="B13" s="93">
        <v>1864</v>
      </c>
      <c r="D13" s="15"/>
      <c r="E13" s="17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>
        <v>2</v>
      </c>
      <c r="Q13" s="17"/>
      <c r="R13" s="17"/>
      <c r="S13" s="17"/>
      <c r="T13" s="17"/>
      <c r="U13" s="17"/>
      <c r="V13" s="17">
        <v>7</v>
      </c>
      <c r="W13" s="17"/>
      <c r="X13" s="17"/>
      <c r="Y13" s="17"/>
      <c r="Z13" s="17"/>
      <c r="AA13" s="17"/>
      <c r="AB13" s="17">
        <v>3</v>
      </c>
      <c r="AC13" s="17">
        <v>5</v>
      </c>
      <c r="AD13" s="17"/>
      <c r="AE13" s="17"/>
      <c r="AF13" s="17"/>
      <c r="AG13" s="17"/>
      <c r="AH13" s="17">
        <v>9</v>
      </c>
      <c r="AI13" s="17">
        <v>12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>
        <v>12</v>
      </c>
      <c r="AU13" s="17">
        <v>8</v>
      </c>
      <c r="AV13" s="17"/>
      <c r="AW13" s="17"/>
      <c r="AX13" s="17"/>
      <c r="AY13" s="17"/>
      <c r="AZ13" s="17"/>
      <c r="BA13" s="17">
        <v>1</v>
      </c>
      <c r="BB13" s="17"/>
      <c r="BC13" s="17"/>
      <c r="BD13" s="17"/>
      <c r="BE13" s="17"/>
      <c r="BF13" s="17">
        <v>34</v>
      </c>
      <c r="BG13" s="17">
        <v>28</v>
      </c>
      <c r="BH13" s="30"/>
      <c r="BI13" s="30"/>
      <c r="BJ13" s="30"/>
      <c r="BK13" s="31"/>
      <c r="BL13" s="4" t="s">
        <v>1891</v>
      </c>
      <c r="BM13" s="5" t="s">
        <v>1894</v>
      </c>
      <c r="BN13" s="5">
        <v>144</v>
      </c>
      <c r="BO13" s="5">
        <v>145</v>
      </c>
      <c r="BP13" s="6" t="s">
        <v>1327</v>
      </c>
    </row>
    <row r="14" spans="1:68" ht="12.75">
      <c r="A14" s="15">
        <v>6</v>
      </c>
      <c r="B14" s="93">
        <v>1863</v>
      </c>
      <c r="D14" s="15"/>
      <c r="E14" s="17">
        <v>3</v>
      </c>
      <c r="F14" s="17"/>
      <c r="G14" s="17"/>
      <c r="H14" s="17"/>
      <c r="I14" s="17"/>
      <c r="J14" s="17">
        <v>2</v>
      </c>
      <c r="K14" s="17">
        <v>1</v>
      </c>
      <c r="L14" s="17"/>
      <c r="M14" s="17"/>
      <c r="N14" s="17"/>
      <c r="O14" s="17"/>
      <c r="P14" s="17">
        <v>2</v>
      </c>
      <c r="Q14" s="17">
        <v>4</v>
      </c>
      <c r="R14" s="17"/>
      <c r="S14" s="17"/>
      <c r="T14" s="17"/>
      <c r="U14" s="17"/>
      <c r="V14" s="17">
        <v>4</v>
      </c>
      <c r="W14" s="17">
        <v>2</v>
      </c>
      <c r="X14" s="17"/>
      <c r="Y14" s="17"/>
      <c r="Z14" s="17"/>
      <c r="AA14" s="17"/>
      <c r="AB14" s="17">
        <v>5</v>
      </c>
      <c r="AC14" s="17">
        <v>3</v>
      </c>
      <c r="AD14" s="17"/>
      <c r="AE14" s="17"/>
      <c r="AF14" s="17"/>
      <c r="AG14" s="17"/>
      <c r="AH14" s="17">
        <v>8</v>
      </c>
      <c r="AI14" s="17">
        <v>9</v>
      </c>
      <c r="AJ14" s="17"/>
      <c r="AK14" s="17"/>
      <c r="AL14" s="17"/>
      <c r="AM14" s="17"/>
      <c r="AN14" s="17">
        <v>1</v>
      </c>
      <c r="AO14" s="17"/>
      <c r="AP14" s="17"/>
      <c r="AQ14" s="17"/>
      <c r="AR14" s="17"/>
      <c r="AS14" s="17"/>
      <c r="AT14" s="17">
        <v>12</v>
      </c>
      <c r="AU14" s="17">
        <v>11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>
        <v>34</v>
      </c>
      <c r="BG14" s="17">
        <v>34</v>
      </c>
      <c r="BH14" s="30"/>
      <c r="BI14" s="30"/>
      <c r="BJ14" s="30"/>
      <c r="BK14" s="31"/>
      <c r="BL14" s="4" t="s">
        <v>1891</v>
      </c>
      <c r="BM14" s="5" t="s">
        <v>1894</v>
      </c>
      <c r="BN14" s="5">
        <v>144</v>
      </c>
      <c r="BO14" s="5">
        <v>145</v>
      </c>
      <c r="BP14" s="6" t="s">
        <v>1327</v>
      </c>
    </row>
    <row r="15" spans="1:68" ht="12.75">
      <c r="A15" s="15">
        <v>7</v>
      </c>
      <c r="B15" s="93">
        <v>1862</v>
      </c>
      <c r="D15" s="15"/>
      <c r="E15" s="17">
        <v>3</v>
      </c>
      <c r="F15" s="17"/>
      <c r="G15" s="17"/>
      <c r="H15" s="17"/>
      <c r="I15" s="17"/>
      <c r="J15" s="17">
        <v>6</v>
      </c>
      <c r="K15" s="17">
        <v>2</v>
      </c>
      <c r="L15" s="17"/>
      <c r="M15" s="17"/>
      <c r="N15" s="17"/>
      <c r="O15" s="17"/>
      <c r="P15" s="17">
        <v>1</v>
      </c>
      <c r="Q15" s="17">
        <v>1</v>
      </c>
      <c r="R15" s="17"/>
      <c r="S15" s="17"/>
      <c r="T15" s="17"/>
      <c r="U15" s="17"/>
      <c r="V15" s="17">
        <v>8</v>
      </c>
      <c r="W15" s="17">
        <v>8</v>
      </c>
      <c r="X15" s="17"/>
      <c r="Y15" s="17"/>
      <c r="Z15" s="17"/>
      <c r="AA15" s="17"/>
      <c r="AB15" s="17">
        <v>7</v>
      </c>
      <c r="AC15" s="17">
        <v>4</v>
      </c>
      <c r="AD15" s="17"/>
      <c r="AE15" s="17"/>
      <c r="AF15" s="17"/>
      <c r="AG15" s="17"/>
      <c r="AH15" s="17">
        <v>10</v>
      </c>
      <c r="AI15" s="17">
        <v>8</v>
      </c>
      <c r="AJ15" s="17"/>
      <c r="AK15" s="17"/>
      <c r="AL15" s="17"/>
      <c r="AM15" s="17"/>
      <c r="AN15" s="17">
        <v>1</v>
      </c>
      <c r="AO15" s="17">
        <v>1</v>
      </c>
      <c r="AP15" s="17"/>
      <c r="AQ15" s="17"/>
      <c r="AR15" s="17"/>
      <c r="AS15" s="17"/>
      <c r="AT15" s="17">
        <v>9</v>
      </c>
      <c r="AU15" s="17">
        <v>12</v>
      </c>
      <c r="AV15" s="17"/>
      <c r="AW15" s="17"/>
      <c r="AX15" s="17"/>
      <c r="AY15" s="17"/>
      <c r="AZ15" s="17"/>
      <c r="BA15" s="17">
        <v>2</v>
      </c>
      <c r="BB15" s="17"/>
      <c r="BC15" s="17"/>
      <c r="BD15" s="17"/>
      <c r="BE15" s="17"/>
      <c r="BF15" s="17">
        <v>44</v>
      </c>
      <c r="BG15" s="17">
        <v>43</v>
      </c>
      <c r="BH15" s="30"/>
      <c r="BI15" s="30"/>
      <c r="BJ15" s="30"/>
      <c r="BK15" s="31"/>
      <c r="BL15" s="4" t="s">
        <v>1891</v>
      </c>
      <c r="BM15" s="5" t="s">
        <v>1894</v>
      </c>
      <c r="BN15" s="5">
        <v>144</v>
      </c>
      <c r="BO15" s="5">
        <v>145</v>
      </c>
      <c r="BP15" s="6" t="s">
        <v>1327</v>
      </c>
    </row>
    <row r="16" spans="1:68" ht="12.75">
      <c r="A16" s="15">
        <v>8</v>
      </c>
      <c r="B16" s="93">
        <v>1861</v>
      </c>
      <c r="D16" s="15">
        <v>2</v>
      </c>
      <c r="E16" s="17">
        <v>4</v>
      </c>
      <c r="F16" s="17"/>
      <c r="G16" s="17"/>
      <c r="H16" s="17"/>
      <c r="I16" s="17"/>
      <c r="J16" s="17">
        <v>3</v>
      </c>
      <c r="K16" s="17">
        <v>6</v>
      </c>
      <c r="L16" s="17"/>
      <c r="M16" s="17"/>
      <c r="N16" s="17"/>
      <c r="O16" s="17"/>
      <c r="P16" s="17">
        <v>7</v>
      </c>
      <c r="Q16" s="17">
        <v>6</v>
      </c>
      <c r="R16" s="17"/>
      <c r="S16" s="17"/>
      <c r="T16" s="17"/>
      <c r="U16" s="17"/>
      <c r="V16" s="17">
        <v>4</v>
      </c>
      <c r="W16" s="17">
        <v>5</v>
      </c>
      <c r="X16" s="17"/>
      <c r="Y16" s="17"/>
      <c r="Z16" s="17"/>
      <c r="AA16" s="17"/>
      <c r="AB16" s="17">
        <v>5</v>
      </c>
      <c r="AC16" s="17">
        <v>3</v>
      </c>
      <c r="AD16" s="17"/>
      <c r="AE16" s="17"/>
      <c r="AF16" s="17"/>
      <c r="AG16" s="17"/>
      <c r="AH16" s="17">
        <v>13</v>
      </c>
      <c r="AI16" s="17">
        <v>21</v>
      </c>
      <c r="AJ16" s="17"/>
      <c r="AK16" s="17"/>
      <c r="AL16" s="17"/>
      <c r="AM16" s="17"/>
      <c r="AN16" s="17">
        <v>2</v>
      </c>
      <c r="AO16" s="17">
        <v>1</v>
      </c>
      <c r="AP16" s="17"/>
      <c r="AQ16" s="17"/>
      <c r="AR16" s="17"/>
      <c r="AS16" s="17"/>
      <c r="AT16" s="17">
        <v>10</v>
      </c>
      <c r="AU16" s="17">
        <v>13</v>
      </c>
      <c r="AV16" s="17"/>
      <c r="AW16" s="17"/>
      <c r="AX16" s="17"/>
      <c r="AY16" s="17"/>
      <c r="AZ16" s="17">
        <v>1</v>
      </c>
      <c r="BA16" s="17">
        <v>1</v>
      </c>
      <c r="BB16" s="17"/>
      <c r="BC16" s="17"/>
      <c r="BD16" s="17"/>
      <c r="BE16" s="17"/>
      <c r="BF16" s="17">
        <v>48</v>
      </c>
      <c r="BG16" s="17">
        <v>61</v>
      </c>
      <c r="BH16" s="30"/>
      <c r="BI16" s="30"/>
      <c r="BJ16" s="30"/>
      <c r="BK16" s="31"/>
      <c r="BL16" s="4" t="s">
        <v>1891</v>
      </c>
      <c r="BM16" s="5" t="s">
        <v>1894</v>
      </c>
      <c r="BN16" s="5">
        <v>144</v>
      </c>
      <c r="BO16" s="5">
        <v>145</v>
      </c>
      <c r="BP16" s="6" t="s">
        <v>1327</v>
      </c>
    </row>
    <row r="17" spans="1:68" ht="12.75">
      <c r="A17" s="15">
        <v>9</v>
      </c>
      <c r="B17" s="93">
        <v>1860</v>
      </c>
      <c r="D17" s="15"/>
      <c r="E17" s="17">
        <v>1</v>
      </c>
      <c r="F17" s="17"/>
      <c r="G17" s="17"/>
      <c r="H17" s="17"/>
      <c r="I17" s="17"/>
      <c r="J17" s="17">
        <v>3</v>
      </c>
      <c r="K17" s="17">
        <v>5</v>
      </c>
      <c r="L17" s="17"/>
      <c r="M17" s="17"/>
      <c r="N17" s="17"/>
      <c r="O17" s="17"/>
      <c r="P17" s="17">
        <v>3</v>
      </c>
      <c r="Q17" s="17">
        <v>3</v>
      </c>
      <c r="R17" s="17"/>
      <c r="S17" s="17"/>
      <c r="T17" s="17"/>
      <c r="U17" s="17"/>
      <c r="V17" s="17">
        <v>8</v>
      </c>
      <c r="W17" s="17"/>
      <c r="X17" s="17"/>
      <c r="Y17" s="17"/>
      <c r="Z17" s="17"/>
      <c r="AA17" s="17"/>
      <c r="AB17" s="17">
        <v>9</v>
      </c>
      <c r="AC17" s="17">
        <v>4</v>
      </c>
      <c r="AD17" s="17"/>
      <c r="AE17" s="17"/>
      <c r="AF17" s="17"/>
      <c r="AG17" s="17"/>
      <c r="AH17" s="17">
        <v>13</v>
      </c>
      <c r="AI17" s="17">
        <v>9</v>
      </c>
      <c r="AJ17" s="17"/>
      <c r="AK17" s="17"/>
      <c r="AL17" s="17"/>
      <c r="AM17" s="17"/>
      <c r="AN17" s="17">
        <v>2</v>
      </c>
      <c r="AO17" s="17"/>
      <c r="AP17" s="17"/>
      <c r="AQ17" s="17"/>
      <c r="AR17" s="17"/>
      <c r="AS17" s="17"/>
      <c r="AT17" s="17">
        <v>18</v>
      </c>
      <c r="AU17" s="17">
        <v>9</v>
      </c>
      <c r="AV17" s="17"/>
      <c r="AW17" s="17"/>
      <c r="AX17" s="17"/>
      <c r="AY17" s="17"/>
      <c r="AZ17" s="17">
        <v>1</v>
      </c>
      <c r="BA17" s="17">
        <v>1</v>
      </c>
      <c r="BB17" s="17"/>
      <c r="BC17" s="17"/>
      <c r="BD17" s="17"/>
      <c r="BE17" s="17"/>
      <c r="BF17" s="17">
        <v>58</v>
      </c>
      <c r="BG17" s="17">
        <v>34</v>
      </c>
      <c r="BH17" s="30"/>
      <c r="BI17" s="30"/>
      <c r="BJ17" s="30"/>
      <c r="BK17" s="31"/>
      <c r="BL17" s="4" t="s">
        <v>1891</v>
      </c>
      <c r="BM17" s="5" t="s">
        <v>1894</v>
      </c>
      <c r="BN17" s="5">
        <v>144</v>
      </c>
      <c r="BO17" s="5">
        <v>145</v>
      </c>
      <c r="BP17" s="6" t="s">
        <v>1327</v>
      </c>
    </row>
    <row r="18" spans="1:68" ht="12.75">
      <c r="A18" s="15">
        <v>10</v>
      </c>
      <c r="B18" s="93">
        <v>1859</v>
      </c>
      <c r="D18" s="15">
        <v>2</v>
      </c>
      <c r="E18" s="17">
        <v>4</v>
      </c>
      <c r="F18" s="17"/>
      <c r="G18" s="17"/>
      <c r="H18" s="17"/>
      <c r="I18" s="17"/>
      <c r="J18" s="17">
        <v>4</v>
      </c>
      <c r="K18" s="17">
        <v>7</v>
      </c>
      <c r="L18" s="17"/>
      <c r="M18" s="17"/>
      <c r="N18" s="17"/>
      <c r="O18" s="17"/>
      <c r="P18" s="17">
        <v>4</v>
      </c>
      <c r="Q18" s="17">
        <v>2</v>
      </c>
      <c r="R18" s="17"/>
      <c r="S18" s="17"/>
      <c r="T18" s="17"/>
      <c r="U18" s="17"/>
      <c r="V18" s="17">
        <v>11</v>
      </c>
      <c r="W18" s="17">
        <v>10</v>
      </c>
      <c r="X18" s="17"/>
      <c r="Y18" s="17"/>
      <c r="Z18" s="17"/>
      <c r="AA18" s="17"/>
      <c r="AB18" s="17">
        <v>8</v>
      </c>
      <c r="AC18" s="17">
        <v>5</v>
      </c>
      <c r="AD18" s="17"/>
      <c r="AE18" s="17"/>
      <c r="AF18" s="17"/>
      <c r="AG18" s="17"/>
      <c r="AH18" s="17">
        <v>13</v>
      </c>
      <c r="AI18" s="17">
        <v>15</v>
      </c>
      <c r="AJ18" s="17"/>
      <c r="AK18" s="17"/>
      <c r="AL18" s="17"/>
      <c r="AM18" s="17"/>
      <c r="AN18" s="17">
        <v>1</v>
      </c>
      <c r="AO18" s="17">
        <v>3</v>
      </c>
      <c r="AP18" s="17"/>
      <c r="AQ18" s="17"/>
      <c r="AR18" s="17"/>
      <c r="AS18" s="17"/>
      <c r="AT18" s="17">
        <v>11</v>
      </c>
      <c r="AU18" s="17">
        <v>4</v>
      </c>
      <c r="AV18" s="17"/>
      <c r="AW18" s="17"/>
      <c r="AX18" s="17"/>
      <c r="AY18" s="17"/>
      <c r="AZ18" s="17">
        <v>1</v>
      </c>
      <c r="BA18" s="17">
        <v>1</v>
      </c>
      <c r="BB18" s="17"/>
      <c r="BC18" s="17"/>
      <c r="BD18" s="17"/>
      <c r="BE18" s="17"/>
      <c r="BF18" s="17">
        <v>59</v>
      </c>
      <c r="BG18" s="17">
        <v>53</v>
      </c>
      <c r="BH18" s="30"/>
      <c r="BI18" s="30"/>
      <c r="BJ18" s="30"/>
      <c r="BK18" s="31"/>
      <c r="BL18" s="4" t="s">
        <v>1891</v>
      </c>
      <c r="BM18" s="5" t="s">
        <v>1894</v>
      </c>
      <c r="BN18" s="5">
        <v>144</v>
      </c>
      <c r="BO18" s="5">
        <v>145</v>
      </c>
      <c r="BP18" s="6" t="s">
        <v>1327</v>
      </c>
    </row>
    <row r="19" spans="1:68" ht="12.75">
      <c r="A19" s="15">
        <v>11</v>
      </c>
      <c r="B19" s="93">
        <v>1858</v>
      </c>
      <c r="D19" s="15">
        <v>2</v>
      </c>
      <c r="E19" s="17">
        <v>4</v>
      </c>
      <c r="F19" s="17"/>
      <c r="G19" s="17"/>
      <c r="H19" s="17"/>
      <c r="I19" s="17"/>
      <c r="J19" s="17">
        <v>2</v>
      </c>
      <c r="K19" s="17">
        <v>7</v>
      </c>
      <c r="L19" s="17"/>
      <c r="M19" s="17"/>
      <c r="N19" s="17"/>
      <c r="O19" s="17"/>
      <c r="P19" s="17">
        <v>7</v>
      </c>
      <c r="Q19" s="17">
        <v>3</v>
      </c>
      <c r="R19" s="17"/>
      <c r="S19" s="17"/>
      <c r="T19" s="17"/>
      <c r="U19" s="17"/>
      <c r="V19" s="17">
        <v>4</v>
      </c>
      <c r="W19" s="17">
        <v>5</v>
      </c>
      <c r="X19" s="17"/>
      <c r="Y19" s="17"/>
      <c r="Z19" s="17"/>
      <c r="AA19" s="17"/>
      <c r="AB19" s="17">
        <v>5</v>
      </c>
      <c r="AC19" s="17">
        <v>2</v>
      </c>
      <c r="AD19" s="17"/>
      <c r="AE19" s="17"/>
      <c r="AF19" s="17"/>
      <c r="AG19" s="17"/>
      <c r="AH19" s="17">
        <v>20</v>
      </c>
      <c r="AI19" s="17">
        <v>11</v>
      </c>
      <c r="AJ19" s="17"/>
      <c r="AK19" s="17"/>
      <c r="AL19" s="17"/>
      <c r="AM19" s="17"/>
      <c r="AN19" s="17"/>
      <c r="AO19" s="17">
        <v>2</v>
      </c>
      <c r="AP19" s="17"/>
      <c r="AQ19" s="17"/>
      <c r="AR19" s="17"/>
      <c r="AS19" s="17"/>
      <c r="AT19" s="17">
        <v>21</v>
      </c>
      <c r="AU19" s="17">
        <v>16</v>
      </c>
      <c r="AV19" s="17"/>
      <c r="AW19" s="17"/>
      <c r="AX19" s="17"/>
      <c r="AY19" s="17"/>
      <c r="AZ19" s="17"/>
      <c r="BA19" s="17">
        <v>3</v>
      </c>
      <c r="BB19" s="17"/>
      <c r="BC19" s="17"/>
      <c r="BD19" s="17"/>
      <c r="BE19" s="17"/>
      <c r="BF19" s="17">
        <v>64</v>
      </c>
      <c r="BG19" s="17">
        <v>54</v>
      </c>
      <c r="BH19" s="30"/>
      <c r="BI19" s="30"/>
      <c r="BJ19" s="30"/>
      <c r="BK19" s="31"/>
      <c r="BL19" s="4" t="s">
        <v>1891</v>
      </c>
      <c r="BM19" s="5" t="s">
        <v>1894</v>
      </c>
      <c r="BN19" s="5">
        <v>144</v>
      </c>
      <c r="BO19" s="5">
        <v>145</v>
      </c>
      <c r="BP19" s="6" t="s">
        <v>1327</v>
      </c>
    </row>
    <row r="20" spans="1:68" ht="12.75">
      <c r="A20" s="15">
        <v>12</v>
      </c>
      <c r="B20" s="93">
        <v>1857</v>
      </c>
      <c r="D20" s="15">
        <v>1</v>
      </c>
      <c r="E20" s="17">
        <v>2</v>
      </c>
      <c r="F20" s="17"/>
      <c r="G20" s="17"/>
      <c r="H20" s="17"/>
      <c r="I20" s="17"/>
      <c r="J20" s="17">
        <v>8</v>
      </c>
      <c r="K20" s="17">
        <v>7</v>
      </c>
      <c r="L20" s="17"/>
      <c r="M20" s="17"/>
      <c r="N20" s="17"/>
      <c r="O20" s="17"/>
      <c r="P20" s="17">
        <v>7</v>
      </c>
      <c r="Q20" s="17">
        <v>3</v>
      </c>
      <c r="R20" s="17"/>
      <c r="S20" s="17"/>
      <c r="T20" s="17"/>
      <c r="U20" s="17"/>
      <c r="V20" s="17">
        <v>7</v>
      </c>
      <c r="W20" s="17">
        <v>7</v>
      </c>
      <c r="X20" s="17"/>
      <c r="Y20" s="17"/>
      <c r="Z20" s="17"/>
      <c r="AA20" s="17"/>
      <c r="AB20" s="17">
        <v>6</v>
      </c>
      <c r="AC20" s="17">
        <v>7</v>
      </c>
      <c r="AD20" s="17"/>
      <c r="AE20" s="17"/>
      <c r="AF20" s="17"/>
      <c r="AG20" s="17"/>
      <c r="AH20" s="17">
        <v>21</v>
      </c>
      <c r="AI20" s="17">
        <v>15</v>
      </c>
      <c r="AJ20" s="17"/>
      <c r="AK20" s="17"/>
      <c r="AL20" s="17"/>
      <c r="AM20" s="17"/>
      <c r="AN20" s="17">
        <v>1</v>
      </c>
      <c r="AO20" s="17"/>
      <c r="AP20" s="17"/>
      <c r="AQ20" s="17"/>
      <c r="AR20" s="17"/>
      <c r="AS20" s="17"/>
      <c r="AT20" s="17">
        <v>12</v>
      </c>
      <c r="AU20" s="17">
        <v>15</v>
      </c>
      <c r="AV20" s="17"/>
      <c r="AW20" s="17"/>
      <c r="AX20" s="17"/>
      <c r="AY20" s="17"/>
      <c r="AZ20" s="17">
        <v>1</v>
      </c>
      <c r="BA20" s="17">
        <v>2</v>
      </c>
      <c r="BB20" s="17"/>
      <c r="BC20" s="17"/>
      <c r="BD20" s="17"/>
      <c r="BE20" s="17"/>
      <c r="BF20" s="17">
        <v>67</v>
      </c>
      <c r="BG20" s="17">
        <v>60</v>
      </c>
      <c r="BH20" s="30"/>
      <c r="BI20" s="30"/>
      <c r="BJ20" s="30"/>
      <c r="BK20" s="31"/>
      <c r="BL20" s="4" t="s">
        <v>1891</v>
      </c>
      <c r="BM20" s="5" t="s">
        <v>1894</v>
      </c>
      <c r="BN20" s="5">
        <v>144</v>
      </c>
      <c r="BO20" s="5">
        <v>145</v>
      </c>
      <c r="BP20" s="6" t="s">
        <v>1327</v>
      </c>
    </row>
    <row r="21" spans="1:68" ht="12.75">
      <c r="A21" s="15">
        <v>13</v>
      </c>
      <c r="B21" s="93">
        <v>1856</v>
      </c>
      <c r="D21" s="15"/>
      <c r="E21" s="17">
        <v>4</v>
      </c>
      <c r="F21" s="17"/>
      <c r="G21" s="17"/>
      <c r="H21" s="17"/>
      <c r="I21" s="17"/>
      <c r="J21" s="17">
        <v>7</v>
      </c>
      <c r="K21" s="17">
        <v>7</v>
      </c>
      <c r="L21" s="17"/>
      <c r="M21" s="17"/>
      <c r="N21" s="17"/>
      <c r="O21" s="17"/>
      <c r="P21" s="17">
        <v>5</v>
      </c>
      <c r="Q21" s="17">
        <v>5</v>
      </c>
      <c r="R21" s="17"/>
      <c r="S21" s="17"/>
      <c r="T21" s="17"/>
      <c r="U21" s="17"/>
      <c r="V21" s="17">
        <v>8</v>
      </c>
      <c r="W21" s="17">
        <v>4</v>
      </c>
      <c r="X21" s="17"/>
      <c r="Y21" s="17"/>
      <c r="Z21" s="17"/>
      <c r="AA21" s="17"/>
      <c r="AB21" s="17">
        <v>6</v>
      </c>
      <c r="AC21" s="17">
        <v>2</v>
      </c>
      <c r="AD21" s="17"/>
      <c r="AE21" s="17"/>
      <c r="AF21" s="17"/>
      <c r="AG21" s="17"/>
      <c r="AH21" s="17">
        <v>25</v>
      </c>
      <c r="AI21" s="17">
        <v>9</v>
      </c>
      <c r="AJ21" s="17"/>
      <c r="AK21" s="17"/>
      <c r="AL21" s="17"/>
      <c r="AM21" s="17"/>
      <c r="AN21" s="17">
        <v>2</v>
      </c>
      <c r="AO21" s="17"/>
      <c r="AP21" s="17"/>
      <c r="AQ21" s="17"/>
      <c r="AR21" s="17"/>
      <c r="AS21" s="17"/>
      <c r="AT21" s="17">
        <v>10</v>
      </c>
      <c r="AU21" s="17">
        <v>9</v>
      </c>
      <c r="AV21" s="17"/>
      <c r="AW21" s="17"/>
      <c r="AX21" s="17"/>
      <c r="AY21" s="17"/>
      <c r="AZ21" s="17"/>
      <c r="BA21" s="17">
        <v>1</v>
      </c>
      <c r="BB21" s="17"/>
      <c r="BC21" s="17"/>
      <c r="BD21" s="17"/>
      <c r="BE21" s="17"/>
      <c r="BF21" s="17">
        <v>63</v>
      </c>
      <c r="BG21" s="17">
        <v>41</v>
      </c>
      <c r="BH21" s="30"/>
      <c r="BI21" s="30"/>
      <c r="BJ21" s="30"/>
      <c r="BK21" s="31"/>
      <c r="BL21" s="4" t="s">
        <v>1891</v>
      </c>
      <c r="BM21" s="5" t="s">
        <v>1894</v>
      </c>
      <c r="BN21" s="5">
        <v>144</v>
      </c>
      <c r="BO21" s="5">
        <v>145</v>
      </c>
      <c r="BP21" s="6" t="s">
        <v>1327</v>
      </c>
    </row>
    <row r="22" spans="1:68" ht="12.75">
      <c r="A22" s="15">
        <v>14</v>
      </c>
      <c r="B22" s="93">
        <v>1855</v>
      </c>
      <c r="D22" s="15">
        <v>1</v>
      </c>
      <c r="E22" s="17">
        <v>5</v>
      </c>
      <c r="F22" s="17"/>
      <c r="G22" s="17"/>
      <c r="H22" s="17"/>
      <c r="I22" s="17"/>
      <c r="J22" s="17">
        <v>3</v>
      </c>
      <c r="K22" s="17">
        <v>4</v>
      </c>
      <c r="L22" s="17"/>
      <c r="M22" s="17"/>
      <c r="N22" s="17"/>
      <c r="O22" s="17"/>
      <c r="P22" s="17">
        <v>5</v>
      </c>
      <c r="Q22" s="17">
        <v>7</v>
      </c>
      <c r="R22" s="17"/>
      <c r="S22" s="17"/>
      <c r="T22" s="17"/>
      <c r="U22" s="17"/>
      <c r="V22" s="17">
        <v>10</v>
      </c>
      <c r="W22" s="17">
        <v>9</v>
      </c>
      <c r="X22" s="17"/>
      <c r="Y22" s="17"/>
      <c r="Z22" s="17"/>
      <c r="AA22" s="17"/>
      <c r="AB22" s="17">
        <v>3</v>
      </c>
      <c r="AC22" s="17">
        <v>2</v>
      </c>
      <c r="AD22" s="17"/>
      <c r="AE22" s="17"/>
      <c r="AF22" s="17"/>
      <c r="AG22" s="17"/>
      <c r="AH22" s="17">
        <v>10</v>
      </c>
      <c r="AI22" s="17">
        <v>17</v>
      </c>
      <c r="AJ22" s="17"/>
      <c r="AK22" s="17"/>
      <c r="AL22" s="17"/>
      <c r="AM22" s="17"/>
      <c r="AN22" s="17">
        <v>3</v>
      </c>
      <c r="AO22" s="17">
        <v>3</v>
      </c>
      <c r="AP22" s="17"/>
      <c r="AQ22" s="17"/>
      <c r="AR22" s="17"/>
      <c r="AS22" s="17"/>
      <c r="AT22" s="17">
        <v>18</v>
      </c>
      <c r="AU22" s="17">
        <v>8</v>
      </c>
      <c r="AV22" s="17"/>
      <c r="AW22" s="17"/>
      <c r="AX22" s="17"/>
      <c r="AY22" s="17"/>
      <c r="AZ22" s="17"/>
      <c r="BA22" s="17">
        <v>3</v>
      </c>
      <c r="BB22" s="17"/>
      <c r="BC22" s="17"/>
      <c r="BD22" s="17"/>
      <c r="BE22" s="17"/>
      <c r="BF22" s="17">
        <v>54</v>
      </c>
      <c r="BG22" s="17">
        <v>59</v>
      </c>
      <c r="BH22" s="30"/>
      <c r="BI22" s="30"/>
      <c r="BJ22" s="30"/>
      <c r="BK22" s="31"/>
      <c r="BL22" s="4" t="s">
        <v>1891</v>
      </c>
      <c r="BM22" s="5" t="s">
        <v>1894</v>
      </c>
      <c r="BN22" s="5">
        <v>144</v>
      </c>
      <c r="BO22" s="5">
        <v>145</v>
      </c>
      <c r="BP22" s="6" t="s">
        <v>1327</v>
      </c>
    </row>
    <row r="23" spans="1:68" ht="12.75">
      <c r="A23" s="15">
        <v>15</v>
      </c>
      <c r="B23" s="93">
        <v>1854</v>
      </c>
      <c r="D23" s="15">
        <v>1</v>
      </c>
      <c r="E23" s="17">
        <v>5</v>
      </c>
      <c r="F23" s="17"/>
      <c r="G23" s="17"/>
      <c r="H23" s="17"/>
      <c r="I23" s="17"/>
      <c r="J23" s="17">
        <v>6</v>
      </c>
      <c r="K23" s="17">
        <v>4</v>
      </c>
      <c r="L23" s="17"/>
      <c r="M23" s="17"/>
      <c r="N23" s="17"/>
      <c r="O23" s="17"/>
      <c r="P23" s="17">
        <v>6</v>
      </c>
      <c r="Q23" s="17">
        <v>3</v>
      </c>
      <c r="R23" s="17"/>
      <c r="S23" s="17"/>
      <c r="T23" s="17"/>
      <c r="U23" s="17"/>
      <c r="V23" s="17">
        <v>16</v>
      </c>
      <c r="W23" s="17">
        <v>6</v>
      </c>
      <c r="X23" s="17"/>
      <c r="Y23" s="17"/>
      <c r="Z23" s="17"/>
      <c r="AA23" s="17"/>
      <c r="AB23" s="17">
        <v>5</v>
      </c>
      <c r="AC23" s="17">
        <v>4</v>
      </c>
      <c r="AD23" s="17"/>
      <c r="AE23" s="17"/>
      <c r="AF23" s="17"/>
      <c r="AG23" s="17"/>
      <c r="AH23" s="17">
        <v>16</v>
      </c>
      <c r="AI23" s="17">
        <v>11</v>
      </c>
      <c r="AJ23" s="17"/>
      <c r="AK23" s="17"/>
      <c r="AL23" s="17"/>
      <c r="AM23" s="17"/>
      <c r="AN23" s="17">
        <v>6</v>
      </c>
      <c r="AO23" s="17">
        <v>2</v>
      </c>
      <c r="AP23" s="17"/>
      <c r="AQ23" s="17"/>
      <c r="AR23" s="17"/>
      <c r="AS23" s="17"/>
      <c r="AT23" s="17">
        <v>6</v>
      </c>
      <c r="AU23" s="17">
        <v>2</v>
      </c>
      <c r="AV23" s="17"/>
      <c r="AW23" s="17"/>
      <c r="AX23" s="17"/>
      <c r="AY23" s="17"/>
      <c r="AZ23" s="17"/>
      <c r="BA23" s="17">
        <v>4</v>
      </c>
      <c r="BB23" s="17"/>
      <c r="BC23" s="17"/>
      <c r="BD23" s="17"/>
      <c r="BE23" s="17"/>
      <c r="BF23" s="17">
        <v>64</v>
      </c>
      <c r="BG23" s="17">
        <v>42</v>
      </c>
      <c r="BH23" s="30"/>
      <c r="BI23" s="30"/>
      <c r="BJ23" s="30"/>
      <c r="BK23" s="31"/>
      <c r="BL23" s="4" t="s">
        <v>1891</v>
      </c>
      <c r="BM23" s="5" t="s">
        <v>1894</v>
      </c>
      <c r="BN23" s="5">
        <v>144</v>
      </c>
      <c r="BO23" s="5">
        <v>145</v>
      </c>
      <c r="BP23" s="6" t="s">
        <v>1327</v>
      </c>
    </row>
    <row r="24" spans="1:68" ht="12.75">
      <c r="A24" s="15">
        <v>16</v>
      </c>
      <c r="B24" s="93">
        <v>1853</v>
      </c>
      <c r="D24" s="15">
        <v>2</v>
      </c>
      <c r="E24" s="17">
        <v>3</v>
      </c>
      <c r="F24" s="17"/>
      <c r="G24" s="17"/>
      <c r="H24" s="17"/>
      <c r="I24" s="17"/>
      <c r="J24" s="17">
        <v>2</v>
      </c>
      <c r="K24" s="17">
        <v>7</v>
      </c>
      <c r="L24" s="17"/>
      <c r="M24" s="17"/>
      <c r="N24" s="17"/>
      <c r="O24" s="17"/>
      <c r="P24" s="17">
        <v>4</v>
      </c>
      <c r="Q24" s="17">
        <v>4</v>
      </c>
      <c r="R24" s="17"/>
      <c r="S24" s="17"/>
      <c r="T24" s="17"/>
      <c r="U24" s="17"/>
      <c r="V24" s="17">
        <v>8</v>
      </c>
      <c r="W24" s="17">
        <v>14</v>
      </c>
      <c r="X24" s="17"/>
      <c r="Y24" s="17"/>
      <c r="Z24" s="17"/>
      <c r="AA24" s="17"/>
      <c r="AB24" s="17">
        <v>8</v>
      </c>
      <c r="AC24" s="17">
        <v>2</v>
      </c>
      <c r="AD24" s="17"/>
      <c r="AE24" s="17"/>
      <c r="AF24" s="17"/>
      <c r="AG24" s="17"/>
      <c r="AH24" s="17">
        <v>13</v>
      </c>
      <c r="AI24" s="17">
        <v>7</v>
      </c>
      <c r="AJ24" s="17"/>
      <c r="AK24" s="17"/>
      <c r="AL24" s="17"/>
      <c r="AM24" s="17"/>
      <c r="AN24" s="17"/>
      <c r="AO24" s="17">
        <v>4</v>
      </c>
      <c r="AP24" s="17"/>
      <c r="AQ24" s="17"/>
      <c r="AR24" s="17"/>
      <c r="AS24" s="17"/>
      <c r="AT24" s="17">
        <v>6</v>
      </c>
      <c r="AU24" s="17">
        <v>3</v>
      </c>
      <c r="AV24" s="17"/>
      <c r="AW24" s="17"/>
      <c r="AX24" s="17"/>
      <c r="AY24" s="17"/>
      <c r="AZ24" s="17"/>
      <c r="BA24" s="17">
        <v>1</v>
      </c>
      <c r="BB24" s="17"/>
      <c r="BC24" s="17"/>
      <c r="BD24" s="17"/>
      <c r="BE24" s="17"/>
      <c r="BF24" s="17">
        <v>44</v>
      </c>
      <c r="BG24" s="17">
        <v>46</v>
      </c>
      <c r="BH24" s="30"/>
      <c r="BI24" s="30"/>
      <c r="BJ24" s="30"/>
      <c r="BK24" s="31"/>
      <c r="BL24" s="4" t="s">
        <v>1891</v>
      </c>
      <c r="BM24" s="5" t="s">
        <v>1894</v>
      </c>
      <c r="BN24" s="5">
        <v>144</v>
      </c>
      <c r="BO24" s="5">
        <v>145</v>
      </c>
      <c r="BP24" s="6" t="s">
        <v>1327</v>
      </c>
    </row>
    <row r="25" spans="1:68" ht="12.75">
      <c r="A25" s="15">
        <v>17</v>
      </c>
      <c r="B25" s="93">
        <v>1852</v>
      </c>
      <c r="D25" s="15"/>
      <c r="E25" s="17">
        <v>3</v>
      </c>
      <c r="F25" s="17"/>
      <c r="G25" s="17"/>
      <c r="H25" s="17"/>
      <c r="I25" s="17"/>
      <c r="J25" s="17">
        <v>3</v>
      </c>
      <c r="K25" s="17">
        <v>7</v>
      </c>
      <c r="L25" s="17"/>
      <c r="M25" s="17"/>
      <c r="N25" s="17"/>
      <c r="O25" s="17"/>
      <c r="P25" s="17">
        <v>4</v>
      </c>
      <c r="Q25" s="17">
        <v>9</v>
      </c>
      <c r="R25" s="17"/>
      <c r="S25" s="17"/>
      <c r="T25" s="17"/>
      <c r="U25" s="17"/>
      <c r="V25" s="17">
        <v>12</v>
      </c>
      <c r="W25" s="17">
        <v>10</v>
      </c>
      <c r="X25" s="17"/>
      <c r="Y25" s="17"/>
      <c r="Z25" s="17"/>
      <c r="AA25" s="17"/>
      <c r="AB25" s="17">
        <v>3</v>
      </c>
      <c r="AC25" s="17">
        <v>5</v>
      </c>
      <c r="AD25" s="17"/>
      <c r="AE25" s="17"/>
      <c r="AF25" s="17"/>
      <c r="AG25" s="17"/>
      <c r="AH25" s="17">
        <v>12</v>
      </c>
      <c r="AI25" s="17">
        <v>5</v>
      </c>
      <c r="AJ25" s="17"/>
      <c r="AK25" s="17"/>
      <c r="AL25" s="17"/>
      <c r="AM25" s="17"/>
      <c r="AN25" s="17">
        <v>2</v>
      </c>
      <c r="AO25" s="17">
        <v>3</v>
      </c>
      <c r="AP25" s="17"/>
      <c r="AQ25" s="17"/>
      <c r="AR25" s="17"/>
      <c r="AS25" s="17"/>
      <c r="AT25" s="17">
        <v>3</v>
      </c>
      <c r="AU25" s="17">
        <v>5</v>
      </c>
      <c r="AV25" s="17"/>
      <c r="AW25" s="17"/>
      <c r="AX25" s="17"/>
      <c r="AY25" s="17"/>
      <c r="AZ25" s="17"/>
      <c r="BA25" s="17">
        <v>1</v>
      </c>
      <c r="BB25" s="17"/>
      <c r="BC25" s="17"/>
      <c r="BD25" s="17"/>
      <c r="BE25" s="17"/>
      <c r="BF25" s="17">
        <v>39</v>
      </c>
      <c r="BG25" s="17">
        <v>49</v>
      </c>
      <c r="BH25" s="30"/>
      <c r="BI25" s="30"/>
      <c r="BJ25" s="30"/>
      <c r="BK25" s="31"/>
      <c r="BL25" s="4" t="s">
        <v>1891</v>
      </c>
      <c r="BM25" s="5" t="s">
        <v>1894</v>
      </c>
      <c r="BN25" s="5">
        <v>144</v>
      </c>
      <c r="BO25" s="5">
        <v>145</v>
      </c>
      <c r="BP25" s="6" t="s">
        <v>1327</v>
      </c>
    </row>
    <row r="26" spans="1:68" ht="12.75">
      <c r="A26" s="15">
        <v>18</v>
      </c>
      <c r="B26" s="93">
        <v>1851</v>
      </c>
      <c r="D26" s="15"/>
      <c r="E26" s="17">
        <v>2</v>
      </c>
      <c r="F26" s="17"/>
      <c r="G26" s="17"/>
      <c r="H26" s="17"/>
      <c r="I26" s="17"/>
      <c r="J26" s="17">
        <v>7</v>
      </c>
      <c r="K26" s="17">
        <v>1</v>
      </c>
      <c r="L26" s="17"/>
      <c r="M26" s="17"/>
      <c r="N26" s="17"/>
      <c r="O26" s="17"/>
      <c r="P26" s="17">
        <v>3</v>
      </c>
      <c r="Q26" s="17">
        <v>5</v>
      </c>
      <c r="R26" s="17"/>
      <c r="S26" s="17"/>
      <c r="T26" s="17"/>
      <c r="U26" s="17"/>
      <c r="V26" s="17">
        <v>6</v>
      </c>
      <c r="W26" s="17">
        <v>3</v>
      </c>
      <c r="X26" s="17"/>
      <c r="Y26" s="17"/>
      <c r="Z26" s="17"/>
      <c r="AA26" s="17"/>
      <c r="AB26" s="17">
        <v>5</v>
      </c>
      <c r="AC26" s="17">
        <v>2</v>
      </c>
      <c r="AD26" s="17"/>
      <c r="AE26" s="17"/>
      <c r="AF26" s="17"/>
      <c r="AG26" s="17"/>
      <c r="AH26" s="17">
        <v>14</v>
      </c>
      <c r="AI26" s="17">
        <v>7</v>
      </c>
      <c r="AJ26" s="17"/>
      <c r="AK26" s="17"/>
      <c r="AL26" s="17"/>
      <c r="AM26" s="17"/>
      <c r="AN26" s="17">
        <v>5</v>
      </c>
      <c r="AO26" s="17">
        <v>3</v>
      </c>
      <c r="AP26" s="17"/>
      <c r="AQ26" s="17"/>
      <c r="AR26" s="17"/>
      <c r="AS26" s="17"/>
      <c r="AT26" s="17">
        <v>10</v>
      </c>
      <c r="AU26" s="17">
        <v>7</v>
      </c>
      <c r="AV26" s="17"/>
      <c r="AW26" s="17"/>
      <c r="AX26" s="17"/>
      <c r="AY26" s="17"/>
      <c r="AZ26" s="17"/>
      <c r="BA26" s="17">
        <v>1</v>
      </c>
      <c r="BB26" s="17"/>
      <c r="BC26" s="17"/>
      <c r="BD26" s="17"/>
      <c r="BE26" s="17"/>
      <c r="BF26" s="17">
        <v>52</v>
      </c>
      <c r="BG26" s="17">
        <v>31</v>
      </c>
      <c r="BH26" s="30"/>
      <c r="BI26" s="30"/>
      <c r="BJ26" s="30"/>
      <c r="BK26" s="31"/>
      <c r="BL26" s="4" t="s">
        <v>1891</v>
      </c>
      <c r="BM26" s="5" t="s">
        <v>1894</v>
      </c>
      <c r="BN26" s="5">
        <v>144</v>
      </c>
      <c r="BO26" s="5">
        <v>145</v>
      </c>
      <c r="BP26" s="6" t="s">
        <v>1327</v>
      </c>
    </row>
    <row r="27" spans="1:68" ht="12.75">
      <c r="A27" s="15">
        <v>19</v>
      </c>
      <c r="B27" s="93">
        <v>1850</v>
      </c>
      <c r="D27" s="15">
        <v>2</v>
      </c>
      <c r="E27" s="17">
        <v>6</v>
      </c>
      <c r="F27" s="17"/>
      <c r="G27" s="17"/>
      <c r="H27" s="17"/>
      <c r="I27" s="17"/>
      <c r="J27" s="17">
        <v>3</v>
      </c>
      <c r="K27" s="17">
        <v>2</v>
      </c>
      <c r="L27" s="17"/>
      <c r="M27" s="17"/>
      <c r="N27" s="17"/>
      <c r="O27" s="17"/>
      <c r="P27" s="17">
        <v>5</v>
      </c>
      <c r="Q27" s="17">
        <v>1</v>
      </c>
      <c r="R27" s="17"/>
      <c r="S27" s="17"/>
      <c r="T27" s="17"/>
      <c r="U27" s="17"/>
      <c r="V27" s="17">
        <v>3</v>
      </c>
      <c r="W27" s="17">
        <v>6</v>
      </c>
      <c r="X27" s="17"/>
      <c r="Y27" s="17"/>
      <c r="Z27" s="17"/>
      <c r="AA27" s="17"/>
      <c r="AB27" s="17">
        <v>10</v>
      </c>
      <c r="AC27" s="17">
        <v>4</v>
      </c>
      <c r="AD27" s="17"/>
      <c r="AE27" s="17"/>
      <c r="AF27" s="17"/>
      <c r="AG27" s="17"/>
      <c r="AH27" s="17">
        <v>3</v>
      </c>
      <c r="AI27" s="17">
        <v>10</v>
      </c>
      <c r="AJ27" s="17"/>
      <c r="AK27" s="17"/>
      <c r="AL27" s="17"/>
      <c r="AM27" s="17"/>
      <c r="AN27" s="17"/>
      <c r="AO27" s="17">
        <v>5</v>
      </c>
      <c r="AP27" s="17"/>
      <c r="AQ27" s="17"/>
      <c r="AR27" s="17"/>
      <c r="AS27" s="17"/>
      <c r="AT27" s="17">
        <v>3</v>
      </c>
      <c r="AU27" s="17">
        <v>7</v>
      </c>
      <c r="AV27" s="17"/>
      <c r="AW27" s="17"/>
      <c r="AX27" s="17"/>
      <c r="AY27" s="17"/>
      <c r="AZ27" s="17">
        <v>1</v>
      </c>
      <c r="BA27" s="17">
        <v>1</v>
      </c>
      <c r="BB27" s="17"/>
      <c r="BC27" s="17"/>
      <c r="BD27" s="17"/>
      <c r="BE27" s="17"/>
      <c r="BF27" s="17">
        <v>32</v>
      </c>
      <c r="BG27" s="17">
        <v>42</v>
      </c>
      <c r="BH27" s="30"/>
      <c r="BI27" s="30"/>
      <c r="BJ27" s="30"/>
      <c r="BK27" s="31"/>
      <c r="BL27" s="4" t="s">
        <v>1891</v>
      </c>
      <c r="BM27" s="5" t="s">
        <v>1894</v>
      </c>
      <c r="BN27" s="5">
        <v>144</v>
      </c>
      <c r="BO27" s="5">
        <v>145</v>
      </c>
      <c r="BP27" s="6" t="s">
        <v>1327</v>
      </c>
    </row>
    <row r="28" spans="1:68" ht="12.75">
      <c r="A28" s="15">
        <v>20</v>
      </c>
      <c r="B28" s="93">
        <v>1849</v>
      </c>
      <c r="D28" s="15"/>
      <c r="E28" s="17">
        <v>5</v>
      </c>
      <c r="F28" s="17"/>
      <c r="G28" s="17"/>
      <c r="H28" s="17"/>
      <c r="I28" s="17"/>
      <c r="J28" s="17">
        <v>2</v>
      </c>
      <c r="K28" s="17">
        <v>5</v>
      </c>
      <c r="L28" s="17"/>
      <c r="M28" s="17"/>
      <c r="N28" s="17"/>
      <c r="O28" s="17"/>
      <c r="P28" s="17">
        <v>4</v>
      </c>
      <c r="Q28" s="17">
        <v>1</v>
      </c>
      <c r="R28" s="17"/>
      <c r="S28" s="17"/>
      <c r="T28" s="17"/>
      <c r="U28" s="17"/>
      <c r="V28" s="17">
        <v>7</v>
      </c>
      <c r="W28" s="17">
        <v>2</v>
      </c>
      <c r="X28" s="17"/>
      <c r="Y28" s="17"/>
      <c r="Z28" s="17"/>
      <c r="AA28" s="17"/>
      <c r="AB28" s="17"/>
      <c r="AC28" s="17">
        <v>2</v>
      </c>
      <c r="AD28" s="17"/>
      <c r="AE28" s="17"/>
      <c r="AF28" s="17"/>
      <c r="AG28" s="17"/>
      <c r="AH28" s="17">
        <v>6</v>
      </c>
      <c r="AI28" s="17">
        <v>9</v>
      </c>
      <c r="AJ28" s="17"/>
      <c r="AK28" s="17"/>
      <c r="AL28" s="17"/>
      <c r="AM28" s="17"/>
      <c r="AN28" s="17">
        <v>3</v>
      </c>
      <c r="AO28" s="17">
        <v>1</v>
      </c>
      <c r="AP28" s="17"/>
      <c r="AQ28" s="17"/>
      <c r="AR28" s="17"/>
      <c r="AS28" s="17"/>
      <c r="AT28" s="17">
        <v>11</v>
      </c>
      <c r="AU28" s="17">
        <v>5</v>
      </c>
      <c r="AV28" s="17"/>
      <c r="AW28" s="17"/>
      <c r="AX28" s="17"/>
      <c r="AY28" s="17"/>
      <c r="AZ28" s="17">
        <v>1</v>
      </c>
      <c r="BA28" s="17">
        <v>1</v>
      </c>
      <c r="BB28" s="17"/>
      <c r="BC28" s="17"/>
      <c r="BD28" s="17"/>
      <c r="BE28" s="17"/>
      <c r="BF28" s="17">
        <v>36</v>
      </c>
      <c r="BG28" s="17">
        <v>33</v>
      </c>
      <c r="BH28" s="30"/>
      <c r="BI28" s="30"/>
      <c r="BJ28" s="30"/>
      <c r="BK28" s="31"/>
      <c r="BL28" s="4" t="s">
        <v>1891</v>
      </c>
      <c r="BM28" s="5" t="s">
        <v>1894</v>
      </c>
      <c r="BN28" s="5">
        <v>144</v>
      </c>
      <c r="BO28" s="5">
        <v>145</v>
      </c>
      <c r="BP28" s="6" t="s">
        <v>1327</v>
      </c>
    </row>
    <row r="29" spans="1:68" ht="12.75">
      <c r="A29" s="15">
        <v>21</v>
      </c>
      <c r="B29" s="93">
        <v>1848</v>
      </c>
      <c r="D29" s="15"/>
      <c r="E29" s="17">
        <v>3</v>
      </c>
      <c r="F29" s="17"/>
      <c r="G29" s="17"/>
      <c r="H29" s="17"/>
      <c r="I29" s="17"/>
      <c r="J29" s="17"/>
      <c r="K29" s="17">
        <v>2</v>
      </c>
      <c r="L29" s="17"/>
      <c r="M29" s="17"/>
      <c r="N29" s="17"/>
      <c r="O29" s="17"/>
      <c r="P29" s="17">
        <v>2</v>
      </c>
      <c r="Q29" s="17">
        <v>1</v>
      </c>
      <c r="R29" s="17"/>
      <c r="S29" s="17"/>
      <c r="T29" s="17"/>
      <c r="U29" s="17"/>
      <c r="V29" s="17">
        <v>8</v>
      </c>
      <c r="W29" s="17">
        <v>5</v>
      </c>
      <c r="X29" s="17"/>
      <c r="Y29" s="17"/>
      <c r="Z29" s="17"/>
      <c r="AA29" s="17"/>
      <c r="AB29" s="17">
        <v>3</v>
      </c>
      <c r="AC29" s="17">
        <v>1</v>
      </c>
      <c r="AD29" s="17"/>
      <c r="AE29" s="17"/>
      <c r="AF29" s="17"/>
      <c r="AG29" s="17"/>
      <c r="AH29" s="17">
        <v>4</v>
      </c>
      <c r="AI29" s="17">
        <v>2</v>
      </c>
      <c r="AJ29" s="17"/>
      <c r="AK29" s="17"/>
      <c r="AL29" s="17"/>
      <c r="AM29" s="17"/>
      <c r="AN29" s="17">
        <v>1</v>
      </c>
      <c r="AO29" s="17">
        <v>2</v>
      </c>
      <c r="AP29" s="17"/>
      <c r="AQ29" s="17"/>
      <c r="AR29" s="17"/>
      <c r="AS29" s="17"/>
      <c r="AT29" s="17">
        <v>6</v>
      </c>
      <c r="AU29" s="17">
        <v>5</v>
      </c>
      <c r="AV29" s="17"/>
      <c r="AW29" s="17"/>
      <c r="AX29" s="17"/>
      <c r="AY29" s="17"/>
      <c r="AZ29" s="17">
        <v>1</v>
      </c>
      <c r="BA29" s="17">
        <v>2</v>
      </c>
      <c r="BB29" s="17"/>
      <c r="BC29" s="17"/>
      <c r="BD29" s="17"/>
      <c r="BE29" s="17"/>
      <c r="BF29" s="17">
        <v>27</v>
      </c>
      <c r="BG29" s="17">
        <v>23</v>
      </c>
      <c r="BH29" s="30"/>
      <c r="BI29" s="30"/>
      <c r="BJ29" s="30"/>
      <c r="BK29" s="31"/>
      <c r="BL29" s="4" t="s">
        <v>1891</v>
      </c>
      <c r="BM29" s="5" t="s">
        <v>1894</v>
      </c>
      <c r="BN29" s="5">
        <v>144</v>
      </c>
      <c r="BO29" s="5">
        <v>145</v>
      </c>
      <c r="BP29" s="6" t="s">
        <v>1327</v>
      </c>
    </row>
    <row r="30" spans="1:68" ht="12.75">
      <c r="A30" s="15">
        <v>22</v>
      </c>
      <c r="B30" s="93">
        <v>1847</v>
      </c>
      <c r="D30" s="15">
        <v>1</v>
      </c>
      <c r="E30" s="17"/>
      <c r="F30" s="17"/>
      <c r="G30" s="17"/>
      <c r="H30" s="17"/>
      <c r="I30" s="17"/>
      <c r="J30" s="17">
        <v>1</v>
      </c>
      <c r="K30" s="17">
        <v>1</v>
      </c>
      <c r="L30" s="17"/>
      <c r="M30" s="17"/>
      <c r="N30" s="17"/>
      <c r="O30" s="17"/>
      <c r="P30" s="17">
        <v>1</v>
      </c>
      <c r="Q30" s="17">
        <v>1</v>
      </c>
      <c r="R30" s="17"/>
      <c r="S30" s="17"/>
      <c r="T30" s="17"/>
      <c r="U30" s="17"/>
      <c r="V30" s="17">
        <v>10</v>
      </c>
      <c r="W30" s="17">
        <v>1</v>
      </c>
      <c r="X30" s="17"/>
      <c r="Y30" s="17"/>
      <c r="Z30" s="17"/>
      <c r="AA30" s="17"/>
      <c r="AB30" s="17">
        <v>3</v>
      </c>
      <c r="AC30" s="17">
        <v>3</v>
      </c>
      <c r="AD30" s="17"/>
      <c r="AE30" s="17"/>
      <c r="AF30" s="17"/>
      <c r="AG30" s="17"/>
      <c r="AH30" s="17">
        <v>5</v>
      </c>
      <c r="AI30" s="17">
        <v>2</v>
      </c>
      <c r="AJ30" s="17"/>
      <c r="AK30" s="17"/>
      <c r="AL30" s="17"/>
      <c r="AM30" s="17"/>
      <c r="AN30" s="17"/>
      <c r="AO30" s="17">
        <v>1</v>
      </c>
      <c r="AP30" s="17"/>
      <c r="AQ30" s="17"/>
      <c r="AR30" s="17"/>
      <c r="AS30" s="17"/>
      <c r="AT30" s="17">
        <v>1</v>
      </c>
      <c r="AU30" s="17">
        <v>3</v>
      </c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>
        <v>22</v>
      </c>
      <c r="BG30" s="17">
        <v>13</v>
      </c>
      <c r="BH30" s="17"/>
      <c r="BI30" s="17"/>
      <c r="BJ30" s="17"/>
      <c r="BK30" s="16"/>
      <c r="BL30" s="4" t="s">
        <v>1891</v>
      </c>
      <c r="BM30" s="5" t="s">
        <v>1894</v>
      </c>
      <c r="BN30" s="5">
        <v>144</v>
      </c>
      <c r="BO30" s="5">
        <v>145</v>
      </c>
      <c r="BP30" s="6" t="s">
        <v>1327</v>
      </c>
    </row>
    <row r="31" spans="1:68" ht="12.75">
      <c r="A31" s="15">
        <v>23</v>
      </c>
      <c r="B31" s="93">
        <v>1846</v>
      </c>
      <c r="D31" s="15">
        <v>2</v>
      </c>
      <c r="E31" s="17">
        <v>2</v>
      </c>
      <c r="F31" s="17"/>
      <c r="G31" s="17"/>
      <c r="H31" s="17"/>
      <c r="I31" s="17"/>
      <c r="J31" s="17">
        <v>2</v>
      </c>
      <c r="K31" s="17"/>
      <c r="L31" s="17"/>
      <c r="M31" s="17"/>
      <c r="N31" s="17"/>
      <c r="O31" s="17"/>
      <c r="P31" s="17"/>
      <c r="Q31" s="17">
        <v>2</v>
      </c>
      <c r="R31" s="17"/>
      <c r="S31" s="17"/>
      <c r="T31" s="17"/>
      <c r="U31" s="17"/>
      <c r="V31" s="17">
        <v>6</v>
      </c>
      <c r="W31" s="17">
        <v>5</v>
      </c>
      <c r="X31" s="17"/>
      <c r="Y31" s="17"/>
      <c r="Z31" s="17">
        <v>2</v>
      </c>
      <c r="AA31" s="17"/>
      <c r="AB31" s="17">
        <v>3</v>
      </c>
      <c r="AC31" s="17">
        <v>6</v>
      </c>
      <c r="AD31" s="17"/>
      <c r="AE31" s="17"/>
      <c r="AF31" s="17"/>
      <c r="AG31" s="17"/>
      <c r="AH31" s="17">
        <v>3</v>
      </c>
      <c r="AI31" s="17">
        <v>10</v>
      </c>
      <c r="AJ31" s="17"/>
      <c r="AK31" s="17"/>
      <c r="AL31" s="17"/>
      <c r="AM31" s="17"/>
      <c r="AN31" s="17"/>
      <c r="AO31" s="17">
        <v>1</v>
      </c>
      <c r="AP31" s="17"/>
      <c r="AQ31" s="17"/>
      <c r="AR31" s="17"/>
      <c r="AS31" s="17"/>
      <c r="AT31" s="17">
        <v>1</v>
      </c>
      <c r="AU31" s="17">
        <v>8</v>
      </c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>
        <v>17</v>
      </c>
      <c r="BG31" s="17">
        <v>34</v>
      </c>
      <c r="BH31" s="17"/>
      <c r="BI31" s="17">
        <v>1</v>
      </c>
      <c r="BJ31" s="17">
        <v>2</v>
      </c>
      <c r="BK31" s="16"/>
      <c r="BL31" s="4" t="s">
        <v>1891</v>
      </c>
      <c r="BM31" s="5" t="s">
        <v>1894</v>
      </c>
      <c r="BN31" s="5">
        <v>144</v>
      </c>
      <c r="BO31" s="5">
        <v>145</v>
      </c>
      <c r="BP31" s="6" t="s">
        <v>1327</v>
      </c>
    </row>
    <row r="32" spans="1:68" ht="12.75">
      <c r="A32" s="15">
        <v>24</v>
      </c>
      <c r="B32" s="93">
        <v>1845</v>
      </c>
      <c r="D32" s="15">
        <v>1</v>
      </c>
      <c r="E32" s="17">
        <v>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v>1</v>
      </c>
      <c r="Q32" s="17">
        <v>6</v>
      </c>
      <c r="R32" s="17"/>
      <c r="S32" s="17"/>
      <c r="T32" s="17"/>
      <c r="U32" s="17"/>
      <c r="V32" s="17">
        <v>5</v>
      </c>
      <c r="W32" s="17">
        <v>4</v>
      </c>
      <c r="X32" s="17"/>
      <c r="Y32" s="17"/>
      <c r="Z32" s="17"/>
      <c r="AA32" s="17"/>
      <c r="AB32" s="17">
        <v>5</v>
      </c>
      <c r="AC32" s="17"/>
      <c r="AD32" s="17"/>
      <c r="AE32" s="17"/>
      <c r="AF32" s="17"/>
      <c r="AG32" s="17"/>
      <c r="AH32" s="17">
        <v>7</v>
      </c>
      <c r="AI32" s="17">
        <v>6</v>
      </c>
      <c r="AJ32" s="17"/>
      <c r="AK32" s="17"/>
      <c r="AL32" s="17"/>
      <c r="AM32" s="17"/>
      <c r="AN32" s="17"/>
      <c r="AO32" s="17">
        <v>1</v>
      </c>
      <c r="AP32" s="17"/>
      <c r="AQ32" s="17"/>
      <c r="AR32" s="17"/>
      <c r="AS32" s="17"/>
      <c r="AT32" s="17">
        <v>3</v>
      </c>
      <c r="AU32" s="17">
        <v>7</v>
      </c>
      <c r="AV32" s="17"/>
      <c r="AW32" s="17"/>
      <c r="AX32" s="17"/>
      <c r="AY32" s="17"/>
      <c r="AZ32" s="17"/>
      <c r="BA32" s="17">
        <v>1</v>
      </c>
      <c r="BB32" s="17"/>
      <c r="BC32" s="17"/>
      <c r="BD32" s="17"/>
      <c r="BE32" s="17"/>
      <c r="BF32" s="17">
        <v>23</v>
      </c>
      <c r="BG32" s="17">
        <v>26</v>
      </c>
      <c r="BH32" s="17"/>
      <c r="BI32" s="17"/>
      <c r="BJ32" s="17"/>
      <c r="BK32" s="16"/>
      <c r="BL32" s="4" t="s">
        <v>1891</v>
      </c>
      <c r="BM32" s="5" t="s">
        <v>1894</v>
      </c>
      <c r="BN32" s="5">
        <v>144</v>
      </c>
      <c r="BO32" s="5">
        <v>145</v>
      </c>
      <c r="BP32" s="6" t="s">
        <v>1327</v>
      </c>
    </row>
    <row r="33" spans="1:68" ht="12.75">
      <c r="A33" s="15">
        <v>25</v>
      </c>
      <c r="B33" s="93">
        <v>1844</v>
      </c>
      <c r="D33" s="15"/>
      <c r="E33" s="17"/>
      <c r="F33" s="17"/>
      <c r="G33" s="17"/>
      <c r="H33" s="17"/>
      <c r="I33" s="17"/>
      <c r="J33" s="17">
        <v>2</v>
      </c>
      <c r="K33" s="17"/>
      <c r="L33" s="17"/>
      <c r="M33" s="17"/>
      <c r="N33" s="17"/>
      <c r="O33" s="17"/>
      <c r="P33" s="17">
        <v>4</v>
      </c>
      <c r="Q33" s="17">
        <v>4</v>
      </c>
      <c r="R33" s="17"/>
      <c r="S33" s="17"/>
      <c r="T33" s="17"/>
      <c r="U33" s="17"/>
      <c r="V33" s="17">
        <v>3</v>
      </c>
      <c r="W33" s="17">
        <v>5</v>
      </c>
      <c r="X33" s="17"/>
      <c r="Y33" s="17"/>
      <c r="Z33" s="17"/>
      <c r="AA33" s="17"/>
      <c r="AB33" s="17">
        <v>3</v>
      </c>
      <c r="AC33" s="17">
        <v>1</v>
      </c>
      <c r="AD33" s="17"/>
      <c r="AE33" s="17"/>
      <c r="AF33" s="17"/>
      <c r="AG33" s="17"/>
      <c r="AH33" s="17">
        <v>6</v>
      </c>
      <c r="AI33" s="17">
        <v>5</v>
      </c>
      <c r="AJ33" s="17"/>
      <c r="AK33" s="17"/>
      <c r="AL33" s="17"/>
      <c r="AM33" s="17"/>
      <c r="AN33" s="17">
        <v>1</v>
      </c>
      <c r="AO33" s="17">
        <v>1</v>
      </c>
      <c r="AP33" s="17"/>
      <c r="AQ33" s="17"/>
      <c r="AR33" s="17"/>
      <c r="AS33" s="17"/>
      <c r="AT33" s="17">
        <v>6</v>
      </c>
      <c r="AU33" s="17">
        <v>3</v>
      </c>
      <c r="AV33" s="17">
        <v>2</v>
      </c>
      <c r="AW33" s="17"/>
      <c r="AX33" s="17"/>
      <c r="AY33" s="17"/>
      <c r="AZ33" s="17"/>
      <c r="BA33" s="17"/>
      <c r="BB33" s="17"/>
      <c r="BC33" s="17"/>
      <c r="BD33" s="17"/>
      <c r="BE33" s="17"/>
      <c r="BF33" s="17">
        <v>27</v>
      </c>
      <c r="BG33" s="17">
        <v>20</v>
      </c>
      <c r="BH33" s="17">
        <v>2</v>
      </c>
      <c r="BI33" s="17"/>
      <c r="BJ33" s="17"/>
      <c r="BK33" s="16"/>
      <c r="BL33" s="4" t="s">
        <v>1891</v>
      </c>
      <c r="BM33" s="5" t="s">
        <v>1894</v>
      </c>
      <c r="BN33" s="5">
        <v>144</v>
      </c>
      <c r="BO33" s="5">
        <v>145</v>
      </c>
      <c r="BP33" s="6" t="s">
        <v>1327</v>
      </c>
    </row>
    <row r="34" spans="1:68" ht="12.75">
      <c r="A34" s="15">
        <v>26</v>
      </c>
      <c r="B34" s="93">
        <v>1843</v>
      </c>
      <c r="D34" s="15"/>
      <c r="E34" s="17">
        <v>1</v>
      </c>
      <c r="F34" s="17"/>
      <c r="G34" s="17"/>
      <c r="H34" s="17"/>
      <c r="I34" s="17"/>
      <c r="J34" s="17"/>
      <c r="K34" s="17">
        <v>1</v>
      </c>
      <c r="L34" s="17"/>
      <c r="M34" s="17"/>
      <c r="N34" s="17"/>
      <c r="O34" s="17"/>
      <c r="P34" s="17">
        <v>2</v>
      </c>
      <c r="Q34" s="17">
        <v>2</v>
      </c>
      <c r="R34" s="17"/>
      <c r="S34" s="17"/>
      <c r="T34" s="17"/>
      <c r="U34" s="17"/>
      <c r="V34" s="17">
        <v>7</v>
      </c>
      <c r="W34" s="17"/>
      <c r="X34" s="17"/>
      <c r="Y34" s="17"/>
      <c r="Z34" s="17"/>
      <c r="AA34" s="17"/>
      <c r="AB34" s="17">
        <v>2</v>
      </c>
      <c r="AC34" s="17">
        <v>3</v>
      </c>
      <c r="AD34" s="17">
        <v>1</v>
      </c>
      <c r="AE34" s="17"/>
      <c r="AF34" s="17"/>
      <c r="AG34" s="17"/>
      <c r="AH34" s="17">
        <v>3</v>
      </c>
      <c r="AI34" s="17">
        <v>4</v>
      </c>
      <c r="AJ34" s="17"/>
      <c r="AK34" s="17"/>
      <c r="AL34" s="17"/>
      <c r="AM34" s="17"/>
      <c r="AN34" s="17">
        <v>3</v>
      </c>
      <c r="AO34" s="17">
        <v>2</v>
      </c>
      <c r="AP34" s="17"/>
      <c r="AQ34" s="17"/>
      <c r="AR34" s="17"/>
      <c r="AS34" s="17"/>
      <c r="AT34" s="17">
        <v>2</v>
      </c>
      <c r="AU34" s="17">
        <v>5</v>
      </c>
      <c r="AV34" s="17"/>
      <c r="AW34" s="17"/>
      <c r="AX34" s="17"/>
      <c r="AY34" s="17"/>
      <c r="AZ34" s="17">
        <v>8</v>
      </c>
      <c r="BA34" s="17">
        <v>1</v>
      </c>
      <c r="BB34" s="17"/>
      <c r="BC34" s="17"/>
      <c r="BD34" s="17"/>
      <c r="BE34" s="17"/>
      <c r="BF34" s="17">
        <v>22</v>
      </c>
      <c r="BG34" s="17">
        <v>19</v>
      </c>
      <c r="BH34" s="17">
        <v>1</v>
      </c>
      <c r="BI34" s="17">
        <v>1</v>
      </c>
      <c r="BJ34" s="17"/>
      <c r="BK34" s="16">
        <v>1</v>
      </c>
      <c r="BL34" s="4" t="s">
        <v>1891</v>
      </c>
      <c r="BM34" s="5" t="s">
        <v>1894</v>
      </c>
      <c r="BN34" s="5">
        <v>144</v>
      </c>
      <c r="BO34" s="5">
        <v>145</v>
      </c>
      <c r="BP34" s="6" t="s">
        <v>1327</v>
      </c>
    </row>
    <row r="35" spans="1:68" ht="12.75">
      <c r="A35" s="15">
        <v>27</v>
      </c>
      <c r="B35" s="93">
        <v>1842</v>
      </c>
      <c r="D35" s="15"/>
      <c r="E35" s="17">
        <v>3</v>
      </c>
      <c r="F35" s="17"/>
      <c r="G35" s="17"/>
      <c r="H35" s="17"/>
      <c r="I35" s="17"/>
      <c r="J35" s="17"/>
      <c r="K35" s="17">
        <v>1</v>
      </c>
      <c r="L35" s="17"/>
      <c r="M35" s="17"/>
      <c r="N35" s="17"/>
      <c r="O35" s="17"/>
      <c r="P35" s="17">
        <v>2</v>
      </c>
      <c r="Q35" s="17">
        <v>1</v>
      </c>
      <c r="R35" s="17"/>
      <c r="S35" s="17"/>
      <c r="T35" s="17"/>
      <c r="U35" s="17"/>
      <c r="V35" s="17">
        <v>4</v>
      </c>
      <c r="W35" s="17">
        <v>4</v>
      </c>
      <c r="X35" s="17"/>
      <c r="Y35" s="17"/>
      <c r="Z35" s="17"/>
      <c r="AA35" s="17"/>
      <c r="AB35" s="17">
        <v>2</v>
      </c>
      <c r="AC35" s="17">
        <v>4</v>
      </c>
      <c r="AD35" s="17"/>
      <c r="AE35" s="17"/>
      <c r="AF35" s="17"/>
      <c r="AG35" s="17"/>
      <c r="AH35" s="17">
        <v>4</v>
      </c>
      <c r="AI35" s="17">
        <v>4</v>
      </c>
      <c r="AJ35" s="17"/>
      <c r="AK35" s="17"/>
      <c r="AL35" s="17"/>
      <c r="AM35" s="17"/>
      <c r="AN35" s="17"/>
      <c r="AO35" s="17">
        <v>3</v>
      </c>
      <c r="AP35" s="17"/>
      <c r="AQ35" s="17"/>
      <c r="AR35" s="17"/>
      <c r="AS35" s="17"/>
      <c r="AT35" s="17">
        <v>6</v>
      </c>
      <c r="AU35" s="17">
        <v>6</v>
      </c>
      <c r="AV35" s="17">
        <v>1</v>
      </c>
      <c r="AW35" s="17">
        <v>2</v>
      </c>
      <c r="AX35" s="17"/>
      <c r="AY35" s="17"/>
      <c r="AZ35" s="17"/>
      <c r="BA35" s="17">
        <v>2</v>
      </c>
      <c r="BB35" s="17"/>
      <c r="BC35" s="17"/>
      <c r="BD35" s="17"/>
      <c r="BE35" s="17"/>
      <c r="BF35" s="17">
        <v>19</v>
      </c>
      <c r="BG35" s="17">
        <v>30</v>
      </c>
      <c r="BH35" s="17">
        <v>1</v>
      </c>
      <c r="BI35" s="17">
        <v>2</v>
      </c>
      <c r="BJ35" s="17"/>
      <c r="BK35" s="16"/>
      <c r="BL35" s="4" t="s">
        <v>1891</v>
      </c>
      <c r="BM35" s="5" t="s">
        <v>1894</v>
      </c>
      <c r="BN35" s="5">
        <v>144</v>
      </c>
      <c r="BO35" s="5">
        <v>145</v>
      </c>
      <c r="BP35" s="6" t="s">
        <v>1327</v>
      </c>
    </row>
    <row r="36" spans="1:68" ht="12.75">
      <c r="A36" s="15">
        <v>28</v>
      </c>
      <c r="B36" s="93">
        <v>1841</v>
      </c>
      <c r="D36" s="15"/>
      <c r="E36" s="17">
        <v>1</v>
      </c>
      <c r="F36" s="17"/>
      <c r="G36" s="17"/>
      <c r="H36" s="17"/>
      <c r="I36" s="17"/>
      <c r="J36" s="17">
        <v>1</v>
      </c>
      <c r="K36" s="17"/>
      <c r="L36" s="17"/>
      <c r="M36" s="17"/>
      <c r="N36" s="17"/>
      <c r="O36" s="17"/>
      <c r="P36" s="17">
        <v>4</v>
      </c>
      <c r="Q36" s="17">
        <v>2</v>
      </c>
      <c r="R36" s="17"/>
      <c r="S36" s="17"/>
      <c r="T36" s="17"/>
      <c r="U36" s="17"/>
      <c r="V36" s="17">
        <v>4</v>
      </c>
      <c r="W36" s="17">
        <v>6</v>
      </c>
      <c r="X36" s="17"/>
      <c r="Y36" s="17"/>
      <c r="Z36" s="17"/>
      <c r="AA36" s="17"/>
      <c r="AB36" s="17">
        <v>2</v>
      </c>
      <c r="AC36" s="17">
        <v>4</v>
      </c>
      <c r="AD36" s="17">
        <v>1</v>
      </c>
      <c r="AE36" s="17"/>
      <c r="AF36" s="17"/>
      <c r="AG36" s="17"/>
      <c r="AH36" s="17">
        <v>7</v>
      </c>
      <c r="AI36" s="17">
        <v>2</v>
      </c>
      <c r="AJ36" s="17"/>
      <c r="AK36" s="17"/>
      <c r="AL36" s="17"/>
      <c r="AM36" s="17"/>
      <c r="AN36" s="17">
        <v>1</v>
      </c>
      <c r="AO36" s="17">
        <v>1</v>
      </c>
      <c r="AP36" s="17"/>
      <c r="AQ36" s="17"/>
      <c r="AR36" s="17"/>
      <c r="AS36" s="17"/>
      <c r="AT36" s="17">
        <v>1</v>
      </c>
      <c r="AU36" s="17">
        <v>3</v>
      </c>
      <c r="AV36" s="17"/>
      <c r="AW36" s="17">
        <v>2</v>
      </c>
      <c r="AX36" s="17"/>
      <c r="AY36" s="17">
        <v>1</v>
      </c>
      <c r="AZ36" s="17">
        <v>1</v>
      </c>
      <c r="BA36" s="17">
        <v>2</v>
      </c>
      <c r="BB36" s="17"/>
      <c r="BC36" s="17"/>
      <c r="BD36" s="17"/>
      <c r="BE36" s="17"/>
      <c r="BF36" s="17">
        <v>21</v>
      </c>
      <c r="BG36" s="17">
        <v>22</v>
      </c>
      <c r="BH36" s="17">
        <v>1</v>
      </c>
      <c r="BI36" s="17">
        <v>2</v>
      </c>
      <c r="BJ36" s="17"/>
      <c r="BK36" s="16">
        <v>1</v>
      </c>
      <c r="BL36" s="4" t="s">
        <v>1891</v>
      </c>
      <c r="BM36" s="5" t="s">
        <v>1894</v>
      </c>
      <c r="BN36" s="5">
        <v>144</v>
      </c>
      <c r="BO36" s="5">
        <v>145</v>
      </c>
      <c r="BP36" s="6" t="s">
        <v>1327</v>
      </c>
    </row>
    <row r="37" spans="1:68" ht="12.75">
      <c r="A37" s="15">
        <v>29</v>
      </c>
      <c r="B37" s="93">
        <v>1840</v>
      </c>
      <c r="D37" s="15"/>
      <c r="E37" s="17">
        <v>3</v>
      </c>
      <c r="F37" s="17"/>
      <c r="G37" s="17"/>
      <c r="H37" s="17"/>
      <c r="I37" s="17"/>
      <c r="J37" s="17"/>
      <c r="K37" s="17">
        <v>3</v>
      </c>
      <c r="L37" s="17"/>
      <c r="M37" s="17"/>
      <c r="N37" s="17"/>
      <c r="O37" s="17"/>
      <c r="P37" s="17">
        <v>2</v>
      </c>
      <c r="Q37" s="17">
        <v>5</v>
      </c>
      <c r="R37" s="17"/>
      <c r="S37" s="17"/>
      <c r="T37" s="17"/>
      <c r="U37" s="17"/>
      <c r="V37" s="17">
        <v>6</v>
      </c>
      <c r="W37" s="17">
        <v>5</v>
      </c>
      <c r="X37" s="17">
        <v>1</v>
      </c>
      <c r="Y37" s="17"/>
      <c r="Z37" s="17"/>
      <c r="AA37" s="17"/>
      <c r="AB37" s="17">
        <v>2</v>
      </c>
      <c r="AC37" s="17"/>
      <c r="AD37" s="17"/>
      <c r="AE37" s="17"/>
      <c r="AF37" s="17"/>
      <c r="AG37" s="17"/>
      <c r="AH37" s="17">
        <v>2</v>
      </c>
      <c r="AI37" s="17">
        <v>7</v>
      </c>
      <c r="AJ37" s="17"/>
      <c r="AK37" s="17">
        <v>3</v>
      </c>
      <c r="AL37" s="17"/>
      <c r="AM37" s="17"/>
      <c r="AN37" s="17">
        <v>1</v>
      </c>
      <c r="AO37" s="17">
        <v>1</v>
      </c>
      <c r="AP37" s="17"/>
      <c r="AQ37" s="17"/>
      <c r="AR37" s="17"/>
      <c r="AS37" s="17">
        <v>1</v>
      </c>
      <c r="AT37" s="17">
        <v>5</v>
      </c>
      <c r="AU37" s="17">
        <v>7</v>
      </c>
      <c r="AV37" s="17"/>
      <c r="AW37" s="17">
        <v>1</v>
      </c>
      <c r="AX37" s="17"/>
      <c r="AY37" s="17">
        <v>1</v>
      </c>
      <c r="AZ37" s="17"/>
      <c r="BA37" s="17"/>
      <c r="BB37" s="17"/>
      <c r="BC37" s="17"/>
      <c r="BD37" s="17"/>
      <c r="BE37" s="17"/>
      <c r="BF37" s="17">
        <v>19</v>
      </c>
      <c r="BG37" s="17">
        <v>32</v>
      </c>
      <c r="BH37" s="17">
        <v>1</v>
      </c>
      <c r="BI37" s="17">
        <v>4</v>
      </c>
      <c r="BJ37" s="17"/>
      <c r="BK37" s="16">
        <v>3</v>
      </c>
      <c r="BL37" s="4" t="s">
        <v>1891</v>
      </c>
      <c r="BM37" s="5" t="s">
        <v>1894</v>
      </c>
      <c r="BN37" s="5">
        <v>144</v>
      </c>
      <c r="BO37" s="5">
        <v>145</v>
      </c>
      <c r="BP37" s="6" t="s">
        <v>1327</v>
      </c>
    </row>
    <row r="38" spans="1:68" ht="12.75">
      <c r="A38" s="15">
        <v>30</v>
      </c>
      <c r="B38" s="93">
        <v>1839</v>
      </c>
      <c r="D38" s="15">
        <v>2</v>
      </c>
      <c r="E38" s="17">
        <v>1</v>
      </c>
      <c r="F38" s="17"/>
      <c r="G38" s="17"/>
      <c r="H38" s="17"/>
      <c r="I38" s="17"/>
      <c r="J38" s="17">
        <v>1</v>
      </c>
      <c r="K38" s="17">
        <v>2</v>
      </c>
      <c r="L38" s="17"/>
      <c r="M38" s="17"/>
      <c r="N38" s="17"/>
      <c r="O38" s="17"/>
      <c r="P38" s="17"/>
      <c r="Q38" s="17">
        <v>2</v>
      </c>
      <c r="R38" s="17"/>
      <c r="S38" s="17"/>
      <c r="T38" s="17"/>
      <c r="U38" s="17"/>
      <c r="V38" s="17">
        <v>7</v>
      </c>
      <c r="W38" s="17">
        <v>13</v>
      </c>
      <c r="X38" s="17"/>
      <c r="Y38" s="17"/>
      <c r="Z38" s="17"/>
      <c r="AA38" s="17"/>
      <c r="AB38" s="17">
        <v>1</v>
      </c>
      <c r="AC38" s="17">
        <v>3</v>
      </c>
      <c r="AD38" s="17">
        <v>1</v>
      </c>
      <c r="AE38" s="17"/>
      <c r="AF38" s="17"/>
      <c r="AG38" s="17"/>
      <c r="AH38" s="17">
        <v>3</v>
      </c>
      <c r="AI38" s="17">
        <v>1</v>
      </c>
      <c r="AJ38" s="17"/>
      <c r="AK38" s="17"/>
      <c r="AL38" s="17"/>
      <c r="AM38" s="17"/>
      <c r="AN38" s="17">
        <v>1</v>
      </c>
      <c r="AO38" s="17">
        <v>2</v>
      </c>
      <c r="AP38" s="17"/>
      <c r="AQ38" s="17"/>
      <c r="AR38" s="17"/>
      <c r="AS38" s="17"/>
      <c r="AT38" s="17"/>
      <c r="AU38" s="17">
        <v>1</v>
      </c>
      <c r="AV38" s="17">
        <v>1</v>
      </c>
      <c r="AW38" s="17">
        <v>2</v>
      </c>
      <c r="AX38" s="17"/>
      <c r="AY38" s="17">
        <v>2</v>
      </c>
      <c r="AZ38" s="17"/>
      <c r="BA38" s="17"/>
      <c r="BB38" s="17"/>
      <c r="BC38" s="17"/>
      <c r="BD38" s="17"/>
      <c r="BE38" s="17"/>
      <c r="BF38" s="17">
        <v>15</v>
      </c>
      <c r="BG38" s="17">
        <v>26</v>
      </c>
      <c r="BH38" s="17">
        <v>2</v>
      </c>
      <c r="BI38" s="10">
        <v>3</v>
      </c>
      <c r="BJ38" s="17"/>
      <c r="BK38" s="16">
        <v>2</v>
      </c>
      <c r="BL38" s="4" t="s">
        <v>1891</v>
      </c>
      <c r="BM38" s="5" t="s">
        <v>1894</v>
      </c>
      <c r="BN38" s="5">
        <v>144</v>
      </c>
      <c r="BO38" s="5">
        <v>145</v>
      </c>
      <c r="BP38" s="6" t="s">
        <v>1327</v>
      </c>
    </row>
    <row r="39" spans="1:68" ht="12.75">
      <c r="A39" s="15">
        <v>31</v>
      </c>
      <c r="B39" s="93">
        <v>1838</v>
      </c>
      <c r="D39" s="15"/>
      <c r="E39" s="17">
        <v>1</v>
      </c>
      <c r="F39" s="17"/>
      <c r="G39" s="17">
        <v>1</v>
      </c>
      <c r="H39" s="17"/>
      <c r="I39" s="17"/>
      <c r="J39" s="17"/>
      <c r="K39" s="17"/>
      <c r="L39" s="17"/>
      <c r="M39" s="17"/>
      <c r="N39" s="17"/>
      <c r="O39" s="17"/>
      <c r="P39" s="17"/>
      <c r="Q39" s="17">
        <v>1</v>
      </c>
      <c r="R39" s="17"/>
      <c r="S39" s="17"/>
      <c r="T39" s="17"/>
      <c r="U39" s="17"/>
      <c r="V39" s="17">
        <v>3</v>
      </c>
      <c r="W39" s="17">
        <v>5</v>
      </c>
      <c r="X39" s="17"/>
      <c r="Y39" s="17"/>
      <c r="Z39" s="17"/>
      <c r="AA39" s="17"/>
      <c r="AB39" s="17">
        <v>1</v>
      </c>
      <c r="AC39" s="17"/>
      <c r="AD39" s="17"/>
      <c r="AE39" s="17"/>
      <c r="AF39" s="17"/>
      <c r="AG39" s="17"/>
      <c r="AH39" s="17">
        <v>3</v>
      </c>
      <c r="AI39" s="17">
        <v>9</v>
      </c>
      <c r="AJ39" s="17"/>
      <c r="AK39" s="17"/>
      <c r="AL39" s="17">
        <v>1</v>
      </c>
      <c r="AM39" s="17"/>
      <c r="AN39" s="17">
        <v>2</v>
      </c>
      <c r="AO39" s="17">
        <v>2</v>
      </c>
      <c r="AP39" s="17"/>
      <c r="AQ39" s="17"/>
      <c r="AR39" s="17"/>
      <c r="AS39" s="17"/>
      <c r="AT39" s="17">
        <v>2</v>
      </c>
      <c r="AU39" s="17">
        <v>2</v>
      </c>
      <c r="AV39" s="17"/>
      <c r="AW39" s="17">
        <v>3</v>
      </c>
      <c r="AX39" s="17">
        <v>1</v>
      </c>
      <c r="AY39" s="17"/>
      <c r="AZ39" s="17">
        <v>1</v>
      </c>
      <c r="BA39" s="17"/>
      <c r="BB39" s="17"/>
      <c r="BC39" s="17"/>
      <c r="BD39" s="17"/>
      <c r="BE39" s="17"/>
      <c r="BF39" s="36">
        <v>13</v>
      </c>
      <c r="BG39" s="17">
        <v>21</v>
      </c>
      <c r="BH39" s="17"/>
      <c r="BI39" s="17">
        <v>5</v>
      </c>
      <c r="BJ39" s="17">
        <v>2</v>
      </c>
      <c r="BK39" s="16"/>
      <c r="BL39" s="4" t="s">
        <v>1891</v>
      </c>
      <c r="BM39" s="5" t="s">
        <v>1894</v>
      </c>
      <c r="BN39" s="5">
        <v>144</v>
      </c>
      <c r="BO39" s="5">
        <v>145</v>
      </c>
      <c r="BP39" s="6" t="s">
        <v>1327</v>
      </c>
    </row>
    <row r="40" spans="1:68" ht="12.75">
      <c r="A40" s="15">
        <v>32</v>
      </c>
      <c r="B40" s="93">
        <v>1837</v>
      </c>
      <c r="D40" s="15"/>
      <c r="E40" s="17">
        <v>4</v>
      </c>
      <c r="F40" s="17"/>
      <c r="G40" s="17"/>
      <c r="H40" s="17"/>
      <c r="I40" s="17"/>
      <c r="J40" s="17"/>
      <c r="K40" s="17">
        <v>2</v>
      </c>
      <c r="L40" s="17"/>
      <c r="M40" s="17"/>
      <c r="N40" s="17"/>
      <c r="O40" s="17"/>
      <c r="P40" s="17"/>
      <c r="Q40" s="17">
        <v>4</v>
      </c>
      <c r="R40" s="17"/>
      <c r="S40" s="17"/>
      <c r="T40" s="17"/>
      <c r="U40" s="17"/>
      <c r="V40" s="17">
        <v>6</v>
      </c>
      <c r="W40" s="17">
        <v>10</v>
      </c>
      <c r="X40" s="17">
        <v>1</v>
      </c>
      <c r="Y40" s="17">
        <v>1</v>
      </c>
      <c r="Z40" s="17"/>
      <c r="AA40" s="17"/>
      <c r="AB40" s="17">
        <v>1</v>
      </c>
      <c r="AC40" s="17">
        <v>2</v>
      </c>
      <c r="AD40" s="17">
        <v>1</v>
      </c>
      <c r="AE40" s="17"/>
      <c r="AF40" s="17"/>
      <c r="AG40" s="17"/>
      <c r="AH40" s="17">
        <v>4</v>
      </c>
      <c r="AI40" s="17">
        <v>5</v>
      </c>
      <c r="AJ40" s="17">
        <v>1</v>
      </c>
      <c r="AK40" s="17">
        <v>1</v>
      </c>
      <c r="AL40" s="17"/>
      <c r="AM40" s="17"/>
      <c r="AN40" s="17">
        <v>2</v>
      </c>
      <c r="AO40" s="17">
        <v>2</v>
      </c>
      <c r="AP40" s="17"/>
      <c r="AQ40" s="17"/>
      <c r="AR40" s="17">
        <v>1</v>
      </c>
      <c r="AS40" s="17"/>
      <c r="AT40" s="17">
        <v>1</v>
      </c>
      <c r="AU40" s="17">
        <v>5</v>
      </c>
      <c r="AV40" s="17">
        <v>1</v>
      </c>
      <c r="AW40" s="17"/>
      <c r="AX40" s="17"/>
      <c r="AY40" s="17">
        <v>1</v>
      </c>
      <c r="AZ40" s="17"/>
      <c r="BA40" s="17">
        <v>1</v>
      </c>
      <c r="BB40" s="17"/>
      <c r="BC40" s="17"/>
      <c r="BD40" s="17"/>
      <c r="BE40" s="17"/>
      <c r="BF40" s="17">
        <v>15</v>
      </c>
      <c r="BG40" s="17">
        <v>35</v>
      </c>
      <c r="BH40" s="17">
        <v>4</v>
      </c>
      <c r="BI40" s="17">
        <v>2</v>
      </c>
      <c r="BJ40" s="17">
        <v>1</v>
      </c>
      <c r="BK40" s="16">
        <v>1</v>
      </c>
      <c r="BL40" s="4" t="s">
        <v>1891</v>
      </c>
      <c r="BM40" s="5" t="s">
        <v>1894</v>
      </c>
      <c r="BN40" s="5">
        <v>144</v>
      </c>
      <c r="BO40" s="5">
        <v>145</v>
      </c>
      <c r="BP40" s="6" t="s">
        <v>1327</v>
      </c>
    </row>
    <row r="41" spans="1:68" ht="12.75">
      <c r="A41" s="15">
        <v>33</v>
      </c>
      <c r="B41" s="93">
        <v>1836</v>
      </c>
      <c r="D41" s="15">
        <v>2</v>
      </c>
      <c r="E41" s="17">
        <v>2</v>
      </c>
      <c r="F41" s="17"/>
      <c r="G41" s="17">
        <v>1</v>
      </c>
      <c r="H41" s="17"/>
      <c r="I41" s="17"/>
      <c r="J41" s="17"/>
      <c r="K41" s="17">
        <v>2</v>
      </c>
      <c r="L41" s="17"/>
      <c r="M41" s="17"/>
      <c r="N41" s="17"/>
      <c r="O41" s="17"/>
      <c r="P41" s="17">
        <v>1</v>
      </c>
      <c r="Q41" s="17">
        <v>3</v>
      </c>
      <c r="R41" s="17"/>
      <c r="S41" s="17"/>
      <c r="T41" s="17"/>
      <c r="U41" s="17"/>
      <c r="V41" s="17">
        <v>10</v>
      </c>
      <c r="W41" s="36">
        <v>4</v>
      </c>
      <c r="X41" s="17"/>
      <c r="Y41" s="17"/>
      <c r="Z41" s="17"/>
      <c r="AA41" s="17"/>
      <c r="AB41" s="17"/>
      <c r="AC41" s="17">
        <v>2</v>
      </c>
      <c r="AD41" s="17"/>
      <c r="AE41" s="17"/>
      <c r="AF41" s="17"/>
      <c r="AG41" s="17"/>
      <c r="AH41" s="17">
        <v>8</v>
      </c>
      <c r="AI41" s="17">
        <v>1</v>
      </c>
      <c r="AJ41" s="17">
        <v>2</v>
      </c>
      <c r="AK41" s="17">
        <v>3</v>
      </c>
      <c r="AL41" s="17"/>
      <c r="AM41" s="17">
        <v>1</v>
      </c>
      <c r="AN41" s="17">
        <v>1</v>
      </c>
      <c r="AO41" s="17">
        <v>1</v>
      </c>
      <c r="AP41" s="17"/>
      <c r="AQ41" s="17"/>
      <c r="AR41" s="17"/>
      <c r="AS41" s="17"/>
      <c r="AT41" s="17"/>
      <c r="AU41" s="17">
        <v>5</v>
      </c>
      <c r="AV41" s="17">
        <v>2</v>
      </c>
      <c r="AW41" s="17">
        <v>1</v>
      </c>
      <c r="AX41" s="17"/>
      <c r="AY41" s="17"/>
      <c r="AZ41" s="17">
        <v>1</v>
      </c>
      <c r="BA41" s="17">
        <v>1</v>
      </c>
      <c r="BB41" s="17"/>
      <c r="BC41" s="17"/>
      <c r="BD41" s="17"/>
      <c r="BE41" s="17"/>
      <c r="BF41" s="17">
        <v>24</v>
      </c>
      <c r="BG41" s="36">
        <v>21</v>
      </c>
      <c r="BH41" s="17">
        <v>4</v>
      </c>
      <c r="BI41" s="17">
        <v>5</v>
      </c>
      <c r="BJ41" s="17"/>
      <c r="BK41" s="16">
        <v>2</v>
      </c>
      <c r="BL41" s="4" t="s">
        <v>1891</v>
      </c>
      <c r="BM41" s="5" t="s">
        <v>1894</v>
      </c>
      <c r="BN41" s="5">
        <v>144</v>
      </c>
      <c r="BO41" s="5">
        <v>145</v>
      </c>
      <c r="BP41" s="6" t="s">
        <v>1327</v>
      </c>
    </row>
    <row r="42" spans="1:68" ht="12.75">
      <c r="A42" s="15">
        <v>34</v>
      </c>
      <c r="B42" s="93">
        <v>1835</v>
      </c>
      <c r="D42" s="15"/>
      <c r="E42" s="17">
        <v>1</v>
      </c>
      <c r="F42" s="17"/>
      <c r="G42" s="17"/>
      <c r="H42" s="17"/>
      <c r="I42" s="17"/>
      <c r="J42" s="17">
        <v>1</v>
      </c>
      <c r="K42" s="17"/>
      <c r="L42" s="17"/>
      <c r="M42" s="17"/>
      <c r="N42" s="17"/>
      <c r="O42" s="17"/>
      <c r="P42" s="17">
        <v>1</v>
      </c>
      <c r="Q42" s="17">
        <v>2</v>
      </c>
      <c r="R42" s="17"/>
      <c r="S42" s="17"/>
      <c r="T42" s="17"/>
      <c r="U42" s="17"/>
      <c r="V42" s="17">
        <v>6</v>
      </c>
      <c r="W42" s="17">
        <v>9</v>
      </c>
      <c r="X42" s="17"/>
      <c r="Y42" s="17"/>
      <c r="Z42" s="17"/>
      <c r="AA42" s="17"/>
      <c r="AB42" s="17">
        <v>2</v>
      </c>
      <c r="AC42" s="17">
        <v>4</v>
      </c>
      <c r="AD42" s="17">
        <v>1</v>
      </c>
      <c r="AE42" s="17"/>
      <c r="AF42" s="17"/>
      <c r="AG42" s="17"/>
      <c r="AH42" s="17">
        <v>1</v>
      </c>
      <c r="AI42" s="17">
        <v>2</v>
      </c>
      <c r="AJ42" s="17"/>
      <c r="AK42" s="17">
        <v>1</v>
      </c>
      <c r="AL42" s="17">
        <v>1</v>
      </c>
      <c r="AM42" s="17"/>
      <c r="AN42" s="17"/>
      <c r="AO42" s="17">
        <v>1</v>
      </c>
      <c r="AP42" s="17"/>
      <c r="AQ42" s="17"/>
      <c r="AR42" s="17"/>
      <c r="AS42" s="17"/>
      <c r="AT42" s="17">
        <v>2</v>
      </c>
      <c r="AU42" s="17">
        <v>3</v>
      </c>
      <c r="AV42" s="17">
        <v>2</v>
      </c>
      <c r="AW42" s="17">
        <v>1</v>
      </c>
      <c r="AX42" s="17"/>
      <c r="AY42" s="17"/>
      <c r="AZ42" s="17"/>
      <c r="BA42" s="17">
        <v>1</v>
      </c>
      <c r="BB42" s="17"/>
      <c r="BC42" s="17"/>
      <c r="BD42" s="17"/>
      <c r="BE42" s="17"/>
      <c r="BF42" s="17">
        <v>13</v>
      </c>
      <c r="BG42" s="17">
        <v>23</v>
      </c>
      <c r="BH42" s="17">
        <v>3</v>
      </c>
      <c r="BI42" s="17">
        <v>3</v>
      </c>
      <c r="BJ42" s="17">
        <v>1</v>
      </c>
      <c r="BK42" s="16"/>
      <c r="BL42" s="4" t="s">
        <v>1891</v>
      </c>
      <c r="BM42" s="5" t="s">
        <v>1894</v>
      </c>
      <c r="BN42" s="5">
        <v>144</v>
      </c>
      <c r="BO42" s="5">
        <v>145</v>
      </c>
      <c r="BP42" s="6" t="s">
        <v>1327</v>
      </c>
    </row>
    <row r="43" spans="1:68" ht="12.75">
      <c r="A43" s="15">
        <v>35</v>
      </c>
      <c r="B43" s="93">
        <v>1834</v>
      </c>
      <c r="D43" s="15">
        <v>2</v>
      </c>
      <c r="E43" s="17">
        <v>2</v>
      </c>
      <c r="F43" s="17"/>
      <c r="G43" s="17"/>
      <c r="H43" s="17"/>
      <c r="I43" s="17"/>
      <c r="J43" s="17">
        <v>2</v>
      </c>
      <c r="K43" s="17"/>
      <c r="L43" s="17"/>
      <c r="M43" s="17"/>
      <c r="N43" s="17"/>
      <c r="O43" s="17">
        <v>1</v>
      </c>
      <c r="P43" s="17">
        <v>2</v>
      </c>
      <c r="Q43" s="17">
        <v>1</v>
      </c>
      <c r="R43" s="17"/>
      <c r="S43" s="17"/>
      <c r="T43" s="17"/>
      <c r="U43" s="17">
        <v>1</v>
      </c>
      <c r="V43" s="17">
        <v>6</v>
      </c>
      <c r="W43" s="17">
        <v>9</v>
      </c>
      <c r="X43" s="17"/>
      <c r="Y43" s="17"/>
      <c r="Z43" s="17"/>
      <c r="AA43" s="17"/>
      <c r="AB43" s="17">
        <v>1</v>
      </c>
      <c r="AC43" s="17">
        <v>2</v>
      </c>
      <c r="AD43" s="17">
        <v>1</v>
      </c>
      <c r="AE43" s="17"/>
      <c r="AF43" s="17"/>
      <c r="AG43" s="17"/>
      <c r="AH43" s="17">
        <v>4</v>
      </c>
      <c r="AI43" s="17">
        <v>2</v>
      </c>
      <c r="AJ43" s="17"/>
      <c r="AK43" s="17">
        <v>1</v>
      </c>
      <c r="AL43" s="17"/>
      <c r="AM43" s="17"/>
      <c r="AN43" s="17">
        <v>1</v>
      </c>
      <c r="AO43" s="17">
        <v>1</v>
      </c>
      <c r="AP43" s="17"/>
      <c r="AQ43" s="17"/>
      <c r="AR43" s="17"/>
      <c r="AS43" s="17"/>
      <c r="AT43" s="17">
        <v>1</v>
      </c>
      <c r="AU43" s="17">
        <v>4</v>
      </c>
      <c r="AV43" s="17">
        <v>2</v>
      </c>
      <c r="AW43" s="17">
        <v>2</v>
      </c>
      <c r="AX43" s="17"/>
      <c r="AY43" s="17">
        <v>2</v>
      </c>
      <c r="AZ43" s="17">
        <v>1</v>
      </c>
      <c r="BA43" s="17">
        <v>1</v>
      </c>
      <c r="BB43" s="17"/>
      <c r="BC43" s="17"/>
      <c r="BD43" s="17"/>
      <c r="BE43" s="17"/>
      <c r="BF43" s="17">
        <v>21</v>
      </c>
      <c r="BG43" s="17">
        <v>23</v>
      </c>
      <c r="BH43" s="17">
        <v>3</v>
      </c>
      <c r="BI43" s="17">
        <v>4</v>
      </c>
      <c r="BJ43" s="17"/>
      <c r="BK43" s="16">
        <v>6</v>
      </c>
      <c r="BL43" s="4" t="s">
        <v>1891</v>
      </c>
      <c r="BM43" s="5" t="s">
        <v>1894</v>
      </c>
      <c r="BN43" s="5">
        <v>144</v>
      </c>
      <c r="BO43" s="5">
        <v>145</v>
      </c>
      <c r="BP43" s="6" t="s">
        <v>1327</v>
      </c>
    </row>
    <row r="44" spans="1:68" ht="12.75">
      <c r="A44" s="15">
        <v>36</v>
      </c>
      <c r="B44" s="93">
        <v>1833</v>
      </c>
      <c r="D44" s="15">
        <v>2</v>
      </c>
      <c r="E44" s="17">
        <v>4</v>
      </c>
      <c r="F44" s="17"/>
      <c r="G44" s="17"/>
      <c r="H44" s="17"/>
      <c r="I44" s="17"/>
      <c r="J44" s="17"/>
      <c r="K44" s="17">
        <v>2</v>
      </c>
      <c r="L44" s="17"/>
      <c r="M44" s="17"/>
      <c r="N44" s="17"/>
      <c r="O44" s="17"/>
      <c r="P44" s="17">
        <v>4</v>
      </c>
      <c r="Q44" s="17">
        <v>4</v>
      </c>
      <c r="R44" s="17"/>
      <c r="S44" s="17"/>
      <c r="T44" s="17"/>
      <c r="U44" s="17"/>
      <c r="V44" s="17">
        <v>6</v>
      </c>
      <c r="W44" s="17">
        <v>8</v>
      </c>
      <c r="X44" s="17"/>
      <c r="Y44" s="17"/>
      <c r="Z44" s="17">
        <v>1</v>
      </c>
      <c r="AA44" s="17"/>
      <c r="AB44" s="17">
        <v>4</v>
      </c>
      <c r="AC44" s="17">
        <v>1</v>
      </c>
      <c r="AD44" s="17"/>
      <c r="AE44" s="17"/>
      <c r="AF44" s="17"/>
      <c r="AG44" s="17"/>
      <c r="AH44" s="17">
        <v>1</v>
      </c>
      <c r="AI44" s="17">
        <v>3</v>
      </c>
      <c r="AJ44" s="17"/>
      <c r="AK44" s="17">
        <v>1</v>
      </c>
      <c r="AL44" s="17"/>
      <c r="AM44" s="17">
        <v>1</v>
      </c>
      <c r="AN44" s="17"/>
      <c r="AO44" s="17">
        <v>2</v>
      </c>
      <c r="AP44" s="17"/>
      <c r="AQ44" s="17"/>
      <c r="AR44" s="17"/>
      <c r="AS44" s="17"/>
      <c r="AT44" s="17">
        <v>3</v>
      </c>
      <c r="AU44" s="17">
        <v>6</v>
      </c>
      <c r="AV44" s="17">
        <v>1</v>
      </c>
      <c r="AW44" s="17">
        <v>4</v>
      </c>
      <c r="AX44" s="17"/>
      <c r="AY44" s="17">
        <v>1</v>
      </c>
      <c r="AZ44" s="17"/>
      <c r="BA44" s="17">
        <v>1</v>
      </c>
      <c r="BB44" s="17"/>
      <c r="BC44" s="17"/>
      <c r="BD44" s="17"/>
      <c r="BE44" s="17"/>
      <c r="BF44" s="17">
        <v>20</v>
      </c>
      <c r="BG44" s="17">
        <v>33</v>
      </c>
      <c r="BH44" s="17">
        <v>1</v>
      </c>
      <c r="BI44" s="17">
        <v>6</v>
      </c>
      <c r="BJ44" s="17">
        <v>1</v>
      </c>
      <c r="BK44" s="16">
        <v>2</v>
      </c>
      <c r="BL44" s="4" t="s">
        <v>1891</v>
      </c>
      <c r="BM44" s="5" t="s">
        <v>1894</v>
      </c>
      <c r="BN44" s="5">
        <v>144</v>
      </c>
      <c r="BO44" s="5">
        <v>145</v>
      </c>
      <c r="BP44" s="6" t="s">
        <v>1327</v>
      </c>
    </row>
    <row r="45" spans="1:68" ht="12.75">
      <c r="A45" s="15">
        <v>37</v>
      </c>
      <c r="B45" s="93">
        <v>1832</v>
      </c>
      <c r="D45" s="15"/>
      <c r="E45" s="17">
        <v>4</v>
      </c>
      <c r="F45" s="17"/>
      <c r="G45" s="17"/>
      <c r="H45" s="17"/>
      <c r="I45" s="17"/>
      <c r="J45" s="17">
        <v>1</v>
      </c>
      <c r="K45" s="17">
        <v>3</v>
      </c>
      <c r="L45" s="17"/>
      <c r="M45" s="17"/>
      <c r="N45" s="17"/>
      <c r="O45" s="17"/>
      <c r="P45" s="17">
        <v>3</v>
      </c>
      <c r="Q45" s="17">
        <v>3</v>
      </c>
      <c r="R45" s="17">
        <v>1</v>
      </c>
      <c r="S45" s="17"/>
      <c r="T45" s="17"/>
      <c r="U45" s="17">
        <v>1</v>
      </c>
      <c r="V45" s="17">
        <v>6</v>
      </c>
      <c r="W45" s="17">
        <v>5</v>
      </c>
      <c r="X45" s="17"/>
      <c r="Y45" s="17">
        <v>1</v>
      </c>
      <c r="Z45" s="17"/>
      <c r="AA45" s="17"/>
      <c r="AB45" s="17">
        <v>4</v>
      </c>
      <c r="AC45" s="17">
        <v>1</v>
      </c>
      <c r="AD45" s="17">
        <v>3</v>
      </c>
      <c r="AE45" s="17"/>
      <c r="AF45" s="17"/>
      <c r="AG45" s="17"/>
      <c r="AH45" s="17">
        <v>4</v>
      </c>
      <c r="AI45" s="17">
        <v>1</v>
      </c>
      <c r="AJ45" s="17"/>
      <c r="AK45" s="17">
        <v>1</v>
      </c>
      <c r="AL45" s="17"/>
      <c r="AM45" s="17">
        <v>1</v>
      </c>
      <c r="AN45" s="17"/>
      <c r="AO45" s="17">
        <v>1</v>
      </c>
      <c r="AP45" s="17"/>
      <c r="AQ45" s="17"/>
      <c r="AR45" s="17"/>
      <c r="AS45" s="17">
        <v>1</v>
      </c>
      <c r="AT45" s="36">
        <v>4</v>
      </c>
      <c r="AU45" s="17">
        <v>3</v>
      </c>
      <c r="AV45" s="17">
        <v>1</v>
      </c>
      <c r="AW45" s="17"/>
      <c r="AX45" s="17"/>
      <c r="AY45" s="17">
        <v>1</v>
      </c>
      <c r="AZ45" s="17">
        <v>1</v>
      </c>
      <c r="BA45" s="17"/>
      <c r="BB45" s="17"/>
      <c r="BC45" s="17"/>
      <c r="BD45" s="17"/>
      <c r="BE45" s="17"/>
      <c r="BF45" s="36">
        <v>23</v>
      </c>
      <c r="BG45" s="17">
        <v>22</v>
      </c>
      <c r="BH45" s="17">
        <v>5</v>
      </c>
      <c r="BI45" s="17">
        <v>3</v>
      </c>
      <c r="BJ45" s="17"/>
      <c r="BK45" s="16">
        <v>4</v>
      </c>
      <c r="BL45" s="4" t="s">
        <v>1891</v>
      </c>
      <c r="BM45" s="5" t="s">
        <v>1894</v>
      </c>
      <c r="BN45" s="5">
        <v>144</v>
      </c>
      <c r="BO45" s="5">
        <v>145</v>
      </c>
      <c r="BP45" s="6" t="s">
        <v>1327</v>
      </c>
    </row>
    <row r="46" spans="1:68" ht="12.75">
      <c r="A46" s="15">
        <v>38</v>
      </c>
      <c r="B46" s="93">
        <v>1831</v>
      </c>
      <c r="D46" s="15"/>
      <c r="E46" s="17">
        <v>6</v>
      </c>
      <c r="F46" s="17"/>
      <c r="G46" s="17"/>
      <c r="H46" s="17"/>
      <c r="I46" s="17">
        <v>1</v>
      </c>
      <c r="J46" s="17">
        <v>1</v>
      </c>
      <c r="K46" s="17"/>
      <c r="L46" s="17"/>
      <c r="M46" s="17"/>
      <c r="N46" s="17"/>
      <c r="O46" s="17">
        <v>1</v>
      </c>
      <c r="P46" s="17">
        <v>1</v>
      </c>
      <c r="Q46" s="17">
        <v>4</v>
      </c>
      <c r="R46" s="17"/>
      <c r="S46" s="17"/>
      <c r="T46" s="17"/>
      <c r="U46" s="17">
        <v>1</v>
      </c>
      <c r="V46" s="17">
        <v>4</v>
      </c>
      <c r="W46" s="17">
        <v>2</v>
      </c>
      <c r="X46" s="17"/>
      <c r="Y46" s="17"/>
      <c r="Z46" s="17"/>
      <c r="AA46" s="17"/>
      <c r="AB46" s="17">
        <v>2</v>
      </c>
      <c r="AC46" s="17">
        <v>3</v>
      </c>
      <c r="AD46" s="17">
        <v>1</v>
      </c>
      <c r="AE46" s="17"/>
      <c r="AF46" s="17"/>
      <c r="AG46" s="17"/>
      <c r="AH46" s="17">
        <v>4</v>
      </c>
      <c r="AI46" s="17">
        <v>4</v>
      </c>
      <c r="AJ46" s="17">
        <v>1</v>
      </c>
      <c r="AK46" s="17"/>
      <c r="AL46" s="17"/>
      <c r="AM46" s="17"/>
      <c r="AN46" s="17"/>
      <c r="AO46" s="17">
        <v>1</v>
      </c>
      <c r="AP46" s="17"/>
      <c r="AQ46" s="17"/>
      <c r="AR46" s="17"/>
      <c r="AS46" s="17"/>
      <c r="AT46" s="17">
        <v>1</v>
      </c>
      <c r="AU46" s="17">
        <v>4</v>
      </c>
      <c r="AV46" s="17">
        <v>1</v>
      </c>
      <c r="AW46" s="17">
        <v>2</v>
      </c>
      <c r="AX46" s="17"/>
      <c r="AY46" s="17">
        <v>3</v>
      </c>
      <c r="AZ46" s="17">
        <v>1</v>
      </c>
      <c r="BA46" s="17">
        <v>1</v>
      </c>
      <c r="BB46" s="17"/>
      <c r="BC46" s="17"/>
      <c r="BD46" s="17"/>
      <c r="BE46" s="17"/>
      <c r="BF46" s="17">
        <v>14</v>
      </c>
      <c r="BG46" s="17">
        <v>27</v>
      </c>
      <c r="BH46" s="17">
        <v>3</v>
      </c>
      <c r="BI46" s="17">
        <v>4</v>
      </c>
      <c r="BJ46" s="17"/>
      <c r="BK46" s="16">
        <v>6</v>
      </c>
      <c r="BL46" s="4" t="s">
        <v>1891</v>
      </c>
      <c r="BM46" s="5" t="s">
        <v>1894</v>
      </c>
      <c r="BN46" s="5">
        <v>144</v>
      </c>
      <c r="BO46" s="5">
        <v>145</v>
      </c>
      <c r="BP46" s="6" t="s">
        <v>1327</v>
      </c>
    </row>
    <row r="47" spans="1:68" ht="12.75">
      <c r="A47" s="15">
        <v>39</v>
      </c>
      <c r="B47" s="93">
        <v>1830</v>
      </c>
      <c r="D47" s="15"/>
      <c r="E47" s="17">
        <v>3</v>
      </c>
      <c r="F47" s="17">
        <v>1</v>
      </c>
      <c r="G47" s="17"/>
      <c r="H47" s="17"/>
      <c r="I47" s="17"/>
      <c r="J47" s="17">
        <v>2</v>
      </c>
      <c r="K47" s="17"/>
      <c r="L47" s="17"/>
      <c r="M47" s="17"/>
      <c r="N47" s="17"/>
      <c r="O47" s="17"/>
      <c r="P47" s="17">
        <v>6</v>
      </c>
      <c r="Q47" s="17">
        <v>2</v>
      </c>
      <c r="R47" s="17"/>
      <c r="S47" s="17"/>
      <c r="T47" s="17"/>
      <c r="U47" s="17"/>
      <c r="V47" s="17">
        <v>3</v>
      </c>
      <c r="W47" s="17">
        <v>8</v>
      </c>
      <c r="X47" s="17"/>
      <c r="Y47" s="17"/>
      <c r="Z47" s="17">
        <v>1</v>
      </c>
      <c r="AA47" s="17"/>
      <c r="AB47" s="17"/>
      <c r="AC47" s="17">
        <v>2</v>
      </c>
      <c r="AD47" s="17"/>
      <c r="AE47" s="17"/>
      <c r="AF47" s="17">
        <v>1</v>
      </c>
      <c r="AG47" s="17"/>
      <c r="AH47" s="17"/>
      <c r="AI47" s="17">
        <v>8</v>
      </c>
      <c r="AJ47" s="17">
        <v>2</v>
      </c>
      <c r="AK47" s="17">
        <v>1</v>
      </c>
      <c r="AL47" s="17"/>
      <c r="AM47" s="17"/>
      <c r="AN47" s="17"/>
      <c r="AO47" s="17">
        <v>2</v>
      </c>
      <c r="AP47" s="17"/>
      <c r="AQ47" s="17"/>
      <c r="AR47" s="17"/>
      <c r="AS47" s="17"/>
      <c r="AT47" s="17"/>
      <c r="AU47" s="17">
        <v>2</v>
      </c>
      <c r="AV47" s="17">
        <v>1</v>
      </c>
      <c r="AW47" s="17"/>
      <c r="AX47" s="17"/>
      <c r="AY47" s="17">
        <v>3</v>
      </c>
      <c r="AZ47" s="17"/>
      <c r="BA47" s="17">
        <v>1</v>
      </c>
      <c r="BB47" s="17"/>
      <c r="BC47" s="17"/>
      <c r="BD47" s="17"/>
      <c r="BE47" s="17"/>
      <c r="BF47" s="17">
        <v>12</v>
      </c>
      <c r="BG47" s="17">
        <v>29</v>
      </c>
      <c r="BH47" s="17">
        <v>4</v>
      </c>
      <c r="BI47" s="17">
        <v>2</v>
      </c>
      <c r="BJ47" s="17">
        <v>3</v>
      </c>
      <c r="BK47" s="16">
        <v>7</v>
      </c>
      <c r="BL47" s="4" t="s">
        <v>1891</v>
      </c>
      <c r="BM47" s="5" t="s">
        <v>1894</v>
      </c>
      <c r="BN47" s="5">
        <v>144</v>
      </c>
      <c r="BO47" s="5">
        <v>145</v>
      </c>
      <c r="BP47" s="6" t="s">
        <v>1327</v>
      </c>
    </row>
    <row r="48" spans="1:68" ht="12.75">
      <c r="A48" s="15">
        <v>40</v>
      </c>
      <c r="B48" s="93">
        <v>1829</v>
      </c>
      <c r="D48" s="15">
        <v>1</v>
      </c>
      <c r="E48" s="17">
        <v>2</v>
      </c>
      <c r="F48" s="17"/>
      <c r="G48" s="17"/>
      <c r="H48" s="17"/>
      <c r="I48" s="17"/>
      <c r="J48" s="17"/>
      <c r="K48" s="17">
        <v>1</v>
      </c>
      <c r="L48" s="17"/>
      <c r="M48" s="17"/>
      <c r="N48" s="17"/>
      <c r="O48" s="17"/>
      <c r="P48" s="17">
        <v>5</v>
      </c>
      <c r="Q48" s="17">
        <v>2</v>
      </c>
      <c r="R48" s="17"/>
      <c r="S48" s="17"/>
      <c r="T48" s="17"/>
      <c r="U48" s="17"/>
      <c r="V48" s="17">
        <v>6</v>
      </c>
      <c r="W48" s="17">
        <v>4</v>
      </c>
      <c r="X48" s="17"/>
      <c r="Y48" s="17">
        <v>1</v>
      </c>
      <c r="Z48" s="17">
        <v>1</v>
      </c>
      <c r="AA48" s="17">
        <v>1</v>
      </c>
      <c r="AB48" s="17">
        <v>2</v>
      </c>
      <c r="AC48" s="17">
        <v>5</v>
      </c>
      <c r="AD48" s="17"/>
      <c r="AE48" s="17"/>
      <c r="AF48" s="17"/>
      <c r="AG48" s="17"/>
      <c r="AH48" s="17">
        <v>5</v>
      </c>
      <c r="AI48" s="17">
        <v>2</v>
      </c>
      <c r="AJ48" s="17">
        <v>1</v>
      </c>
      <c r="AK48" s="17">
        <v>1</v>
      </c>
      <c r="AL48" s="17"/>
      <c r="AM48" s="17">
        <v>3</v>
      </c>
      <c r="AN48" s="17">
        <v>2</v>
      </c>
      <c r="AO48" s="17">
        <v>1</v>
      </c>
      <c r="AP48" s="17"/>
      <c r="AQ48" s="17"/>
      <c r="AR48" s="17"/>
      <c r="AS48" s="17">
        <v>1</v>
      </c>
      <c r="AT48" s="17"/>
      <c r="AU48" s="17">
        <v>2</v>
      </c>
      <c r="AV48" s="17"/>
      <c r="AW48" s="17">
        <v>2</v>
      </c>
      <c r="AX48" s="17">
        <v>1</v>
      </c>
      <c r="AY48" s="17">
        <v>1</v>
      </c>
      <c r="AZ48" s="17"/>
      <c r="BA48" s="17">
        <v>2</v>
      </c>
      <c r="BB48" s="17"/>
      <c r="BC48" s="17"/>
      <c r="BD48" s="17"/>
      <c r="BE48" s="17"/>
      <c r="BF48" s="17">
        <v>21</v>
      </c>
      <c r="BG48" s="36">
        <v>23</v>
      </c>
      <c r="BH48" s="17">
        <v>1</v>
      </c>
      <c r="BI48" s="17">
        <v>5</v>
      </c>
      <c r="BJ48" s="17">
        <v>2</v>
      </c>
      <c r="BK48" s="16">
        <v>5</v>
      </c>
      <c r="BL48" s="4" t="s">
        <v>1891</v>
      </c>
      <c r="BM48" s="5" t="s">
        <v>1894</v>
      </c>
      <c r="BN48" s="5">
        <v>144</v>
      </c>
      <c r="BO48" s="5">
        <v>145</v>
      </c>
      <c r="BP48" s="6" t="s">
        <v>1327</v>
      </c>
    </row>
    <row r="49" spans="1:68" ht="12.75">
      <c r="A49" s="15">
        <v>41</v>
      </c>
      <c r="B49" s="93">
        <v>1828</v>
      </c>
      <c r="D49" s="15"/>
      <c r="E49" s="17">
        <v>6</v>
      </c>
      <c r="F49" s="17"/>
      <c r="G49" s="17"/>
      <c r="H49" s="17"/>
      <c r="I49" s="17"/>
      <c r="J49" s="17"/>
      <c r="K49" s="17">
        <v>2</v>
      </c>
      <c r="L49" s="17"/>
      <c r="M49" s="17"/>
      <c r="N49" s="17"/>
      <c r="O49" s="17"/>
      <c r="P49" s="17"/>
      <c r="Q49" s="17">
        <v>9</v>
      </c>
      <c r="R49" s="17"/>
      <c r="S49" s="17"/>
      <c r="T49" s="17">
        <v>1</v>
      </c>
      <c r="U49" s="17"/>
      <c r="V49" s="17">
        <v>4</v>
      </c>
      <c r="W49" s="17">
        <v>11</v>
      </c>
      <c r="X49" s="17"/>
      <c r="Y49" s="17"/>
      <c r="Z49" s="17">
        <v>1</v>
      </c>
      <c r="AA49" s="17"/>
      <c r="AB49" s="17">
        <v>2</v>
      </c>
      <c r="AC49" s="17">
        <v>1</v>
      </c>
      <c r="AD49" s="17"/>
      <c r="AE49" s="17"/>
      <c r="AF49" s="17"/>
      <c r="AG49" s="17"/>
      <c r="AH49" s="17">
        <v>4</v>
      </c>
      <c r="AI49" s="36">
        <v>3</v>
      </c>
      <c r="AJ49" s="17"/>
      <c r="AK49" s="17">
        <v>2</v>
      </c>
      <c r="AL49" s="17">
        <v>1</v>
      </c>
      <c r="AM49" s="17">
        <v>2</v>
      </c>
      <c r="AN49" s="17"/>
      <c r="AO49" s="17"/>
      <c r="AP49" s="17"/>
      <c r="AQ49" s="17"/>
      <c r="AR49" s="17"/>
      <c r="AS49" s="17"/>
      <c r="AT49" s="17"/>
      <c r="AU49" s="17">
        <v>5</v>
      </c>
      <c r="AV49" s="17">
        <v>2</v>
      </c>
      <c r="AW49" s="17">
        <v>2</v>
      </c>
      <c r="AX49" s="17"/>
      <c r="AY49" s="17">
        <v>4</v>
      </c>
      <c r="AZ49" s="17"/>
      <c r="BA49" s="17"/>
      <c r="BB49" s="17"/>
      <c r="BC49" s="17"/>
      <c r="BD49" s="17"/>
      <c r="BE49" s="17"/>
      <c r="BF49" s="17">
        <v>11</v>
      </c>
      <c r="BG49" s="36">
        <v>37</v>
      </c>
      <c r="BH49" s="17">
        <v>2</v>
      </c>
      <c r="BI49" s="17">
        <v>5</v>
      </c>
      <c r="BJ49" s="17">
        <v>3</v>
      </c>
      <c r="BK49" s="16">
        <v>8</v>
      </c>
      <c r="BL49" s="4" t="s">
        <v>1891</v>
      </c>
      <c r="BM49" s="5" t="s">
        <v>1894</v>
      </c>
      <c r="BN49" s="5">
        <v>144</v>
      </c>
      <c r="BO49" s="5">
        <v>145</v>
      </c>
      <c r="BP49" s="6" t="s">
        <v>1327</v>
      </c>
    </row>
    <row r="50" spans="1:68" ht="12.75">
      <c r="A50" s="15">
        <v>42</v>
      </c>
      <c r="B50" s="93">
        <v>1827</v>
      </c>
      <c r="D50" s="15">
        <v>2</v>
      </c>
      <c r="E50" s="17">
        <v>5</v>
      </c>
      <c r="F50" s="17"/>
      <c r="G50" s="17"/>
      <c r="H50" s="17"/>
      <c r="I50" s="17">
        <v>1</v>
      </c>
      <c r="J50" s="17"/>
      <c r="K50" s="17"/>
      <c r="L50" s="17"/>
      <c r="M50" s="17"/>
      <c r="N50" s="17"/>
      <c r="O50" s="17"/>
      <c r="P50" s="17">
        <v>7</v>
      </c>
      <c r="Q50" s="17">
        <v>3</v>
      </c>
      <c r="R50" s="17"/>
      <c r="S50" s="17"/>
      <c r="T50" s="17"/>
      <c r="U50" s="17">
        <v>1</v>
      </c>
      <c r="V50" s="17">
        <v>7</v>
      </c>
      <c r="W50" s="17">
        <v>9</v>
      </c>
      <c r="X50" s="17"/>
      <c r="Y50" s="17"/>
      <c r="Z50" s="17"/>
      <c r="AA50" s="17"/>
      <c r="AB50" s="17">
        <v>3</v>
      </c>
      <c r="AC50" s="17">
        <v>3</v>
      </c>
      <c r="AD50" s="17"/>
      <c r="AE50" s="17"/>
      <c r="AF50" s="17"/>
      <c r="AG50" s="17"/>
      <c r="AH50" s="17">
        <v>1</v>
      </c>
      <c r="AI50" s="17">
        <v>4</v>
      </c>
      <c r="AJ50" s="17"/>
      <c r="AK50" s="17">
        <v>1</v>
      </c>
      <c r="AL50" s="17"/>
      <c r="AM50" s="17">
        <v>2</v>
      </c>
      <c r="AN50" s="17"/>
      <c r="AO50" s="17">
        <v>2</v>
      </c>
      <c r="AP50" s="17"/>
      <c r="AQ50" s="17"/>
      <c r="AR50" s="17"/>
      <c r="AS50" s="17"/>
      <c r="AT50" s="17"/>
      <c r="AU50" s="17">
        <v>1</v>
      </c>
      <c r="AV50" s="17"/>
      <c r="AW50" s="17">
        <v>2</v>
      </c>
      <c r="AX50" s="17"/>
      <c r="AY50" s="17"/>
      <c r="AZ50" s="17">
        <v>1</v>
      </c>
      <c r="BA50" s="17">
        <v>2</v>
      </c>
      <c r="BB50" s="17"/>
      <c r="BC50" s="17"/>
      <c r="BD50" s="17"/>
      <c r="BE50" s="17"/>
      <c r="BF50" s="17">
        <v>21</v>
      </c>
      <c r="BG50" s="17">
        <v>29</v>
      </c>
      <c r="BH50" s="17"/>
      <c r="BI50" s="17">
        <v>5</v>
      </c>
      <c r="BJ50" s="17">
        <v>1</v>
      </c>
      <c r="BK50" s="16">
        <v>5</v>
      </c>
      <c r="BL50" s="4" t="s">
        <v>1891</v>
      </c>
      <c r="BM50" s="5" t="s">
        <v>1894</v>
      </c>
      <c r="BN50" s="5">
        <v>144</v>
      </c>
      <c r="BO50" s="5">
        <v>145</v>
      </c>
      <c r="BP50" s="6" t="s">
        <v>1327</v>
      </c>
    </row>
    <row r="51" spans="1:68" ht="12.75">
      <c r="A51" s="15">
        <v>43</v>
      </c>
      <c r="B51" s="93">
        <v>1826</v>
      </c>
      <c r="D51" s="15">
        <v>1</v>
      </c>
      <c r="E51" s="17">
        <v>3</v>
      </c>
      <c r="F51" s="17"/>
      <c r="G51" s="17"/>
      <c r="H51" s="17">
        <v>1</v>
      </c>
      <c r="I51" s="17"/>
      <c r="J51" s="17">
        <v>1</v>
      </c>
      <c r="K51" s="17">
        <v>3</v>
      </c>
      <c r="L51" s="17"/>
      <c r="M51" s="17"/>
      <c r="N51" s="17"/>
      <c r="O51" s="17">
        <v>2</v>
      </c>
      <c r="P51" s="17">
        <v>4</v>
      </c>
      <c r="Q51" s="17">
        <v>6</v>
      </c>
      <c r="R51" s="17"/>
      <c r="S51" s="17"/>
      <c r="T51" s="17"/>
      <c r="U51" s="17">
        <v>1</v>
      </c>
      <c r="V51" s="17">
        <v>5</v>
      </c>
      <c r="W51" s="17">
        <v>5</v>
      </c>
      <c r="X51" s="17"/>
      <c r="Y51" s="17"/>
      <c r="Z51" s="17"/>
      <c r="AA51" s="17">
        <v>1</v>
      </c>
      <c r="AB51" s="17"/>
      <c r="AC51" s="17">
        <v>2</v>
      </c>
      <c r="AD51" s="17">
        <v>3</v>
      </c>
      <c r="AE51" s="17"/>
      <c r="AF51" s="17"/>
      <c r="AG51" s="17">
        <v>1</v>
      </c>
      <c r="AH51" s="17">
        <v>3</v>
      </c>
      <c r="AI51" s="17">
        <v>5</v>
      </c>
      <c r="AJ51" s="17">
        <v>2</v>
      </c>
      <c r="AK51" s="17">
        <v>1</v>
      </c>
      <c r="AL51" s="17">
        <v>1</v>
      </c>
      <c r="AM51" s="17">
        <v>3</v>
      </c>
      <c r="AN51" s="17">
        <v>2</v>
      </c>
      <c r="AO51" s="17">
        <v>3</v>
      </c>
      <c r="AP51" s="17"/>
      <c r="AQ51" s="17"/>
      <c r="AR51" s="17"/>
      <c r="AS51" s="17"/>
      <c r="AT51" s="17"/>
      <c r="AU51" s="17">
        <v>4</v>
      </c>
      <c r="AV51" s="17">
        <v>1</v>
      </c>
      <c r="AW51" s="17">
        <v>1</v>
      </c>
      <c r="AX51" s="17"/>
      <c r="AY51" s="17">
        <v>5</v>
      </c>
      <c r="AZ51" s="17"/>
      <c r="BA51" s="17">
        <v>1</v>
      </c>
      <c r="BB51" s="17"/>
      <c r="BC51" s="17"/>
      <c r="BD51" s="17"/>
      <c r="BE51" s="17"/>
      <c r="BF51" s="17">
        <v>16</v>
      </c>
      <c r="BG51" s="17">
        <v>35</v>
      </c>
      <c r="BH51" s="17">
        <v>6</v>
      </c>
      <c r="BI51" s="17">
        <v>3</v>
      </c>
      <c r="BJ51" s="17">
        <v>3</v>
      </c>
      <c r="BK51" s="16">
        <v>13</v>
      </c>
      <c r="BL51" s="4" t="s">
        <v>1891</v>
      </c>
      <c r="BM51" s="5" t="s">
        <v>1894</v>
      </c>
      <c r="BN51" s="5">
        <v>144</v>
      </c>
      <c r="BO51" s="5">
        <v>145</v>
      </c>
      <c r="BP51" s="6" t="s">
        <v>1327</v>
      </c>
    </row>
    <row r="52" spans="1:68" ht="12.75">
      <c r="A52" s="15">
        <v>44</v>
      </c>
      <c r="B52" s="93">
        <v>1825</v>
      </c>
      <c r="D52" s="15">
        <v>3</v>
      </c>
      <c r="E52" s="17">
        <v>7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>
        <v>6</v>
      </c>
      <c r="Q52" s="17">
        <v>10</v>
      </c>
      <c r="R52" s="17"/>
      <c r="S52" s="17"/>
      <c r="T52" s="17">
        <v>1</v>
      </c>
      <c r="U52" s="17"/>
      <c r="V52" s="36">
        <v>5</v>
      </c>
      <c r="W52" s="17">
        <v>8</v>
      </c>
      <c r="X52" s="17"/>
      <c r="Y52" s="17"/>
      <c r="Z52" s="17"/>
      <c r="AA52" s="17"/>
      <c r="AB52" s="17">
        <v>1</v>
      </c>
      <c r="AC52" s="17">
        <v>2</v>
      </c>
      <c r="AD52" s="17">
        <v>2</v>
      </c>
      <c r="AE52" s="17"/>
      <c r="AF52" s="17"/>
      <c r="AG52" s="17"/>
      <c r="AH52" s="17">
        <v>1</v>
      </c>
      <c r="AI52" s="17">
        <v>5</v>
      </c>
      <c r="AJ52" s="17">
        <v>1</v>
      </c>
      <c r="AK52" s="17"/>
      <c r="AL52" s="17"/>
      <c r="AM52" s="17">
        <v>1</v>
      </c>
      <c r="AN52" s="17">
        <v>1</v>
      </c>
      <c r="AO52" s="17">
        <v>2</v>
      </c>
      <c r="AP52" s="17"/>
      <c r="AQ52" s="17"/>
      <c r="AR52" s="17"/>
      <c r="AS52" s="17"/>
      <c r="AT52" s="17">
        <v>4</v>
      </c>
      <c r="AU52" s="17">
        <v>3</v>
      </c>
      <c r="AV52" s="17">
        <v>1</v>
      </c>
      <c r="AW52" s="17">
        <v>1</v>
      </c>
      <c r="AX52" s="17"/>
      <c r="AY52" s="17">
        <v>4</v>
      </c>
      <c r="AZ52" s="17"/>
      <c r="BA52" s="17">
        <v>3</v>
      </c>
      <c r="BB52" s="17"/>
      <c r="BC52" s="17"/>
      <c r="BD52" s="17"/>
      <c r="BE52" s="17"/>
      <c r="BF52" s="36">
        <v>22</v>
      </c>
      <c r="BG52" s="17">
        <v>41</v>
      </c>
      <c r="BH52" s="17">
        <v>4</v>
      </c>
      <c r="BI52" s="17">
        <v>2</v>
      </c>
      <c r="BJ52" s="17">
        <v>1</v>
      </c>
      <c r="BK52" s="16">
        <v>5</v>
      </c>
      <c r="BL52" s="4" t="s">
        <v>1891</v>
      </c>
      <c r="BM52" s="5" t="s">
        <v>1894</v>
      </c>
      <c r="BN52" s="5">
        <v>144</v>
      </c>
      <c r="BO52" s="5">
        <v>145</v>
      </c>
      <c r="BP52" s="6" t="s">
        <v>1327</v>
      </c>
    </row>
    <row r="53" spans="1:68" ht="12.75">
      <c r="A53" s="15">
        <v>45</v>
      </c>
      <c r="B53" s="93">
        <v>1824</v>
      </c>
      <c r="D53" s="15">
        <v>2</v>
      </c>
      <c r="E53" s="17">
        <v>4</v>
      </c>
      <c r="F53" s="17"/>
      <c r="G53" s="17">
        <v>1</v>
      </c>
      <c r="H53" s="17">
        <v>1</v>
      </c>
      <c r="I53" s="17"/>
      <c r="J53" s="17"/>
      <c r="K53" s="17">
        <v>2</v>
      </c>
      <c r="L53" s="17">
        <v>1</v>
      </c>
      <c r="M53" s="17"/>
      <c r="N53" s="17"/>
      <c r="O53" s="17">
        <v>1</v>
      </c>
      <c r="P53" s="17">
        <v>2</v>
      </c>
      <c r="Q53" s="17">
        <v>9</v>
      </c>
      <c r="R53" s="17"/>
      <c r="S53" s="17"/>
      <c r="T53" s="17"/>
      <c r="U53" s="17">
        <v>1</v>
      </c>
      <c r="V53" s="17">
        <v>8</v>
      </c>
      <c r="W53" s="17">
        <v>6</v>
      </c>
      <c r="X53" s="17">
        <v>1</v>
      </c>
      <c r="Y53" s="17"/>
      <c r="Z53" s="17"/>
      <c r="AA53" s="17">
        <v>3</v>
      </c>
      <c r="AB53" s="17">
        <v>6</v>
      </c>
      <c r="AC53" s="17">
        <v>5</v>
      </c>
      <c r="AD53" s="17"/>
      <c r="AE53" s="17"/>
      <c r="AF53" s="17"/>
      <c r="AG53" s="17"/>
      <c r="AH53" s="17">
        <v>2</v>
      </c>
      <c r="AI53" s="17">
        <v>2</v>
      </c>
      <c r="AJ53" s="17">
        <v>2</v>
      </c>
      <c r="AK53" s="17"/>
      <c r="AL53" s="17">
        <v>2</v>
      </c>
      <c r="AM53" s="17">
        <v>3</v>
      </c>
      <c r="AN53" s="17">
        <v>1</v>
      </c>
      <c r="AO53" s="17">
        <v>2</v>
      </c>
      <c r="AP53" s="17"/>
      <c r="AQ53" s="17"/>
      <c r="AR53" s="17"/>
      <c r="AS53" s="17"/>
      <c r="AT53" s="17">
        <v>1</v>
      </c>
      <c r="AU53" s="17">
        <v>4</v>
      </c>
      <c r="AV53" s="17">
        <v>6</v>
      </c>
      <c r="AW53" s="17">
        <v>3</v>
      </c>
      <c r="AX53" s="17"/>
      <c r="AY53" s="17">
        <v>3</v>
      </c>
      <c r="AZ53" s="17">
        <v>1</v>
      </c>
      <c r="BA53" s="17">
        <v>2</v>
      </c>
      <c r="BB53" s="17"/>
      <c r="BC53" s="17"/>
      <c r="BD53" s="17"/>
      <c r="BE53" s="17"/>
      <c r="BF53" s="17">
        <v>25</v>
      </c>
      <c r="BG53" s="36">
        <v>36</v>
      </c>
      <c r="BH53" s="17">
        <v>10</v>
      </c>
      <c r="BI53" s="17">
        <v>5</v>
      </c>
      <c r="BJ53" s="17">
        <v>3</v>
      </c>
      <c r="BK53" s="16">
        <v>12</v>
      </c>
      <c r="BL53" s="4" t="s">
        <v>1891</v>
      </c>
      <c r="BM53" s="5" t="s">
        <v>1894</v>
      </c>
      <c r="BN53" s="5">
        <v>144</v>
      </c>
      <c r="BO53" s="5">
        <v>145</v>
      </c>
      <c r="BP53" s="6" t="s">
        <v>1327</v>
      </c>
    </row>
    <row r="54" spans="1:68" ht="12.75">
      <c r="A54" s="15">
        <v>46</v>
      </c>
      <c r="B54" s="93">
        <v>1823</v>
      </c>
      <c r="D54" s="15">
        <v>1</v>
      </c>
      <c r="E54" s="17">
        <v>7</v>
      </c>
      <c r="F54" s="17"/>
      <c r="G54" s="17"/>
      <c r="H54" s="17"/>
      <c r="I54" s="17"/>
      <c r="J54" s="17">
        <v>1</v>
      </c>
      <c r="K54" s="17">
        <v>1</v>
      </c>
      <c r="L54" s="17"/>
      <c r="M54" s="17"/>
      <c r="N54" s="17"/>
      <c r="O54" s="17">
        <v>1</v>
      </c>
      <c r="P54" s="17">
        <v>6</v>
      </c>
      <c r="Q54" s="17">
        <v>1</v>
      </c>
      <c r="R54" s="17">
        <v>1</v>
      </c>
      <c r="S54" s="17"/>
      <c r="T54" s="17">
        <v>1</v>
      </c>
      <c r="U54" s="17">
        <v>1</v>
      </c>
      <c r="V54" s="36">
        <v>6</v>
      </c>
      <c r="W54" s="17">
        <v>7</v>
      </c>
      <c r="X54" s="17"/>
      <c r="Y54" s="17"/>
      <c r="Z54" s="17">
        <v>1</v>
      </c>
      <c r="AA54" s="17"/>
      <c r="AB54" s="17"/>
      <c r="AC54" s="17"/>
      <c r="AD54" s="17">
        <v>1</v>
      </c>
      <c r="AE54" s="17"/>
      <c r="AF54" s="17"/>
      <c r="AG54" s="17"/>
      <c r="AH54" s="17"/>
      <c r="AI54" s="17">
        <v>6</v>
      </c>
      <c r="AJ54" s="17">
        <v>2</v>
      </c>
      <c r="AK54" s="17">
        <v>2</v>
      </c>
      <c r="AL54" s="17"/>
      <c r="AM54" s="17">
        <v>2</v>
      </c>
      <c r="AN54" s="17"/>
      <c r="AO54" s="17">
        <v>3</v>
      </c>
      <c r="AP54" s="17"/>
      <c r="AQ54" s="17"/>
      <c r="AR54" s="17"/>
      <c r="AS54" s="17"/>
      <c r="AT54" s="17">
        <v>1</v>
      </c>
      <c r="AU54" s="17">
        <v>2</v>
      </c>
      <c r="AV54" s="17">
        <v>1</v>
      </c>
      <c r="AW54" s="17">
        <v>2</v>
      </c>
      <c r="AX54" s="17">
        <v>1</v>
      </c>
      <c r="AY54" s="17">
        <v>3</v>
      </c>
      <c r="AZ54" s="17"/>
      <c r="BA54" s="17"/>
      <c r="BB54" s="17"/>
      <c r="BC54" s="17"/>
      <c r="BD54" s="17"/>
      <c r="BE54" s="17">
        <v>1</v>
      </c>
      <c r="BF54" s="36">
        <v>15</v>
      </c>
      <c r="BG54" s="17">
        <v>28</v>
      </c>
      <c r="BH54" s="17">
        <v>5</v>
      </c>
      <c r="BI54" s="17">
        <v>5</v>
      </c>
      <c r="BJ54" s="17">
        <v>3</v>
      </c>
      <c r="BK54" s="16">
        <v>9</v>
      </c>
      <c r="BL54" s="4" t="s">
        <v>1891</v>
      </c>
      <c r="BM54" s="5" t="s">
        <v>1894</v>
      </c>
      <c r="BN54" s="5">
        <v>144</v>
      </c>
      <c r="BO54" s="5">
        <v>145</v>
      </c>
      <c r="BP54" s="6" t="s">
        <v>1327</v>
      </c>
    </row>
    <row r="55" spans="1:68" ht="12.75">
      <c r="A55" s="15">
        <v>47</v>
      </c>
      <c r="B55" s="93">
        <v>1822</v>
      </c>
      <c r="D55" s="15">
        <v>1</v>
      </c>
      <c r="E55" s="17">
        <v>4</v>
      </c>
      <c r="F55" s="17"/>
      <c r="G55" s="17"/>
      <c r="H55" s="17"/>
      <c r="I55" s="17">
        <v>1</v>
      </c>
      <c r="J55" s="17"/>
      <c r="K55" s="17">
        <v>1</v>
      </c>
      <c r="L55" s="17"/>
      <c r="M55" s="17"/>
      <c r="N55" s="17"/>
      <c r="O55" s="17"/>
      <c r="P55" s="17">
        <v>6</v>
      </c>
      <c r="Q55" s="17">
        <v>6</v>
      </c>
      <c r="R55" s="17"/>
      <c r="S55" s="17"/>
      <c r="T55" s="17"/>
      <c r="U55" s="17"/>
      <c r="V55" s="36">
        <v>5</v>
      </c>
      <c r="W55" s="17">
        <v>8</v>
      </c>
      <c r="X55" s="17"/>
      <c r="Y55" s="17"/>
      <c r="Z55" s="17"/>
      <c r="AA55" s="17"/>
      <c r="AB55" s="17">
        <v>1</v>
      </c>
      <c r="AC55" s="17">
        <v>3</v>
      </c>
      <c r="AD55" s="17">
        <v>2</v>
      </c>
      <c r="AE55" s="17"/>
      <c r="AF55" s="17"/>
      <c r="AG55" s="17"/>
      <c r="AH55" s="17">
        <v>2</v>
      </c>
      <c r="AI55" s="17">
        <v>2</v>
      </c>
      <c r="AJ55" s="17">
        <v>1</v>
      </c>
      <c r="AK55" s="17">
        <v>2</v>
      </c>
      <c r="AL55" s="17">
        <v>2</v>
      </c>
      <c r="AM55" s="17">
        <v>2</v>
      </c>
      <c r="AN55" s="17"/>
      <c r="AO55" s="17"/>
      <c r="AP55" s="17"/>
      <c r="AQ55" s="17"/>
      <c r="AR55" s="17"/>
      <c r="AS55" s="17"/>
      <c r="AT55" s="17">
        <v>2</v>
      </c>
      <c r="AU55" s="17">
        <v>4</v>
      </c>
      <c r="AV55" s="17">
        <v>1</v>
      </c>
      <c r="AW55" s="17"/>
      <c r="AX55" s="17"/>
      <c r="AY55" s="17">
        <v>3</v>
      </c>
      <c r="AZ55" s="17">
        <v>1</v>
      </c>
      <c r="BA55" s="17"/>
      <c r="BB55" s="17"/>
      <c r="BC55" s="17"/>
      <c r="BD55" s="17"/>
      <c r="BE55" s="17">
        <v>1</v>
      </c>
      <c r="BF55" s="36">
        <v>18</v>
      </c>
      <c r="BG55" s="17">
        <v>28</v>
      </c>
      <c r="BH55" s="17">
        <v>4</v>
      </c>
      <c r="BI55" s="17">
        <v>2</v>
      </c>
      <c r="BJ55" s="17">
        <v>2</v>
      </c>
      <c r="BK55" s="16">
        <v>11</v>
      </c>
      <c r="BL55" s="4" t="s">
        <v>1891</v>
      </c>
      <c r="BM55" s="5" t="s">
        <v>1894</v>
      </c>
      <c r="BN55" s="5">
        <v>144</v>
      </c>
      <c r="BO55" s="5">
        <v>145</v>
      </c>
      <c r="BP55" s="6" t="s">
        <v>1327</v>
      </c>
    </row>
    <row r="56" spans="1:68" ht="12.75">
      <c r="A56" s="15">
        <v>48</v>
      </c>
      <c r="B56" s="93">
        <v>1821</v>
      </c>
      <c r="D56" s="15"/>
      <c r="E56" s="17">
        <v>6</v>
      </c>
      <c r="F56" s="17"/>
      <c r="G56" s="17"/>
      <c r="H56" s="17">
        <v>1</v>
      </c>
      <c r="I56" s="17"/>
      <c r="J56" s="17">
        <v>2</v>
      </c>
      <c r="K56" s="17"/>
      <c r="L56" s="17"/>
      <c r="M56" s="17"/>
      <c r="N56" s="17"/>
      <c r="O56" s="17"/>
      <c r="P56" s="17">
        <v>4</v>
      </c>
      <c r="Q56" s="17">
        <v>7</v>
      </c>
      <c r="R56" s="17">
        <v>1</v>
      </c>
      <c r="S56" s="17">
        <v>1</v>
      </c>
      <c r="T56" s="17"/>
      <c r="U56" s="17"/>
      <c r="V56" s="17">
        <v>5</v>
      </c>
      <c r="W56" s="17">
        <v>14</v>
      </c>
      <c r="X56" s="17"/>
      <c r="Y56" s="17">
        <v>1</v>
      </c>
      <c r="Z56" s="17"/>
      <c r="AA56" s="17"/>
      <c r="AB56" s="17">
        <v>3</v>
      </c>
      <c r="AC56" s="17">
        <v>4</v>
      </c>
      <c r="AD56" s="17"/>
      <c r="AE56" s="17"/>
      <c r="AF56" s="17"/>
      <c r="AG56" s="17">
        <v>2</v>
      </c>
      <c r="AH56" s="17">
        <v>2</v>
      </c>
      <c r="AI56" s="17">
        <v>2</v>
      </c>
      <c r="AJ56" s="17">
        <v>1</v>
      </c>
      <c r="AK56" s="17">
        <v>3</v>
      </c>
      <c r="AL56" s="17">
        <v>1</v>
      </c>
      <c r="AM56" s="17">
        <v>6</v>
      </c>
      <c r="AN56" s="17"/>
      <c r="AO56" s="17">
        <v>1</v>
      </c>
      <c r="AP56" s="17"/>
      <c r="AQ56" s="17"/>
      <c r="AR56" s="17"/>
      <c r="AS56" s="17"/>
      <c r="AT56" s="17"/>
      <c r="AU56" s="17">
        <v>3</v>
      </c>
      <c r="AV56" s="17">
        <v>2</v>
      </c>
      <c r="AW56" s="17">
        <v>5</v>
      </c>
      <c r="AX56" s="17"/>
      <c r="AY56" s="17">
        <v>1</v>
      </c>
      <c r="AZ56" s="17"/>
      <c r="BA56" s="17">
        <v>2</v>
      </c>
      <c r="BB56" s="17"/>
      <c r="BC56" s="17"/>
      <c r="BD56" s="17"/>
      <c r="BE56" s="17"/>
      <c r="BF56" s="17">
        <v>16</v>
      </c>
      <c r="BG56" s="17">
        <v>40</v>
      </c>
      <c r="BH56" s="17">
        <v>4</v>
      </c>
      <c r="BI56" s="17">
        <v>10</v>
      </c>
      <c r="BJ56" s="17">
        <v>3</v>
      </c>
      <c r="BK56" s="16">
        <v>11</v>
      </c>
      <c r="BL56" s="4" t="s">
        <v>1891</v>
      </c>
      <c r="BM56" s="5" t="s">
        <v>1894</v>
      </c>
      <c r="BN56" s="5">
        <v>144</v>
      </c>
      <c r="BO56" s="5">
        <v>145</v>
      </c>
      <c r="BP56" s="6" t="s">
        <v>1327</v>
      </c>
    </row>
    <row r="57" spans="1:68" ht="12.75">
      <c r="A57" s="15">
        <v>49</v>
      </c>
      <c r="B57" s="93">
        <v>1820</v>
      </c>
      <c r="D57" s="15">
        <v>2</v>
      </c>
      <c r="E57" s="17">
        <v>2</v>
      </c>
      <c r="F57" s="17"/>
      <c r="G57" s="17">
        <v>1</v>
      </c>
      <c r="H57" s="17"/>
      <c r="I57" s="17">
        <v>3</v>
      </c>
      <c r="J57" s="17"/>
      <c r="K57" s="17">
        <v>1</v>
      </c>
      <c r="L57" s="17"/>
      <c r="M57" s="17"/>
      <c r="N57" s="17"/>
      <c r="O57" s="17"/>
      <c r="P57" s="17">
        <v>3</v>
      </c>
      <c r="Q57" s="17">
        <v>7</v>
      </c>
      <c r="R57" s="17">
        <v>1</v>
      </c>
      <c r="S57" s="17">
        <v>1</v>
      </c>
      <c r="T57" s="17">
        <v>1</v>
      </c>
      <c r="U57" s="17">
        <v>2</v>
      </c>
      <c r="V57" s="17">
        <v>1</v>
      </c>
      <c r="W57" s="17">
        <v>5</v>
      </c>
      <c r="X57" s="17"/>
      <c r="Y57" s="17"/>
      <c r="Z57" s="17"/>
      <c r="AA57" s="17"/>
      <c r="AB57" s="17">
        <v>1</v>
      </c>
      <c r="AC57" s="17">
        <v>4</v>
      </c>
      <c r="AD57" s="17">
        <v>1</v>
      </c>
      <c r="AE57" s="17"/>
      <c r="AF57" s="17"/>
      <c r="AG57" s="17"/>
      <c r="AH57" s="36">
        <v>4</v>
      </c>
      <c r="AI57" s="17">
        <v>3</v>
      </c>
      <c r="AJ57" s="17"/>
      <c r="AK57" s="17">
        <v>1</v>
      </c>
      <c r="AL57" s="17">
        <v>1</v>
      </c>
      <c r="AM57" s="17">
        <v>6</v>
      </c>
      <c r="AN57" s="17">
        <v>1</v>
      </c>
      <c r="AO57" s="17"/>
      <c r="AP57" s="17"/>
      <c r="AQ57" s="17"/>
      <c r="AR57" s="17"/>
      <c r="AS57" s="17">
        <v>1</v>
      </c>
      <c r="AT57" s="17">
        <v>2</v>
      </c>
      <c r="AU57" s="17">
        <v>3</v>
      </c>
      <c r="AV57" s="17">
        <v>1</v>
      </c>
      <c r="AW57" s="17">
        <v>2</v>
      </c>
      <c r="AX57" s="17">
        <v>1</v>
      </c>
      <c r="AY57" s="17">
        <v>2</v>
      </c>
      <c r="AZ57" s="17">
        <v>1</v>
      </c>
      <c r="BA57" s="17"/>
      <c r="BB57" s="17"/>
      <c r="BC57" s="17"/>
      <c r="BD57" s="17"/>
      <c r="BE57" s="17"/>
      <c r="BF57" s="36">
        <v>15</v>
      </c>
      <c r="BG57" s="17">
        <v>27</v>
      </c>
      <c r="BH57" s="17">
        <v>3</v>
      </c>
      <c r="BI57" s="17">
        <v>5</v>
      </c>
      <c r="BJ57" s="17">
        <v>3</v>
      </c>
      <c r="BK57" s="16">
        <v>14</v>
      </c>
      <c r="BL57" s="4" t="s">
        <v>1891</v>
      </c>
      <c r="BM57" s="5" t="s">
        <v>1894</v>
      </c>
      <c r="BN57" s="5">
        <v>144</v>
      </c>
      <c r="BO57" s="5">
        <v>145</v>
      </c>
      <c r="BP57" s="6" t="s">
        <v>1327</v>
      </c>
    </row>
    <row r="58" spans="1:68" ht="12.75">
      <c r="A58" s="15">
        <v>50</v>
      </c>
      <c r="B58" s="93">
        <v>1819</v>
      </c>
      <c r="D58" s="15"/>
      <c r="E58" s="17">
        <v>5</v>
      </c>
      <c r="F58" s="17"/>
      <c r="G58" s="17"/>
      <c r="H58" s="17">
        <v>1</v>
      </c>
      <c r="I58" s="17">
        <v>2</v>
      </c>
      <c r="J58" s="17">
        <v>2</v>
      </c>
      <c r="K58" s="17">
        <v>3</v>
      </c>
      <c r="L58" s="17"/>
      <c r="M58" s="17">
        <v>1</v>
      </c>
      <c r="N58" s="17"/>
      <c r="O58" s="17">
        <v>1</v>
      </c>
      <c r="P58" s="17">
        <v>8</v>
      </c>
      <c r="Q58" s="36">
        <v>4</v>
      </c>
      <c r="R58" s="17"/>
      <c r="S58" s="17"/>
      <c r="T58" s="17">
        <v>4</v>
      </c>
      <c r="U58" s="17">
        <v>1</v>
      </c>
      <c r="V58" s="17">
        <v>5</v>
      </c>
      <c r="W58" s="17">
        <v>7</v>
      </c>
      <c r="X58" s="17"/>
      <c r="Y58" s="17">
        <v>2</v>
      </c>
      <c r="Z58" s="17">
        <v>1</v>
      </c>
      <c r="AA58" s="17">
        <v>1</v>
      </c>
      <c r="AB58" s="17">
        <v>2</v>
      </c>
      <c r="AC58" s="17">
        <v>2</v>
      </c>
      <c r="AD58" s="17"/>
      <c r="AE58" s="17"/>
      <c r="AF58" s="17"/>
      <c r="AG58" s="17">
        <v>1</v>
      </c>
      <c r="AH58" s="17"/>
      <c r="AI58" s="17">
        <v>2</v>
      </c>
      <c r="AJ58" s="17">
        <v>2</v>
      </c>
      <c r="AK58" s="17">
        <v>1</v>
      </c>
      <c r="AL58" s="17"/>
      <c r="AM58" s="17">
        <v>4</v>
      </c>
      <c r="AN58" s="17">
        <v>2</v>
      </c>
      <c r="AO58" s="17">
        <v>1</v>
      </c>
      <c r="AP58" s="17"/>
      <c r="AQ58" s="17"/>
      <c r="AR58" s="17"/>
      <c r="AS58" s="17"/>
      <c r="AT58" s="17"/>
      <c r="AU58" s="17">
        <v>4</v>
      </c>
      <c r="AV58" s="17">
        <v>1</v>
      </c>
      <c r="AW58" s="17">
        <v>3</v>
      </c>
      <c r="AX58" s="17"/>
      <c r="AY58" s="17">
        <v>4</v>
      </c>
      <c r="AZ58" s="17">
        <v>2</v>
      </c>
      <c r="BA58" s="17">
        <v>6</v>
      </c>
      <c r="BB58" s="17"/>
      <c r="BC58" s="17"/>
      <c r="BD58" s="17"/>
      <c r="BE58" s="17">
        <v>1</v>
      </c>
      <c r="BF58" s="17">
        <v>22</v>
      </c>
      <c r="BG58" s="36">
        <v>36</v>
      </c>
      <c r="BH58" s="17">
        <v>3</v>
      </c>
      <c r="BI58" s="17">
        <v>8</v>
      </c>
      <c r="BJ58" s="17">
        <v>7</v>
      </c>
      <c r="BK58" s="16">
        <v>18</v>
      </c>
      <c r="BL58" s="4" t="s">
        <v>1891</v>
      </c>
      <c r="BM58" s="5" t="s">
        <v>1894</v>
      </c>
      <c r="BN58" s="5">
        <v>144</v>
      </c>
      <c r="BO58" s="5">
        <v>145</v>
      </c>
      <c r="BP58" s="6" t="s">
        <v>1327</v>
      </c>
    </row>
    <row r="59" spans="1:68" ht="12.75">
      <c r="A59" s="15">
        <v>51</v>
      </c>
      <c r="B59" s="93">
        <v>1818</v>
      </c>
      <c r="D59" s="15">
        <v>1</v>
      </c>
      <c r="E59" s="17">
        <v>4</v>
      </c>
      <c r="F59" s="17"/>
      <c r="G59" s="17"/>
      <c r="H59" s="17"/>
      <c r="I59" s="17"/>
      <c r="J59" s="17"/>
      <c r="K59" s="17">
        <v>4</v>
      </c>
      <c r="L59" s="17"/>
      <c r="M59" s="17"/>
      <c r="N59" s="17"/>
      <c r="O59" s="17"/>
      <c r="P59" s="17">
        <v>5</v>
      </c>
      <c r="Q59" s="17">
        <v>5</v>
      </c>
      <c r="R59" s="17">
        <v>2</v>
      </c>
      <c r="S59" s="17"/>
      <c r="T59" s="17">
        <v>1</v>
      </c>
      <c r="U59" s="17">
        <v>1</v>
      </c>
      <c r="V59" s="36">
        <v>6</v>
      </c>
      <c r="W59" s="17">
        <v>5</v>
      </c>
      <c r="X59" s="17">
        <v>1</v>
      </c>
      <c r="Y59" s="17"/>
      <c r="Z59" s="17">
        <v>1</v>
      </c>
      <c r="AA59" s="17">
        <v>2</v>
      </c>
      <c r="AB59" s="17">
        <v>1</v>
      </c>
      <c r="AC59" s="17">
        <v>3</v>
      </c>
      <c r="AD59" s="17">
        <v>1</v>
      </c>
      <c r="AE59" s="17"/>
      <c r="AF59" s="17"/>
      <c r="AG59" s="17"/>
      <c r="AH59" s="17">
        <v>3</v>
      </c>
      <c r="AI59" s="17">
        <v>4</v>
      </c>
      <c r="AJ59" s="17">
        <v>1</v>
      </c>
      <c r="AK59" s="17"/>
      <c r="AL59" s="17">
        <v>1</v>
      </c>
      <c r="AM59" s="17">
        <v>3</v>
      </c>
      <c r="AN59" s="17"/>
      <c r="AO59" s="17">
        <v>1</v>
      </c>
      <c r="AP59" s="17"/>
      <c r="AQ59" s="17"/>
      <c r="AR59" s="17"/>
      <c r="AS59" s="17">
        <v>1</v>
      </c>
      <c r="AT59" s="17"/>
      <c r="AU59" s="17">
        <v>6</v>
      </c>
      <c r="AV59" s="17">
        <v>1</v>
      </c>
      <c r="AW59" s="17">
        <v>4</v>
      </c>
      <c r="AX59" s="17">
        <v>3</v>
      </c>
      <c r="AY59" s="17">
        <v>2</v>
      </c>
      <c r="AZ59" s="17">
        <v>1</v>
      </c>
      <c r="BA59" s="17"/>
      <c r="BB59" s="17"/>
      <c r="BC59" s="17"/>
      <c r="BD59" s="17"/>
      <c r="BE59" s="17"/>
      <c r="BF59" s="17">
        <v>17</v>
      </c>
      <c r="BG59" s="17">
        <v>33</v>
      </c>
      <c r="BH59" s="17">
        <v>6</v>
      </c>
      <c r="BI59" s="17">
        <v>4</v>
      </c>
      <c r="BJ59" s="17">
        <v>6</v>
      </c>
      <c r="BK59" s="16">
        <v>9</v>
      </c>
      <c r="BL59" s="4" t="s">
        <v>1891</v>
      </c>
      <c r="BM59" s="5" t="s">
        <v>1894</v>
      </c>
      <c r="BN59" s="5">
        <v>144</v>
      </c>
      <c r="BO59" s="5">
        <v>145</v>
      </c>
      <c r="BP59" s="6" t="s">
        <v>1327</v>
      </c>
    </row>
    <row r="60" spans="1:68" ht="12.75">
      <c r="A60" s="15">
        <v>52</v>
      </c>
      <c r="B60" s="93">
        <v>1817</v>
      </c>
      <c r="D60" s="15">
        <v>1</v>
      </c>
      <c r="E60" s="17">
        <v>9</v>
      </c>
      <c r="F60" s="17">
        <v>1</v>
      </c>
      <c r="G60" s="17"/>
      <c r="H60" s="17"/>
      <c r="I60" s="17"/>
      <c r="J60" s="17">
        <v>1</v>
      </c>
      <c r="K60" s="17">
        <v>1</v>
      </c>
      <c r="L60" s="17"/>
      <c r="M60" s="17"/>
      <c r="N60" s="17"/>
      <c r="O60" s="17">
        <v>1</v>
      </c>
      <c r="P60" s="17">
        <v>11</v>
      </c>
      <c r="Q60" s="17">
        <v>10</v>
      </c>
      <c r="R60" s="17">
        <v>1</v>
      </c>
      <c r="S60" s="17"/>
      <c r="T60" s="17">
        <v>1</v>
      </c>
      <c r="U60" s="17">
        <v>1</v>
      </c>
      <c r="V60" s="17">
        <v>1</v>
      </c>
      <c r="W60" s="17">
        <v>4</v>
      </c>
      <c r="X60" s="17">
        <v>3</v>
      </c>
      <c r="Y60" s="17"/>
      <c r="Z60" s="17"/>
      <c r="AA60" s="17">
        <v>2</v>
      </c>
      <c r="AB60" s="17">
        <v>1</v>
      </c>
      <c r="AC60" s="17">
        <v>2</v>
      </c>
      <c r="AD60" s="17"/>
      <c r="AE60" s="17"/>
      <c r="AF60" s="17"/>
      <c r="AG60" s="17"/>
      <c r="AH60" s="17">
        <v>3</v>
      </c>
      <c r="AI60" s="17">
        <v>5</v>
      </c>
      <c r="AJ60" s="17">
        <v>1</v>
      </c>
      <c r="AK60" s="17"/>
      <c r="AL60" s="17">
        <v>2</v>
      </c>
      <c r="AM60" s="17">
        <v>1</v>
      </c>
      <c r="AN60" s="17"/>
      <c r="AO60" s="17"/>
      <c r="AP60" s="17"/>
      <c r="AQ60" s="17"/>
      <c r="AR60" s="17"/>
      <c r="AS60" s="17"/>
      <c r="AT60" s="17">
        <v>1</v>
      </c>
      <c r="AU60" s="17">
        <v>4</v>
      </c>
      <c r="AV60" s="17">
        <v>4</v>
      </c>
      <c r="AW60" s="17">
        <v>1</v>
      </c>
      <c r="AX60" s="17"/>
      <c r="AY60" s="17">
        <v>1</v>
      </c>
      <c r="AZ60" s="17"/>
      <c r="BA60" s="17">
        <v>1</v>
      </c>
      <c r="BB60" s="17"/>
      <c r="BC60" s="17"/>
      <c r="BD60" s="17"/>
      <c r="BE60" s="17"/>
      <c r="BF60" s="17">
        <v>22</v>
      </c>
      <c r="BG60" s="17">
        <v>38</v>
      </c>
      <c r="BH60" s="17">
        <v>11</v>
      </c>
      <c r="BI60" s="17">
        <v>2</v>
      </c>
      <c r="BJ60" s="17">
        <v>3</v>
      </c>
      <c r="BK60" s="16">
        <v>7</v>
      </c>
      <c r="BL60" s="4" t="s">
        <v>1891</v>
      </c>
      <c r="BM60" s="5" t="s">
        <v>1894</v>
      </c>
      <c r="BN60" s="5">
        <v>146</v>
      </c>
      <c r="BO60" s="5">
        <v>147</v>
      </c>
      <c r="BP60" s="6" t="s">
        <v>1328</v>
      </c>
    </row>
    <row r="61" spans="1:68" ht="12.75">
      <c r="A61" s="15">
        <v>53</v>
      </c>
      <c r="B61" s="93">
        <v>1816</v>
      </c>
      <c r="D61" s="15">
        <v>3</v>
      </c>
      <c r="E61" s="17">
        <v>8</v>
      </c>
      <c r="F61" s="17"/>
      <c r="G61" s="17"/>
      <c r="H61" s="17"/>
      <c r="I61" s="17"/>
      <c r="J61" s="17"/>
      <c r="K61" s="17">
        <v>3</v>
      </c>
      <c r="L61" s="17"/>
      <c r="M61" s="17">
        <v>1</v>
      </c>
      <c r="N61" s="17"/>
      <c r="O61" s="17">
        <v>1</v>
      </c>
      <c r="P61" s="17">
        <v>7</v>
      </c>
      <c r="Q61" s="17">
        <v>12</v>
      </c>
      <c r="R61" s="17">
        <v>1</v>
      </c>
      <c r="S61" s="17">
        <v>1</v>
      </c>
      <c r="T61" s="17">
        <v>3</v>
      </c>
      <c r="U61" s="17">
        <v>2</v>
      </c>
      <c r="V61" s="17">
        <v>4</v>
      </c>
      <c r="W61" s="17">
        <v>7</v>
      </c>
      <c r="X61" s="17"/>
      <c r="Y61" s="17"/>
      <c r="Z61" s="17">
        <v>3</v>
      </c>
      <c r="AA61" s="17">
        <v>3</v>
      </c>
      <c r="AB61" s="17">
        <v>4</v>
      </c>
      <c r="AC61" s="17">
        <v>5</v>
      </c>
      <c r="AD61" s="17">
        <v>1</v>
      </c>
      <c r="AE61" s="17"/>
      <c r="AF61" s="17">
        <v>1</v>
      </c>
      <c r="AG61" s="17">
        <v>2</v>
      </c>
      <c r="AH61" s="17">
        <v>1</v>
      </c>
      <c r="AI61" s="17">
        <v>7</v>
      </c>
      <c r="AJ61" s="17">
        <v>1</v>
      </c>
      <c r="AK61" s="17">
        <v>2</v>
      </c>
      <c r="AL61" s="17">
        <v>2</v>
      </c>
      <c r="AM61" s="17">
        <v>2</v>
      </c>
      <c r="AN61" s="17">
        <v>1</v>
      </c>
      <c r="AO61" s="17">
        <v>2</v>
      </c>
      <c r="AP61" s="17"/>
      <c r="AQ61" s="17">
        <v>3</v>
      </c>
      <c r="AR61" s="17"/>
      <c r="AS61" s="17"/>
      <c r="AT61" s="17"/>
      <c r="AU61" s="17">
        <v>5</v>
      </c>
      <c r="AV61" s="17"/>
      <c r="AW61" s="17">
        <v>5</v>
      </c>
      <c r="AX61" s="17"/>
      <c r="AY61" s="17">
        <v>5</v>
      </c>
      <c r="AZ61" s="17"/>
      <c r="BA61" s="17"/>
      <c r="BB61" s="17"/>
      <c r="BC61" s="17"/>
      <c r="BD61" s="17"/>
      <c r="BE61" s="17">
        <v>1</v>
      </c>
      <c r="BF61" s="17">
        <v>22</v>
      </c>
      <c r="BG61" s="17">
        <v>53</v>
      </c>
      <c r="BH61" s="17">
        <v>3</v>
      </c>
      <c r="BI61" s="17">
        <v>12</v>
      </c>
      <c r="BJ61" s="17">
        <v>10</v>
      </c>
      <c r="BK61" s="16">
        <v>17</v>
      </c>
      <c r="BL61" s="4" t="s">
        <v>1891</v>
      </c>
      <c r="BM61" s="5" t="s">
        <v>1894</v>
      </c>
      <c r="BN61" s="5">
        <v>146</v>
      </c>
      <c r="BO61" s="5">
        <v>147</v>
      </c>
      <c r="BP61" s="6" t="s">
        <v>1328</v>
      </c>
    </row>
    <row r="62" spans="1:68" ht="12.75">
      <c r="A62" s="15">
        <v>54</v>
      </c>
      <c r="B62" s="93">
        <v>1815</v>
      </c>
      <c r="D62" s="15">
        <v>2</v>
      </c>
      <c r="E62" s="17">
        <v>3</v>
      </c>
      <c r="F62" s="17"/>
      <c r="G62" s="17"/>
      <c r="H62" s="17">
        <v>2</v>
      </c>
      <c r="I62" s="17">
        <v>2</v>
      </c>
      <c r="J62" s="17"/>
      <c r="K62" s="17">
        <v>3</v>
      </c>
      <c r="L62" s="17"/>
      <c r="M62" s="17">
        <v>1</v>
      </c>
      <c r="N62" s="17"/>
      <c r="O62" s="17">
        <v>1</v>
      </c>
      <c r="P62" s="17">
        <v>10</v>
      </c>
      <c r="Q62" s="17">
        <v>7</v>
      </c>
      <c r="R62" s="17">
        <v>1</v>
      </c>
      <c r="S62" s="17"/>
      <c r="T62" s="17">
        <v>7</v>
      </c>
      <c r="U62" s="17">
        <v>1</v>
      </c>
      <c r="V62" s="17">
        <v>7</v>
      </c>
      <c r="W62" s="17">
        <v>12</v>
      </c>
      <c r="X62" s="17">
        <v>1</v>
      </c>
      <c r="Y62" s="17"/>
      <c r="Z62" s="17">
        <v>3</v>
      </c>
      <c r="AA62" s="17">
        <v>4</v>
      </c>
      <c r="AB62" s="17">
        <v>1</v>
      </c>
      <c r="AC62" s="17">
        <v>1</v>
      </c>
      <c r="AD62" s="17"/>
      <c r="AE62" s="17"/>
      <c r="AF62" s="17"/>
      <c r="AG62" s="17">
        <v>1</v>
      </c>
      <c r="AH62" s="17">
        <v>1</v>
      </c>
      <c r="AI62" s="17">
        <v>5</v>
      </c>
      <c r="AJ62" s="17">
        <v>2</v>
      </c>
      <c r="AK62" s="17">
        <v>2</v>
      </c>
      <c r="AL62" s="17">
        <v>2</v>
      </c>
      <c r="AM62" s="17">
        <v>7</v>
      </c>
      <c r="AN62" s="17"/>
      <c r="AO62" s="17">
        <v>1</v>
      </c>
      <c r="AP62" s="17"/>
      <c r="AQ62" s="17"/>
      <c r="AR62" s="17"/>
      <c r="AS62" s="17">
        <v>1</v>
      </c>
      <c r="AT62" s="17"/>
      <c r="AU62" s="17">
        <v>4</v>
      </c>
      <c r="AV62" s="17">
        <v>2</v>
      </c>
      <c r="AW62" s="17">
        <v>6</v>
      </c>
      <c r="AX62" s="17">
        <v>1</v>
      </c>
      <c r="AY62" s="17">
        <v>4</v>
      </c>
      <c r="AZ62" s="17"/>
      <c r="BA62" s="17"/>
      <c r="BB62" s="17"/>
      <c r="BC62" s="17"/>
      <c r="BD62" s="17"/>
      <c r="BE62" s="17">
        <v>1</v>
      </c>
      <c r="BF62" s="17">
        <v>23</v>
      </c>
      <c r="BG62" s="17">
        <v>36</v>
      </c>
      <c r="BH62" s="17">
        <v>6</v>
      </c>
      <c r="BI62" s="17">
        <v>9</v>
      </c>
      <c r="BJ62" s="17">
        <v>15</v>
      </c>
      <c r="BK62" s="16">
        <v>24</v>
      </c>
      <c r="BL62" s="4" t="s">
        <v>1891</v>
      </c>
      <c r="BM62" s="5" t="s">
        <v>1894</v>
      </c>
      <c r="BN62" s="5">
        <v>146</v>
      </c>
      <c r="BO62" s="5">
        <v>147</v>
      </c>
      <c r="BP62" s="6" t="s">
        <v>1328</v>
      </c>
    </row>
    <row r="63" spans="1:68" ht="12.75">
      <c r="A63" s="15">
        <v>55</v>
      </c>
      <c r="B63" s="93">
        <v>1814</v>
      </c>
      <c r="D63" s="15">
        <v>1</v>
      </c>
      <c r="E63" s="17">
        <v>3</v>
      </c>
      <c r="F63" s="17"/>
      <c r="G63" s="17"/>
      <c r="H63" s="17">
        <v>1</v>
      </c>
      <c r="I63" s="17"/>
      <c r="J63" s="17"/>
      <c r="K63" s="17">
        <v>2</v>
      </c>
      <c r="L63" s="17">
        <v>2</v>
      </c>
      <c r="M63" s="17">
        <v>1</v>
      </c>
      <c r="N63" s="17"/>
      <c r="O63" s="17"/>
      <c r="P63" s="17">
        <v>7</v>
      </c>
      <c r="Q63" s="17">
        <v>9</v>
      </c>
      <c r="R63" s="17">
        <v>2</v>
      </c>
      <c r="S63" s="17">
        <v>1</v>
      </c>
      <c r="T63" s="17">
        <v>2</v>
      </c>
      <c r="U63" s="17">
        <v>4</v>
      </c>
      <c r="V63" s="17">
        <v>5</v>
      </c>
      <c r="W63" s="17">
        <v>3</v>
      </c>
      <c r="X63" s="17"/>
      <c r="Y63" s="17"/>
      <c r="Z63" s="17">
        <v>4</v>
      </c>
      <c r="AA63" s="17">
        <v>5</v>
      </c>
      <c r="AB63" s="17">
        <v>1</v>
      </c>
      <c r="AC63" s="17">
        <v>2</v>
      </c>
      <c r="AD63" s="17">
        <v>1</v>
      </c>
      <c r="AE63" s="17"/>
      <c r="AF63" s="17">
        <v>1</v>
      </c>
      <c r="AG63" s="17">
        <v>4</v>
      </c>
      <c r="AH63" s="17">
        <v>4</v>
      </c>
      <c r="AI63" s="17">
        <v>7</v>
      </c>
      <c r="AJ63" s="17">
        <v>1</v>
      </c>
      <c r="AK63" s="17"/>
      <c r="AL63" s="17">
        <v>2</v>
      </c>
      <c r="AM63" s="17">
        <v>3</v>
      </c>
      <c r="AN63" s="17">
        <v>1</v>
      </c>
      <c r="AO63" s="17">
        <v>2</v>
      </c>
      <c r="AP63" s="17"/>
      <c r="AQ63" s="17"/>
      <c r="AR63" s="17">
        <v>2</v>
      </c>
      <c r="AS63" s="17">
        <v>1</v>
      </c>
      <c r="AT63" s="17">
        <v>1</v>
      </c>
      <c r="AU63" s="17">
        <v>4</v>
      </c>
      <c r="AV63" s="17">
        <v>4</v>
      </c>
      <c r="AW63" s="17">
        <v>2</v>
      </c>
      <c r="AX63" s="17">
        <v>2</v>
      </c>
      <c r="AY63" s="17">
        <v>3</v>
      </c>
      <c r="AZ63" s="17"/>
      <c r="BA63" s="17">
        <v>1</v>
      </c>
      <c r="BB63" s="17"/>
      <c r="BC63" s="17"/>
      <c r="BD63" s="17"/>
      <c r="BE63" s="17"/>
      <c r="BF63" s="17">
        <v>20</v>
      </c>
      <c r="BG63" s="17">
        <v>34</v>
      </c>
      <c r="BH63" s="17">
        <v>10</v>
      </c>
      <c r="BI63" s="17">
        <v>4</v>
      </c>
      <c r="BJ63" s="17">
        <v>14</v>
      </c>
      <c r="BK63" s="16">
        <v>26</v>
      </c>
      <c r="BL63" s="4" t="s">
        <v>1891</v>
      </c>
      <c r="BM63" s="5" t="s">
        <v>1894</v>
      </c>
      <c r="BN63" s="5">
        <v>146</v>
      </c>
      <c r="BO63" s="5">
        <v>147</v>
      </c>
      <c r="BP63" s="6" t="s">
        <v>1328</v>
      </c>
    </row>
    <row r="64" spans="1:68" ht="12.75">
      <c r="A64" s="15">
        <v>56</v>
      </c>
      <c r="B64" s="93">
        <v>1813</v>
      </c>
      <c r="D64" s="15">
        <v>2</v>
      </c>
      <c r="E64" s="17">
        <v>7</v>
      </c>
      <c r="F64" s="17"/>
      <c r="G64" s="17"/>
      <c r="H64" s="17">
        <v>1</v>
      </c>
      <c r="I64" s="17">
        <v>4</v>
      </c>
      <c r="J64" s="17">
        <v>1</v>
      </c>
      <c r="K64" s="17">
        <v>3</v>
      </c>
      <c r="L64" s="17"/>
      <c r="M64" s="17">
        <v>1</v>
      </c>
      <c r="N64" s="17"/>
      <c r="O64" s="17">
        <v>1</v>
      </c>
      <c r="P64" s="17">
        <v>1</v>
      </c>
      <c r="Q64" s="17">
        <v>8</v>
      </c>
      <c r="R64" s="17">
        <v>1</v>
      </c>
      <c r="S64" s="17"/>
      <c r="T64" s="17">
        <v>3</v>
      </c>
      <c r="U64" s="17">
        <v>3</v>
      </c>
      <c r="V64" s="17">
        <v>1</v>
      </c>
      <c r="W64" s="17">
        <v>10</v>
      </c>
      <c r="X64" s="17"/>
      <c r="Y64" s="17"/>
      <c r="Z64" s="17">
        <v>3</v>
      </c>
      <c r="AA64" s="17">
        <v>2</v>
      </c>
      <c r="AB64" s="17">
        <v>1</v>
      </c>
      <c r="AC64" s="17">
        <v>3</v>
      </c>
      <c r="AD64" s="17"/>
      <c r="AE64" s="17"/>
      <c r="AF64" s="17"/>
      <c r="AG64" s="17">
        <v>2</v>
      </c>
      <c r="AH64" s="17"/>
      <c r="AI64" s="17">
        <v>7</v>
      </c>
      <c r="AJ64" s="17">
        <v>3</v>
      </c>
      <c r="AK64" s="17">
        <v>4</v>
      </c>
      <c r="AL64" s="17">
        <v>1</v>
      </c>
      <c r="AM64" s="17">
        <v>7</v>
      </c>
      <c r="AN64" s="17"/>
      <c r="AO64" s="17">
        <v>2</v>
      </c>
      <c r="AP64" s="17"/>
      <c r="AQ64" s="17">
        <v>1</v>
      </c>
      <c r="AR64" s="17"/>
      <c r="AS64" s="17"/>
      <c r="AT64" s="36">
        <v>3</v>
      </c>
      <c r="AU64" s="17">
        <v>5</v>
      </c>
      <c r="AV64" s="17">
        <v>3</v>
      </c>
      <c r="AW64" s="17">
        <v>2</v>
      </c>
      <c r="AX64" s="17">
        <v>1</v>
      </c>
      <c r="AY64" s="17">
        <v>7</v>
      </c>
      <c r="AZ64" s="17">
        <v>1</v>
      </c>
      <c r="BA64" s="17">
        <v>2</v>
      </c>
      <c r="BB64" s="17"/>
      <c r="BC64" s="17">
        <v>1</v>
      </c>
      <c r="BD64" s="17">
        <v>2</v>
      </c>
      <c r="BE64" s="17"/>
      <c r="BF64" s="36">
        <v>13</v>
      </c>
      <c r="BG64" s="17">
        <v>51</v>
      </c>
      <c r="BH64" s="17">
        <v>8</v>
      </c>
      <c r="BI64" s="17">
        <v>9</v>
      </c>
      <c r="BJ64" s="17">
        <v>12</v>
      </c>
      <c r="BK64" s="16">
        <v>28</v>
      </c>
      <c r="BL64" s="4" t="s">
        <v>1891</v>
      </c>
      <c r="BM64" s="5" t="s">
        <v>1894</v>
      </c>
      <c r="BN64" s="5">
        <v>146</v>
      </c>
      <c r="BO64" s="5">
        <v>147</v>
      </c>
      <c r="BP64" s="6" t="s">
        <v>1328</v>
      </c>
    </row>
    <row r="65" spans="1:68" ht="12.75">
      <c r="A65" s="15">
        <v>57</v>
      </c>
      <c r="B65" s="93">
        <v>1812</v>
      </c>
      <c r="D65" s="15">
        <v>2</v>
      </c>
      <c r="E65" s="17">
        <v>6</v>
      </c>
      <c r="F65" s="17"/>
      <c r="G65" s="17"/>
      <c r="H65" s="17"/>
      <c r="I65" s="17">
        <v>2</v>
      </c>
      <c r="J65" s="17">
        <v>2</v>
      </c>
      <c r="K65" s="17">
        <v>3</v>
      </c>
      <c r="L65" s="17"/>
      <c r="M65" s="17"/>
      <c r="N65" s="17"/>
      <c r="O65" s="17"/>
      <c r="P65" s="36">
        <v>7</v>
      </c>
      <c r="Q65" s="17">
        <v>7</v>
      </c>
      <c r="R65" s="17">
        <v>1</v>
      </c>
      <c r="S65" s="17"/>
      <c r="T65" s="17">
        <v>6</v>
      </c>
      <c r="U65" s="17">
        <v>5</v>
      </c>
      <c r="V65" s="36">
        <v>3</v>
      </c>
      <c r="W65" s="17">
        <v>7</v>
      </c>
      <c r="X65" s="17"/>
      <c r="Y65" s="17"/>
      <c r="Z65" s="17">
        <v>1</v>
      </c>
      <c r="AA65" s="17">
        <v>3</v>
      </c>
      <c r="AB65" s="17">
        <v>1</v>
      </c>
      <c r="AC65" s="17">
        <v>1</v>
      </c>
      <c r="AD65" s="17"/>
      <c r="AE65" s="17"/>
      <c r="AF65" s="17">
        <v>1</v>
      </c>
      <c r="AG65" s="17">
        <v>1</v>
      </c>
      <c r="AH65" s="17">
        <v>1</v>
      </c>
      <c r="AI65" s="17">
        <v>6</v>
      </c>
      <c r="AJ65" s="17">
        <v>1</v>
      </c>
      <c r="AK65" s="17">
        <v>1</v>
      </c>
      <c r="AL65" s="17">
        <v>5</v>
      </c>
      <c r="AM65" s="17">
        <v>5</v>
      </c>
      <c r="AN65" s="17"/>
      <c r="AO65" s="17">
        <v>3</v>
      </c>
      <c r="AP65" s="17"/>
      <c r="AQ65" s="17">
        <v>1</v>
      </c>
      <c r="AR65" s="17"/>
      <c r="AS65" s="17">
        <v>1</v>
      </c>
      <c r="AT65" s="17">
        <v>2</v>
      </c>
      <c r="AU65" s="17">
        <v>3</v>
      </c>
      <c r="AV65" s="17">
        <v>4</v>
      </c>
      <c r="AW65" s="17">
        <v>4</v>
      </c>
      <c r="AX65" s="17">
        <v>1</v>
      </c>
      <c r="AY65" s="17">
        <v>8</v>
      </c>
      <c r="AZ65" s="17">
        <v>1</v>
      </c>
      <c r="BA65" s="17">
        <v>1</v>
      </c>
      <c r="BB65" s="17"/>
      <c r="BC65" s="17"/>
      <c r="BD65" s="17"/>
      <c r="BE65" s="17"/>
      <c r="BF65" s="36">
        <v>22</v>
      </c>
      <c r="BG65" s="17">
        <v>38</v>
      </c>
      <c r="BH65" s="17">
        <v>6</v>
      </c>
      <c r="BI65" s="17">
        <v>7</v>
      </c>
      <c r="BJ65" s="17">
        <v>15</v>
      </c>
      <c r="BK65" s="16">
        <v>26</v>
      </c>
      <c r="BL65" s="4" t="s">
        <v>1891</v>
      </c>
      <c r="BM65" s="5" t="s">
        <v>1894</v>
      </c>
      <c r="BN65" s="5">
        <v>146</v>
      </c>
      <c r="BO65" s="5">
        <v>147</v>
      </c>
      <c r="BP65" s="6" t="s">
        <v>1328</v>
      </c>
    </row>
    <row r="66" spans="1:68" ht="12.75">
      <c r="A66" s="15">
        <v>58</v>
      </c>
      <c r="B66" s="93">
        <v>1811</v>
      </c>
      <c r="D66" s="15">
        <v>2</v>
      </c>
      <c r="E66" s="17">
        <v>8</v>
      </c>
      <c r="F66" s="17"/>
      <c r="G66" s="17"/>
      <c r="H66" s="17"/>
      <c r="I66" s="17">
        <v>1</v>
      </c>
      <c r="J66" s="17">
        <v>1</v>
      </c>
      <c r="K66" s="17">
        <v>4</v>
      </c>
      <c r="L66" s="17"/>
      <c r="M66" s="17">
        <v>1</v>
      </c>
      <c r="N66" s="17"/>
      <c r="O66" s="17">
        <v>3</v>
      </c>
      <c r="P66" s="17">
        <v>13</v>
      </c>
      <c r="Q66" s="17">
        <v>11</v>
      </c>
      <c r="R66" s="17">
        <v>1</v>
      </c>
      <c r="S66" s="17">
        <v>3</v>
      </c>
      <c r="T66" s="17">
        <v>4</v>
      </c>
      <c r="U66" s="17">
        <v>6</v>
      </c>
      <c r="V66" s="17">
        <v>1</v>
      </c>
      <c r="W66" s="17">
        <v>10</v>
      </c>
      <c r="X66" s="17">
        <v>1</v>
      </c>
      <c r="Y66" s="17">
        <v>1</v>
      </c>
      <c r="Z66" s="17"/>
      <c r="AA66" s="17">
        <v>2</v>
      </c>
      <c r="AB66" s="17">
        <v>2</v>
      </c>
      <c r="AC66" s="17">
        <v>2</v>
      </c>
      <c r="AD66" s="17">
        <v>2</v>
      </c>
      <c r="AE66" s="17"/>
      <c r="AF66" s="17">
        <v>3</v>
      </c>
      <c r="AG66" s="17">
        <v>1</v>
      </c>
      <c r="AH66" s="17">
        <v>1</v>
      </c>
      <c r="AI66" s="17">
        <v>9</v>
      </c>
      <c r="AJ66" s="17">
        <v>1</v>
      </c>
      <c r="AK66" s="17">
        <v>1</v>
      </c>
      <c r="AL66" s="17">
        <v>4</v>
      </c>
      <c r="AM66" s="17">
        <v>7</v>
      </c>
      <c r="AN66" s="17"/>
      <c r="AO66" s="17"/>
      <c r="AP66" s="17">
        <v>1</v>
      </c>
      <c r="AQ66" s="17">
        <v>1</v>
      </c>
      <c r="AR66" s="17"/>
      <c r="AS66" s="17">
        <v>1</v>
      </c>
      <c r="AT66" s="17">
        <v>5</v>
      </c>
      <c r="AU66" s="17">
        <v>5</v>
      </c>
      <c r="AV66" s="17">
        <v>4</v>
      </c>
      <c r="AW66" s="17">
        <v>1</v>
      </c>
      <c r="AX66" s="17">
        <v>2</v>
      </c>
      <c r="AY66" s="17">
        <v>2</v>
      </c>
      <c r="AZ66" s="17">
        <v>1</v>
      </c>
      <c r="BA66" s="17">
        <v>1</v>
      </c>
      <c r="BB66" s="17"/>
      <c r="BC66" s="17"/>
      <c r="BD66" s="17"/>
      <c r="BE66" s="17">
        <v>2</v>
      </c>
      <c r="BF66" s="17">
        <v>29</v>
      </c>
      <c r="BG66" s="17">
        <v>52</v>
      </c>
      <c r="BH66" s="17">
        <v>10</v>
      </c>
      <c r="BI66" s="17">
        <v>10</v>
      </c>
      <c r="BJ66" s="17">
        <v>13</v>
      </c>
      <c r="BK66" s="16">
        <v>26</v>
      </c>
      <c r="BL66" s="4" t="s">
        <v>1891</v>
      </c>
      <c r="BM66" s="5" t="s">
        <v>1894</v>
      </c>
      <c r="BN66" s="5">
        <v>146</v>
      </c>
      <c r="BO66" s="5">
        <v>147</v>
      </c>
      <c r="BP66" s="6" t="s">
        <v>1328</v>
      </c>
    </row>
    <row r="67" spans="1:68" ht="12.75">
      <c r="A67" s="15">
        <v>59</v>
      </c>
      <c r="B67" s="93">
        <v>1810</v>
      </c>
      <c r="D67" s="15">
        <v>1</v>
      </c>
      <c r="E67" s="17">
        <v>6</v>
      </c>
      <c r="F67" s="17"/>
      <c r="G67" s="17"/>
      <c r="H67" s="17"/>
      <c r="I67" s="17">
        <v>1</v>
      </c>
      <c r="J67" s="17">
        <v>3</v>
      </c>
      <c r="K67" s="17">
        <v>3</v>
      </c>
      <c r="L67" s="17"/>
      <c r="M67" s="17"/>
      <c r="N67" s="17">
        <v>3</v>
      </c>
      <c r="O67" s="17">
        <v>1</v>
      </c>
      <c r="P67" s="17">
        <v>8</v>
      </c>
      <c r="Q67" s="17">
        <v>14</v>
      </c>
      <c r="R67" s="17">
        <v>2</v>
      </c>
      <c r="S67" s="17">
        <v>7</v>
      </c>
      <c r="T67" s="17">
        <v>8</v>
      </c>
      <c r="U67" s="17">
        <v>9</v>
      </c>
      <c r="V67" s="17">
        <v>6</v>
      </c>
      <c r="W67" s="36">
        <v>14</v>
      </c>
      <c r="X67" s="17"/>
      <c r="Y67" s="17">
        <v>4</v>
      </c>
      <c r="Z67" s="17">
        <v>4</v>
      </c>
      <c r="AA67" s="17">
        <v>7</v>
      </c>
      <c r="AB67" s="17">
        <v>2</v>
      </c>
      <c r="AC67" s="17">
        <v>1</v>
      </c>
      <c r="AD67" s="17">
        <v>1</v>
      </c>
      <c r="AE67" s="17">
        <v>2</v>
      </c>
      <c r="AF67" s="17"/>
      <c r="AG67" s="17">
        <v>1</v>
      </c>
      <c r="AH67" s="17">
        <v>3</v>
      </c>
      <c r="AI67" s="17">
        <v>5</v>
      </c>
      <c r="AJ67" s="17">
        <v>1</v>
      </c>
      <c r="AK67" s="17">
        <v>2</v>
      </c>
      <c r="AL67" s="17">
        <v>4</v>
      </c>
      <c r="AM67" s="17">
        <v>6</v>
      </c>
      <c r="AN67" s="17">
        <v>2</v>
      </c>
      <c r="AO67" s="17">
        <v>2</v>
      </c>
      <c r="AP67" s="17"/>
      <c r="AQ67" s="17">
        <v>2</v>
      </c>
      <c r="AR67" s="17">
        <v>2</v>
      </c>
      <c r="AS67" s="17">
        <v>1</v>
      </c>
      <c r="AT67" s="17">
        <v>3</v>
      </c>
      <c r="AU67" s="17">
        <v>4</v>
      </c>
      <c r="AV67" s="17">
        <v>4</v>
      </c>
      <c r="AW67" s="17">
        <v>2</v>
      </c>
      <c r="AX67" s="17">
        <v>1</v>
      </c>
      <c r="AY67" s="17">
        <v>9</v>
      </c>
      <c r="AZ67" s="17"/>
      <c r="BA67" s="17"/>
      <c r="BB67" s="17"/>
      <c r="BC67" s="17"/>
      <c r="BD67" s="17"/>
      <c r="BE67" s="17"/>
      <c r="BF67" s="17">
        <v>30</v>
      </c>
      <c r="BG67" s="36">
        <v>54</v>
      </c>
      <c r="BH67" s="17">
        <v>8</v>
      </c>
      <c r="BI67" s="17">
        <v>19</v>
      </c>
      <c r="BJ67" s="17">
        <v>26</v>
      </c>
      <c r="BK67" s="16">
        <v>39</v>
      </c>
      <c r="BL67" s="4" t="s">
        <v>1891</v>
      </c>
      <c r="BM67" s="5" t="s">
        <v>1894</v>
      </c>
      <c r="BN67" s="5">
        <v>146</v>
      </c>
      <c r="BO67" s="5">
        <v>147</v>
      </c>
      <c r="BP67" s="6" t="s">
        <v>1328</v>
      </c>
    </row>
    <row r="68" spans="1:68" ht="12.75">
      <c r="A68" s="15">
        <v>60</v>
      </c>
      <c r="B68" s="93">
        <v>1809</v>
      </c>
      <c r="D68" s="15">
        <v>3</v>
      </c>
      <c r="E68" s="17">
        <v>10</v>
      </c>
      <c r="F68" s="17"/>
      <c r="G68" s="17"/>
      <c r="H68" s="17">
        <v>2</v>
      </c>
      <c r="I68" s="17">
        <v>2</v>
      </c>
      <c r="J68" s="17"/>
      <c r="K68" s="17"/>
      <c r="L68" s="17"/>
      <c r="M68" s="17">
        <v>1</v>
      </c>
      <c r="N68" s="17"/>
      <c r="O68" s="17">
        <v>4</v>
      </c>
      <c r="P68" s="17">
        <v>10</v>
      </c>
      <c r="Q68" s="17">
        <v>12</v>
      </c>
      <c r="R68" s="17">
        <v>1</v>
      </c>
      <c r="S68" s="17">
        <v>2</v>
      </c>
      <c r="T68" s="17">
        <v>10</v>
      </c>
      <c r="U68" s="17">
        <v>11</v>
      </c>
      <c r="V68" s="17">
        <v>5</v>
      </c>
      <c r="W68" s="17">
        <v>5</v>
      </c>
      <c r="X68" s="17">
        <v>2</v>
      </c>
      <c r="Y68" s="17">
        <v>3</v>
      </c>
      <c r="Z68" s="17">
        <v>4</v>
      </c>
      <c r="AA68" s="17">
        <v>5</v>
      </c>
      <c r="AB68" s="17">
        <v>2</v>
      </c>
      <c r="AC68" s="17"/>
      <c r="AD68" s="17"/>
      <c r="AE68" s="17"/>
      <c r="AF68" s="17">
        <v>1</v>
      </c>
      <c r="AG68" s="17">
        <v>1</v>
      </c>
      <c r="AH68" s="17">
        <v>4</v>
      </c>
      <c r="AI68" s="17">
        <v>4</v>
      </c>
      <c r="AJ68" s="17">
        <v>1</v>
      </c>
      <c r="AK68" s="17">
        <v>2</v>
      </c>
      <c r="AL68" s="17">
        <v>1</v>
      </c>
      <c r="AM68" s="17">
        <v>8</v>
      </c>
      <c r="AN68" s="17"/>
      <c r="AO68" s="17">
        <v>3</v>
      </c>
      <c r="AP68" s="17"/>
      <c r="AQ68" s="17">
        <v>5</v>
      </c>
      <c r="AR68" s="17"/>
      <c r="AS68" s="17">
        <v>4</v>
      </c>
      <c r="AT68" s="17"/>
      <c r="AU68" s="17">
        <v>4</v>
      </c>
      <c r="AV68" s="17">
        <v>1</v>
      </c>
      <c r="AW68" s="17">
        <v>3</v>
      </c>
      <c r="AX68" s="17">
        <v>2</v>
      </c>
      <c r="AY68" s="17">
        <v>8</v>
      </c>
      <c r="AZ68" s="17">
        <v>1</v>
      </c>
      <c r="BA68" s="17">
        <v>1</v>
      </c>
      <c r="BB68" s="17"/>
      <c r="BC68" s="17"/>
      <c r="BD68" s="17"/>
      <c r="BE68" s="17"/>
      <c r="BF68" s="17">
        <v>26</v>
      </c>
      <c r="BG68" s="17">
        <v>42</v>
      </c>
      <c r="BH68" s="17">
        <v>5</v>
      </c>
      <c r="BI68" s="17">
        <v>17</v>
      </c>
      <c r="BJ68" s="17">
        <v>22</v>
      </c>
      <c r="BK68" s="16">
        <v>47</v>
      </c>
      <c r="BL68" s="4" t="s">
        <v>1891</v>
      </c>
      <c r="BM68" s="5" t="s">
        <v>1894</v>
      </c>
      <c r="BN68" s="5">
        <v>146</v>
      </c>
      <c r="BO68" s="5">
        <v>147</v>
      </c>
      <c r="BP68" s="6" t="s">
        <v>1328</v>
      </c>
    </row>
    <row r="69" spans="1:68" ht="12.75">
      <c r="A69" s="15">
        <v>61</v>
      </c>
      <c r="B69" s="93">
        <v>1808</v>
      </c>
      <c r="D69" s="15">
        <v>2</v>
      </c>
      <c r="E69" s="17">
        <v>3</v>
      </c>
      <c r="F69" s="17"/>
      <c r="G69" s="17"/>
      <c r="H69" s="17">
        <v>2</v>
      </c>
      <c r="I69" s="17">
        <v>2</v>
      </c>
      <c r="J69" s="17">
        <v>3</v>
      </c>
      <c r="K69" s="17">
        <v>6</v>
      </c>
      <c r="L69" s="17"/>
      <c r="M69" s="17">
        <v>2</v>
      </c>
      <c r="N69" s="17">
        <v>1</v>
      </c>
      <c r="O69" s="17">
        <v>3</v>
      </c>
      <c r="P69" s="17">
        <v>8</v>
      </c>
      <c r="Q69" s="17">
        <v>16</v>
      </c>
      <c r="R69" s="17">
        <v>5</v>
      </c>
      <c r="S69" s="17">
        <v>2</v>
      </c>
      <c r="T69" s="17">
        <v>9</v>
      </c>
      <c r="U69" s="17">
        <v>11</v>
      </c>
      <c r="V69" s="17">
        <v>2</v>
      </c>
      <c r="W69" s="17">
        <v>9</v>
      </c>
      <c r="X69" s="17"/>
      <c r="Y69" s="17">
        <v>3</v>
      </c>
      <c r="Z69" s="17">
        <v>5</v>
      </c>
      <c r="AA69" s="17">
        <v>11</v>
      </c>
      <c r="AB69" s="17"/>
      <c r="AC69" s="17">
        <v>3</v>
      </c>
      <c r="AD69" s="17">
        <v>2</v>
      </c>
      <c r="AE69" s="17">
        <v>1</v>
      </c>
      <c r="AF69" s="17">
        <v>1</v>
      </c>
      <c r="AG69" s="17">
        <v>2</v>
      </c>
      <c r="AH69" s="17"/>
      <c r="AI69" s="17">
        <v>8</v>
      </c>
      <c r="AJ69" s="17">
        <v>1</v>
      </c>
      <c r="AK69" s="17">
        <v>3</v>
      </c>
      <c r="AL69" s="17">
        <v>9</v>
      </c>
      <c r="AM69" s="17">
        <v>12</v>
      </c>
      <c r="AN69" s="17">
        <v>1</v>
      </c>
      <c r="AO69" s="17">
        <v>3</v>
      </c>
      <c r="AP69" s="17">
        <v>1</v>
      </c>
      <c r="AQ69" s="17">
        <v>2</v>
      </c>
      <c r="AR69" s="17"/>
      <c r="AS69" s="17">
        <v>4</v>
      </c>
      <c r="AT69" s="17">
        <v>2</v>
      </c>
      <c r="AU69" s="17">
        <v>5</v>
      </c>
      <c r="AV69" s="17">
        <v>1</v>
      </c>
      <c r="AW69" s="17">
        <v>2</v>
      </c>
      <c r="AX69" s="17">
        <v>1</v>
      </c>
      <c r="AY69" s="17">
        <v>7</v>
      </c>
      <c r="AZ69" s="17"/>
      <c r="BA69" s="17">
        <v>2</v>
      </c>
      <c r="BB69" s="17"/>
      <c r="BC69" s="17"/>
      <c r="BD69" s="17"/>
      <c r="BE69" s="17"/>
      <c r="BF69" s="17">
        <v>19</v>
      </c>
      <c r="BG69" s="17">
        <v>60</v>
      </c>
      <c r="BH69" s="17">
        <v>10</v>
      </c>
      <c r="BI69" s="17">
        <v>16</v>
      </c>
      <c r="BJ69" s="17">
        <v>29</v>
      </c>
      <c r="BK69" s="16">
        <v>53</v>
      </c>
      <c r="BL69" s="4" t="s">
        <v>1891</v>
      </c>
      <c r="BM69" s="5" t="s">
        <v>1894</v>
      </c>
      <c r="BN69" s="5">
        <v>146</v>
      </c>
      <c r="BO69" s="5">
        <v>147</v>
      </c>
      <c r="BP69" s="6" t="s">
        <v>1328</v>
      </c>
    </row>
    <row r="70" spans="1:68" ht="12.75">
      <c r="A70" s="15">
        <v>62</v>
      </c>
      <c r="B70" s="93">
        <v>1807</v>
      </c>
      <c r="D70" s="15">
        <v>6</v>
      </c>
      <c r="E70" s="17">
        <v>7</v>
      </c>
      <c r="F70" s="17"/>
      <c r="G70" s="17"/>
      <c r="H70" s="17">
        <v>1</v>
      </c>
      <c r="I70" s="17">
        <v>5</v>
      </c>
      <c r="J70" s="17">
        <v>4</v>
      </c>
      <c r="K70" s="17">
        <v>8</v>
      </c>
      <c r="L70" s="17">
        <v>1</v>
      </c>
      <c r="M70" s="17">
        <v>1</v>
      </c>
      <c r="N70" s="17">
        <v>1</v>
      </c>
      <c r="O70" s="17">
        <v>5</v>
      </c>
      <c r="P70" s="36">
        <v>13</v>
      </c>
      <c r="Q70" s="17">
        <v>13</v>
      </c>
      <c r="R70" s="17">
        <v>2</v>
      </c>
      <c r="S70" s="17">
        <v>2</v>
      </c>
      <c r="T70" s="17">
        <v>13</v>
      </c>
      <c r="U70" s="17">
        <v>13</v>
      </c>
      <c r="V70" s="17">
        <v>4</v>
      </c>
      <c r="W70" s="17">
        <v>17</v>
      </c>
      <c r="X70" s="17">
        <v>4</v>
      </c>
      <c r="Y70" s="17">
        <v>2</v>
      </c>
      <c r="Z70" s="17">
        <v>9</v>
      </c>
      <c r="AA70" s="17">
        <v>8</v>
      </c>
      <c r="AB70" s="17">
        <v>4</v>
      </c>
      <c r="AC70" s="36">
        <v>3</v>
      </c>
      <c r="AD70" s="17"/>
      <c r="AE70" s="17">
        <v>1</v>
      </c>
      <c r="AF70" s="17">
        <v>2</v>
      </c>
      <c r="AG70" s="17"/>
      <c r="AH70" s="17">
        <v>3</v>
      </c>
      <c r="AI70" s="17">
        <v>7</v>
      </c>
      <c r="AJ70" s="17">
        <v>3</v>
      </c>
      <c r="AK70" s="17">
        <v>3</v>
      </c>
      <c r="AL70" s="17">
        <v>4</v>
      </c>
      <c r="AM70" s="17">
        <v>9</v>
      </c>
      <c r="AN70" s="17"/>
      <c r="AO70" s="17"/>
      <c r="AP70" s="17">
        <v>3</v>
      </c>
      <c r="AQ70" s="17">
        <v>9</v>
      </c>
      <c r="AR70" s="17">
        <v>3</v>
      </c>
      <c r="AS70" s="17">
        <v>2</v>
      </c>
      <c r="AT70" s="17">
        <v>1</v>
      </c>
      <c r="AU70" s="17">
        <v>5</v>
      </c>
      <c r="AV70" s="17">
        <v>2</v>
      </c>
      <c r="AW70" s="17">
        <v>2</v>
      </c>
      <c r="AX70" s="17">
        <v>6</v>
      </c>
      <c r="AY70" s="17">
        <v>7</v>
      </c>
      <c r="AZ70" s="17">
        <v>2</v>
      </c>
      <c r="BA70" s="17">
        <v>1</v>
      </c>
      <c r="BB70" s="17"/>
      <c r="BC70" s="17"/>
      <c r="BD70" s="17"/>
      <c r="BE70" s="17"/>
      <c r="BF70" s="36">
        <v>37</v>
      </c>
      <c r="BG70" s="36">
        <v>65</v>
      </c>
      <c r="BH70" s="17">
        <v>15</v>
      </c>
      <c r="BI70" s="17">
        <v>22</v>
      </c>
      <c r="BJ70" s="17">
        <v>39</v>
      </c>
      <c r="BK70" s="16">
        <v>54</v>
      </c>
      <c r="BL70" s="4" t="s">
        <v>1891</v>
      </c>
      <c r="BM70" s="5" t="s">
        <v>1894</v>
      </c>
      <c r="BN70" s="5">
        <v>146</v>
      </c>
      <c r="BO70" s="5">
        <v>147</v>
      </c>
      <c r="BP70" s="6" t="s">
        <v>1328</v>
      </c>
    </row>
    <row r="71" spans="1:68" ht="12.75">
      <c r="A71" s="15">
        <v>63</v>
      </c>
      <c r="B71" s="93">
        <v>1806</v>
      </c>
      <c r="D71" s="15">
        <v>2</v>
      </c>
      <c r="E71" s="17">
        <v>6</v>
      </c>
      <c r="F71" s="17"/>
      <c r="G71" s="17"/>
      <c r="H71" s="17">
        <v>5</v>
      </c>
      <c r="I71" s="17">
        <v>5</v>
      </c>
      <c r="J71" s="17">
        <v>3</v>
      </c>
      <c r="K71" s="17">
        <v>5</v>
      </c>
      <c r="L71" s="17">
        <v>3</v>
      </c>
      <c r="M71" s="17">
        <v>2</v>
      </c>
      <c r="N71" s="17">
        <v>1</v>
      </c>
      <c r="O71" s="17">
        <v>7</v>
      </c>
      <c r="P71" s="17">
        <v>16</v>
      </c>
      <c r="Q71" s="17">
        <v>19</v>
      </c>
      <c r="R71" s="17">
        <v>6</v>
      </c>
      <c r="S71" s="17">
        <v>4</v>
      </c>
      <c r="T71" s="17">
        <v>20</v>
      </c>
      <c r="U71" s="17">
        <v>7</v>
      </c>
      <c r="V71" s="17">
        <v>8</v>
      </c>
      <c r="W71" s="17">
        <v>16</v>
      </c>
      <c r="X71" s="17">
        <v>3</v>
      </c>
      <c r="Y71" s="17">
        <v>3</v>
      </c>
      <c r="Z71" s="17">
        <v>13</v>
      </c>
      <c r="AA71" s="17">
        <v>14</v>
      </c>
      <c r="AB71" s="36">
        <v>5</v>
      </c>
      <c r="AC71" s="17">
        <v>6</v>
      </c>
      <c r="AD71" s="17"/>
      <c r="AE71" s="17"/>
      <c r="AF71" s="17">
        <v>2</v>
      </c>
      <c r="AG71" s="17">
        <v>2</v>
      </c>
      <c r="AH71" s="17">
        <v>2</v>
      </c>
      <c r="AI71" s="17">
        <v>11</v>
      </c>
      <c r="AJ71" s="17">
        <v>2</v>
      </c>
      <c r="AK71" s="17">
        <v>5</v>
      </c>
      <c r="AL71" s="17">
        <v>5</v>
      </c>
      <c r="AM71" s="17">
        <v>13</v>
      </c>
      <c r="AN71" s="17"/>
      <c r="AO71" s="17">
        <v>1</v>
      </c>
      <c r="AP71" s="17">
        <v>4</v>
      </c>
      <c r="AQ71" s="17">
        <v>4</v>
      </c>
      <c r="AR71" s="17">
        <v>1</v>
      </c>
      <c r="AS71" s="17">
        <v>12</v>
      </c>
      <c r="AT71" s="17">
        <v>1</v>
      </c>
      <c r="AU71" s="17">
        <v>8</v>
      </c>
      <c r="AV71" s="17">
        <v>3</v>
      </c>
      <c r="AW71" s="17">
        <v>4</v>
      </c>
      <c r="AX71" s="17">
        <v>2</v>
      </c>
      <c r="AY71" s="17">
        <v>13</v>
      </c>
      <c r="AZ71" s="17">
        <v>2</v>
      </c>
      <c r="BA71" s="17">
        <v>1</v>
      </c>
      <c r="BB71" s="17">
        <v>3</v>
      </c>
      <c r="BC71" s="17"/>
      <c r="BD71" s="17">
        <v>3</v>
      </c>
      <c r="BE71" s="17"/>
      <c r="BF71" s="36">
        <v>39</v>
      </c>
      <c r="BG71" s="17">
        <v>74</v>
      </c>
      <c r="BH71" s="17">
        <v>24</v>
      </c>
      <c r="BI71" s="17">
        <v>24</v>
      </c>
      <c r="BJ71" s="17">
        <v>56</v>
      </c>
      <c r="BK71" s="16">
        <v>78</v>
      </c>
      <c r="BL71" s="4" t="s">
        <v>1891</v>
      </c>
      <c r="BM71" s="5" t="s">
        <v>1894</v>
      </c>
      <c r="BN71" s="5">
        <v>146</v>
      </c>
      <c r="BO71" s="5">
        <v>147</v>
      </c>
      <c r="BP71" s="6" t="s">
        <v>1328</v>
      </c>
    </row>
    <row r="72" spans="1:68" ht="12.75">
      <c r="A72" s="15">
        <v>64</v>
      </c>
      <c r="B72" s="93">
        <v>1805</v>
      </c>
      <c r="D72" s="15">
        <v>5</v>
      </c>
      <c r="E72" s="17">
        <v>9</v>
      </c>
      <c r="F72" s="17"/>
      <c r="G72" s="17">
        <v>1</v>
      </c>
      <c r="H72" s="17">
        <v>5</v>
      </c>
      <c r="I72" s="17">
        <v>9</v>
      </c>
      <c r="J72" s="17">
        <v>3</v>
      </c>
      <c r="K72" s="17"/>
      <c r="L72" s="17">
        <v>1</v>
      </c>
      <c r="M72" s="17">
        <v>2</v>
      </c>
      <c r="N72" s="17">
        <v>3</v>
      </c>
      <c r="O72" s="17">
        <v>7</v>
      </c>
      <c r="P72" s="36">
        <v>8</v>
      </c>
      <c r="Q72" s="17">
        <v>23</v>
      </c>
      <c r="R72" s="17">
        <v>1</v>
      </c>
      <c r="S72" s="17">
        <v>8</v>
      </c>
      <c r="T72" s="17">
        <v>13</v>
      </c>
      <c r="U72" s="17">
        <v>20</v>
      </c>
      <c r="V72" s="17">
        <v>7</v>
      </c>
      <c r="W72" s="17">
        <v>20</v>
      </c>
      <c r="X72" s="17">
        <v>2</v>
      </c>
      <c r="Y72" s="17"/>
      <c r="Z72" s="17">
        <v>17</v>
      </c>
      <c r="AA72" s="17">
        <v>12</v>
      </c>
      <c r="AB72" s="36">
        <v>5</v>
      </c>
      <c r="AC72" s="17">
        <v>3</v>
      </c>
      <c r="AD72" s="17">
        <v>2</v>
      </c>
      <c r="AE72" s="17"/>
      <c r="AF72" s="17">
        <v>5</v>
      </c>
      <c r="AG72" s="17">
        <v>4</v>
      </c>
      <c r="AH72" s="17">
        <v>3</v>
      </c>
      <c r="AI72" s="17">
        <v>2</v>
      </c>
      <c r="AJ72" s="17">
        <v>5</v>
      </c>
      <c r="AK72" s="17">
        <v>3</v>
      </c>
      <c r="AL72" s="17">
        <v>6</v>
      </c>
      <c r="AM72" s="17">
        <v>12</v>
      </c>
      <c r="AN72" s="17">
        <v>2</v>
      </c>
      <c r="AO72" s="17">
        <v>3</v>
      </c>
      <c r="AP72" s="17">
        <v>5</v>
      </c>
      <c r="AQ72" s="17">
        <v>9</v>
      </c>
      <c r="AR72" s="17">
        <v>4</v>
      </c>
      <c r="AS72" s="17">
        <v>8</v>
      </c>
      <c r="AT72" s="17">
        <v>7</v>
      </c>
      <c r="AU72" s="36">
        <v>9</v>
      </c>
      <c r="AV72" s="17">
        <v>3</v>
      </c>
      <c r="AW72" s="17">
        <v>4</v>
      </c>
      <c r="AX72" s="17">
        <v>5</v>
      </c>
      <c r="AY72" s="17">
        <v>9</v>
      </c>
      <c r="AZ72" s="17">
        <v>1</v>
      </c>
      <c r="BA72" s="17">
        <v>2</v>
      </c>
      <c r="BB72" s="17">
        <v>1</v>
      </c>
      <c r="BC72" s="17"/>
      <c r="BD72" s="17">
        <v>2</v>
      </c>
      <c r="BE72" s="17">
        <v>1</v>
      </c>
      <c r="BF72" s="36">
        <v>44</v>
      </c>
      <c r="BG72" s="36">
        <v>76</v>
      </c>
      <c r="BH72" s="17">
        <v>20</v>
      </c>
      <c r="BI72" s="17">
        <v>30</v>
      </c>
      <c r="BJ72" s="17">
        <v>65</v>
      </c>
      <c r="BK72" s="16">
        <v>87</v>
      </c>
      <c r="BL72" s="4" t="s">
        <v>1891</v>
      </c>
      <c r="BM72" s="5" t="s">
        <v>1894</v>
      </c>
      <c r="BN72" s="5">
        <v>146</v>
      </c>
      <c r="BO72" s="5">
        <v>147</v>
      </c>
      <c r="BP72" s="6" t="s">
        <v>1328</v>
      </c>
    </row>
    <row r="73" spans="1:68" ht="12.75">
      <c r="A73" s="15">
        <v>65</v>
      </c>
      <c r="B73" s="93">
        <v>1804</v>
      </c>
      <c r="D73" s="15">
        <v>5</v>
      </c>
      <c r="E73" s="17">
        <v>9</v>
      </c>
      <c r="F73" s="17">
        <v>1</v>
      </c>
      <c r="G73" s="17">
        <v>1</v>
      </c>
      <c r="H73" s="17">
        <v>5</v>
      </c>
      <c r="I73" s="17">
        <v>4</v>
      </c>
      <c r="J73" s="17">
        <v>2</v>
      </c>
      <c r="K73" s="17">
        <v>8</v>
      </c>
      <c r="L73" s="17"/>
      <c r="M73" s="17"/>
      <c r="N73" s="17">
        <v>3</v>
      </c>
      <c r="O73" s="17">
        <v>4</v>
      </c>
      <c r="P73" s="17">
        <v>10</v>
      </c>
      <c r="Q73" s="17">
        <v>19</v>
      </c>
      <c r="R73" s="17">
        <v>2</v>
      </c>
      <c r="S73" s="17">
        <v>3</v>
      </c>
      <c r="T73" s="17">
        <v>22</v>
      </c>
      <c r="U73" s="17">
        <v>19</v>
      </c>
      <c r="V73" s="17">
        <v>5</v>
      </c>
      <c r="W73" s="17">
        <v>15</v>
      </c>
      <c r="X73" s="17">
        <v>8</v>
      </c>
      <c r="Y73" s="17">
        <v>5</v>
      </c>
      <c r="Z73" s="17">
        <v>20</v>
      </c>
      <c r="AA73" s="17">
        <v>13</v>
      </c>
      <c r="AB73" s="17">
        <v>1</v>
      </c>
      <c r="AC73" s="17">
        <v>3</v>
      </c>
      <c r="AD73" s="17">
        <v>4</v>
      </c>
      <c r="AE73" s="17">
        <v>1</v>
      </c>
      <c r="AF73" s="17">
        <v>3</v>
      </c>
      <c r="AG73" s="17">
        <v>1</v>
      </c>
      <c r="AH73" s="17">
        <v>3</v>
      </c>
      <c r="AI73" s="17">
        <v>8</v>
      </c>
      <c r="AJ73" s="17">
        <v>5</v>
      </c>
      <c r="AK73" s="17">
        <v>6</v>
      </c>
      <c r="AL73" s="17">
        <v>5</v>
      </c>
      <c r="AM73" s="17">
        <v>18</v>
      </c>
      <c r="AN73" s="17">
        <v>2</v>
      </c>
      <c r="AO73" s="17">
        <v>1</v>
      </c>
      <c r="AP73" s="17">
        <v>7</v>
      </c>
      <c r="AQ73" s="17">
        <v>4</v>
      </c>
      <c r="AR73" s="17">
        <v>2</v>
      </c>
      <c r="AS73" s="17">
        <v>7</v>
      </c>
      <c r="AT73" s="36">
        <v>1</v>
      </c>
      <c r="AU73" s="17">
        <v>4</v>
      </c>
      <c r="AV73" s="17">
        <v>3</v>
      </c>
      <c r="AW73" s="17">
        <v>4</v>
      </c>
      <c r="AX73" s="17">
        <v>5</v>
      </c>
      <c r="AY73" s="17">
        <v>19</v>
      </c>
      <c r="AZ73" s="17"/>
      <c r="BA73" s="17">
        <v>2</v>
      </c>
      <c r="BB73" s="17">
        <v>1</v>
      </c>
      <c r="BC73" s="17"/>
      <c r="BD73" s="17">
        <v>1</v>
      </c>
      <c r="BE73" s="17">
        <v>1</v>
      </c>
      <c r="BF73" s="36">
        <v>32</v>
      </c>
      <c r="BG73" s="17">
        <v>72</v>
      </c>
      <c r="BH73" s="17">
        <v>32</v>
      </c>
      <c r="BI73" s="17">
        <v>24</v>
      </c>
      <c r="BJ73" s="17">
        <v>70</v>
      </c>
      <c r="BK73" s="16">
        <v>87</v>
      </c>
      <c r="BL73" s="4" t="s">
        <v>1891</v>
      </c>
      <c r="BM73" s="5" t="s">
        <v>1894</v>
      </c>
      <c r="BN73" s="5">
        <v>146</v>
      </c>
      <c r="BO73" s="5">
        <v>147</v>
      </c>
      <c r="BP73" s="6" t="s">
        <v>1328</v>
      </c>
    </row>
    <row r="74" spans="1:68" ht="12.75">
      <c r="A74" s="15">
        <v>66</v>
      </c>
      <c r="B74" s="93">
        <v>1803</v>
      </c>
      <c r="D74" s="15">
        <v>7</v>
      </c>
      <c r="E74" s="17">
        <v>18</v>
      </c>
      <c r="F74" s="17">
        <v>1</v>
      </c>
      <c r="G74" s="17">
        <v>1</v>
      </c>
      <c r="H74" s="17">
        <v>5</v>
      </c>
      <c r="I74" s="17">
        <v>6</v>
      </c>
      <c r="J74" s="17">
        <v>5</v>
      </c>
      <c r="K74" s="17">
        <v>7</v>
      </c>
      <c r="L74" s="17">
        <v>1</v>
      </c>
      <c r="M74" s="17">
        <v>4</v>
      </c>
      <c r="N74" s="17">
        <v>4</v>
      </c>
      <c r="O74" s="17">
        <v>8</v>
      </c>
      <c r="P74" s="17">
        <v>17</v>
      </c>
      <c r="Q74" s="17">
        <v>15</v>
      </c>
      <c r="R74" s="17">
        <v>16</v>
      </c>
      <c r="S74" s="17">
        <v>3</v>
      </c>
      <c r="T74" s="17">
        <v>27</v>
      </c>
      <c r="U74" s="17">
        <v>25</v>
      </c>
      <c r="V74" s="17">
        <v>7</v>
      </c>
      <c r="W74" s="17">
        <v>10</v>
      </c>
      <c r="X74" s="17">
        <v>4</v>
      </c>
      <c r="Y74" s="17">
        <v>4</v>
      </c>
      <c r="Z74" s="17">
        <v>16</v>
      </c>
      <c r="AA74" s="17">
        <v>20</v>
      </c>
      <c r="AB74" s="17">
        <v>3</v>
      </c>
      <c r="AC74" s="17">
        <v>1</v>
      </c>
      <c r="AD74" s="17">
        <v>2</v>
      </c>
      <c r="AE74" s="17">
        <v>1</v>
      </c>
      <c r="AF74" s="17">
        <v>5</v>
      </c>
      <c r="AG74" s="17">
        <v>7</v>
      </c>
      <c r="AH74" s="17">
        <v>2</v>
      </c>
      <c r="AI74" s="36">
        <v>8</v>
      </c>
      <c r="AJ74" s="17">
        <v>5</v>
      </c>
      <c r="AK74" s="17">
        <v>3</v>
      </c>
      <c r="AL74" s="17">
        <v>19</v>
      </c>
      <c r="AM74" s="17">
        <v>20</v>
      </c>
      <c r="AN74" s="17">
        <v>2</v>
      </c>
      <c r="AO74" s="17">
        <v>2</v>
      </c>
      <c r="AP74" s="17">
        <v>7</v>
      </c>
      <c r="AQ74" s="17">
        <v>3</v>
      </c>
      <c r="AR74" s="17">
        <v>1</v>
      </c>
      <c r="AS74" s="17">
        <v>7</v>
      </c>
      <c r="AT74" s="17">
        <v>1</v>
      </c>
      <c r="AU74" s="17">
        <v>5</v>
      </c>
      <c r="AV74" s="17">
        <v>3</v>
      </c>
      <c r="AW74" s="17">
        <v>4</v>
      </c>
      <c r="AX74" s="17">
        <v>3</v>
      </c>
      <c r="AY74" s="17">
        <v>15</v>
      </c>
      <c r="AZ74" s="17">
        <v>2</v>
      </c>
      <c r="BA74" s="17">
        <v>1</v>
      </c>
      <c r="BB74" s="17">
        <v>1</v>
      </c>
      <c r="BC74" s="17"/>
      <c r="BD74" s="17">
        <v>2</v>
      </c>
      <c r="BE74" s="17">
        <v>2</v>
      </c>
      <c r="BF74" s="17">
        <v>48</v>
      </c>
      <c r="BG74" s="36">
        <v>76</v>
      </c>
      <c r="BH74" s="17">
        <v>42</v>
      </c>
      <c r="BI74" s="17">
        <v>25</v>
      </c>
      <c r="BJ74" s="17">
        <v>88</v>
      </c>
      <c r="BK74" s="16">
        <v>114</v>
      </c>
      <c r="BL74" s="4" t="s">
        <v>1891</v>
      </c>
      <c r="BM74" s="5" t="s">
        <v>1894</v>
      </c>
      <c r="BN74" s="5">
        <v>146</v>
      </c>
      <c r="BO74" s="5">
        <v>147</v>
      </c>
      <c r="BP74" s="6" t="s">
        <v>1328</v>
      </c>
    </row>
    <row r="75" spans="1:68" ht="12.75">
      <c r="A75" s="15">
        <v>67</v>
      </c>
      <c r="B75" s="93">
        <v>1802</v>
      </c>
      <c r="D75" s="15">
        <v>6</v>
      </c>
      <c r="E75" s="17">
        <v>14</v>
      </c>
      <c r="F75" s="17"/>
      <c r="G75" s="17">
        <v>1</v>
      </c>
      <c r="H75" s="17">
        <v>8</v>
      </c>
      <c r="I75" s="17">
        <v>6</v>
      </c>
      <c r="J75" s="17">
        <v>3</v>
      </c>
      <c r="K75" s="17">
        <v>8</v>
      </c>
      <c r="L75" s="17">
        <v>2</v>
      </c>
      <c r="M75" s="17">
        <v>3</v>
      </c>
      <c r="N75" s="17">
        <v>4</v>
      </c>
      <c r="O75" s="17">
        <v>17</v>
      </c>
      <c r="P75" s="17">
        <v>7</v>
      </c>
      <c r="Q75" s="36">
        <v>21</v>
      </c>
      <c r="R75" s="17">
        <v>3</v>
      </c>
      <c r="S75" s="17">
        <v>3</v>
      </c>
      <c r="T75" s="17">
        <v>28</v>
      </c>
      <c r="U75" s="17">
        <v>28</v>
      </c>
      <c r="V75" s="17">
        <v>3</v>
      </c>
      <c r="W75" s="17">
        <v>23</v>
      </c>
      <c r="X75" s="17">
        <v>2</v>
      </c>
      <c r="Y75" s="17">
        <v>4</v>
      </c>
      <c r="Z75" s="17">
        <v>24</v>
      </c>
      <c r="AA75" s="17">
        <v>35</v>
      </c>
      <c r="AB75" s="17">
        <v>5</v>
      </c>
      <c r="AC75" s="17">
        <v>5</v>
      </c>
      <c r="AD75" s="17">
        <v>3</v>
      </c>
      <c r="AE75" s="17">
        <v>2</v>
      </c>
      <c r="AF75" s="17">
        <v>5</v>
      </c>
      <c r="AG75" s="17">
        <v>7</v>
      </c>
      <c r="AH75" s="17">
        <v>3</v>
      </c>
      <c r="AI75" s="17">
        <v>11</v>
      </c>
      <c r="AJ75" s="17">
        <v>7</v>
      </c>
      <c r="AK75" s="17">
        <v>6</v>
      </c>
      <c r="AL75" s="17">
        <v>16</v>
      </c>
      <c r="AM75" s="17">
        <v>21</v>
      </c>
      <c r="AN75" s="17">
        <v>2</v>
      </c>
      <c r="AO75" s="17">
        <v>7</v>
      </c>
      <c r="AP75" s="17">
        <v>10</v>
      </c>
      <c r="AQ75" s="17">
        <v>13</v>
      </c>
      <c r="AR75" s="17">
        <v>6</v>
      </c>
      <c r="AS75" s="17">
        <v>12</v>
      </c>
      <c r="AT75" s="17"/>
      <c r="AU75" s="17">
        <v>8</v>
      </c>
      <c r="AV75" s="17">
        <v>6</v>
      </c>
      <c r="AW75" s="17">
        <v>7</v>
      </c>
      <c r="AX75" s="17">
        <v>5</v>
      </c>
      <c r="AY75" s="17">
        <v>10</v>
      </c>
      <c r="AZ75" s="17">
        <v>3</v>
      </c>
      <c r="BA75" s="17">
        <v>2</v>
      </c>
      <c r="BB75" s="17">
        <v>1</v>
      </c>
      <c r="BC75" s="17"/>
      <c r="BD75" s="17">
        <v>8</v>
      </c>
      <c r="BE75" s="17">
        <v>2</v>
      </c>
      <c r="BF75" s="17">
        <v>33</v>
      </c>
      <c r="BG75" s="36">
        <v>99</v>
      </c>
      <c r="BH75" s="17">
        <v>34</v>
      </c>
      <c r="BI75" s="17">
        <v>40</v>
      </c>
      <c r="BJ75" s="17">
        <v>108</v>
      </c>
      <c r="BK75" s="16">
        <v>144</v>
      </c>
      <c r="BL75" s="4" t="s">
        <v>1891</v>
      </c>
      <c r="BM75" s="5" t="s">
        <v>1894</v>
      </c>
      <c r="BN75" s="5">
        <v>146</v>
      </c>
      <c r="BO75" s="5">
        <v>147</v>
      </c>
      <c r="BP75" s="6" t="s">
        <v>1328</v>
      </c>
    </row>
    <row r="76" spans="1:68" ht="12.75">
      <c r="A76" s="15">
        <v>68</v>
      </c>
      <c r="B76" s="93">
        <v>1801</v>
      </c>
      <c r="D76" s="15">
        <v>6</v>
      </c>
      <c r="E76" s="17">
        <v>7</v>
      </c>
      <c r="F76" s="17"/>
      <c r="G76" s="17">
        <v>1</v>
      </c>
      <c r="H76" s="17">
        <v>9</v>
      </c>
      <c r="I76" s="17">
        <v>20</v>
      </c>
      <c r="J76" s="17">
        <v>3</v>
      </c>
      <c r="K76" s="17">
        <v>3</v>
      </c>
      <c r="L76" s="17">
        <v>3</v>
      </c>
      <c r="M76" s="17">
        <v>4</v>
      </c>
      <c r="N76" s="17">
        <v>3</v>
      </c>
      <c r="O76" s="17">
        <v>14</v>
      </c>
      <c r="P76" s="17">
        <v>13</v>
      </c>
      <c r="Q76" s="17">
        <v>21</v>
      </c>
      <c r="R76" s="17">
        <v>5</v>
      </c>
      <c r="S76" s="17">
        <v>6</v>
      </c>
      <c r="T76" s="17">
        <v>26</v>
      </c>
      <c r="U76" s="17">
        <v>30</v>
      </c>
      <c r="V76" s="17">
        <v>4</v>
      </c>
      <c r="W76" s="17">
        <v>19</v>
      </c>
      <c r="X76" s="17">
        <v>4</v>
      </c>
      <c r="Y76" s="17">
        <v>6</v>
      </c>
      <c r="Z76" s="17">
        <v>19</v>
      </c>
      <c r="AA76" s="17">
        <v>27</v>
      </c>
      <c r="AB76" s="17">
        <v>3</v>
      </c>
      <c r="AC76" s="17">
        <v>5</v>
      </c>
      <c r="AD76" s="17">
        <v>4</v>
      </c>
      <c r="AE76" s="17"/>
      <c r="AF76" s="17">
        <v>7</v>
      </c>
      <c r="AG76" s="17">
        <v>3</v>
      </c>
      <c r="AH76" s="36">
        <v>5</v>
      </c>
      <c r="AI76" s="17">
        <v>12</v>
      </c>
      <c r="AJ76" s="17">
        <v>5</v>
      </c>
      <c r="AK76" s="17">
        <v>7</v>
      </c>
      <c r="AL76" s="17">
        <v>10</v>
      </c>
      <c r="AM76" s="17">
        <v>18</v>
      </c>
      <c r="AN76" s="17"/>
      <c r="AO76" s="17">
        <v>4</v>
      </c>
      <c r="AP76" s="17">
        <v>5</v>
      </c>
      <c r="AQ76" s="17">
        <v>4</v>
      </c>
      <c r="AR76" s="17">
        <v>1</v>
      </c>
      <c r="AS76" s="17">
        <v>13</v>
      </c>
      <c r="AT76" s="17"/>
      <c r="AU76" s="17">
        <v>6</v>
      </c>
      <c r="AV76" s="17">
        <v>5</v>
      </c>
      <c r="AW76" s="17">
        <v>4</v>
      </c>
      <c r="AX76" s="17">
        <v>4</v>
      </c>
      <c r="AY76" s="17">
        <v>15</v>
      </c>
      <c r="AZ76" s="17">
        <v>1</v>
      </c>
      <c r="BA76" s="17">
        <v>3</v>
      </c>
      <c r="BB76" s="17">
        <v>1</v>
      </c>
      <c r="BC76" s="17"/>
      <c r="BD76" s="17">
        <v>1</v>
      </c>
      <c r="BE76" s="17"/>
      <c r="BF76" s="36">
        <v>36</v>
      </c>
      <c r="BG76" s="17">
        <v>86</v>
      </c>
      <c r="BH76" s="17">
        <v>34</v>
      </c>
      <c r="BI76" s="17">
        <v>33</v>
      </c>
      <c r="BJ76" s="17">
        <v>83</v>
      </c>
      <c r="BK76" s="16">
        <v>142</v>
      </c>
      <c r="BL76" s="4" t="s">
        <v>1891</v>
      </c>
      <c r="BM76" s="5" t="s">
        <v>1894</v>
      </c>
      <c r="BN76" s="5">
        <v>146</v>
      </c>
      <c r="BO76" s="5">
        <v>147</v>
      </c>
      <c r="BP76" s="6" t="s">
        <v>1328</v>
      </c>
    </row>
    <row r="77" spans="1:68" ht="12.75">
      <c r="A77" s="15">
        <v>69</v>
      </c>
      <c r="B77" s="93">
        <v>1800</v>
      </c>
      <c r="D77" s="15">
        <v>7</v>
      </c>
      <c r="E77" s="17">
        <v>9</v>
      </c>
      <c r="F77" s="17"/>
      <c r="G77" s="17"/>
      <c r="H77" s="17">
        <v>16</v>
      </c>
      <c r="I77" s="17">
        <v>9</v>
      </c>
      <c r="J77" s="17">
        <v>10</v>
      </c>
      <c r="K77" s="17">
        <v>7</v>
      </c>
      <c r="L77" s="17">
        <v>5</v>
      </c>
      <c r="M77" s="17">
        <v>2</v>
      </c>
      <c r="N77" s="17">
        <v>5</v>
      </c>
      <c r="O77" s="17">
        <v>16</v>
      </c>
      <c r="P77" s="17">
        <v>10</v>
      </c>
      <c r="Q77" s="17">
        <v>25</v>
      </c>
      <c r="R77" s="17">
        <v>5</v>
      </c>
      <c r="S77" s="17">
        <v>3</v>
      </c>
      <c r="T77" s="17">
        <v>35</v>
      </c>
      <c r="U77" s="17">
        <v>42</v>
      </c>
      <c r="V77" s="17">
        <v>4</v>
      </c>
      <c r="W77" s="36">
        <v>16</v>
      </c>
      <c r="X77" s="17">
        <v>4</v>
      </c>
      <c r="Y77" s="17">
        <v>5</v>
      </c>
      <c r="Z77" s="17">
        <v>32</v>
      </c>
      <c r="AA77" s="17">
        <v>46</v>
      </c>
      <c r="AB77" s="17">
        <v>2</v>
      </c>
      <c r="AC77" s="17">
        <v>1</v>
      </c>
      <c r="AD77" s="17">
        <v>1</v>
      </c>
      <c r="AE77" s="17"/>
      <c r="AF77" s="17">
        <v>9</v>
      </c>
      <c r="AG77" s="17">
        <v>8</v>
      </c>
      <c r="AH77" s="17">
        <v>3</v>
      </c>
      <c r="AI77" s="36">
        <v>5</v>
      </c>
      <c r="AJ77" s="17">
        <v>9</v>
      </c>
      <c r="AK77" s="17">
        <v>4</v>
      </c>
      <c r="AL77" s="17">
        <v>15</v>
      </c>
      <c r="AM77" s="17">
        <v>22</v>
      </c>
      <c r="AN77" s="17">
        <v>2</v>
      </c>
      <c r="AO77" s="17">
        <v>3</v>
      </c>
      <c r="AP77" s="17">
        <v>7</v>
      </c>
      <c r="AQ77" s="17">
        <v>8</v>
      </c>
      <c r="AR77" s="17">
        <v>7</v>
      </c>
      <c r="AS77" s="17">
        <v>10</v>
      </c>
      <c r="AT77" s="17">
        <v>3</v>
      </c>
      <c r="AU77" s="17">
        <v>4</v>
      </c>
      <c r="AV77" s="17">
        <v>4</v>
      </c>
      <c r="AW77" s="17">
        <v>3</v>
      </c>
      <c r="AX77" s="17">
        <v>7</v>
      </c>
      <c r="AY77" s="17">
        <v>19</v>
      </c>
      <c r="AZ77" s="17"/>
      <c r="BA77" s="17">
        <v>1</v>
      </c>
      <c r="BB77" s="17">
        <v>1</v>
      </c>
      <c r="BC77" s="17"/>
      <c r="BD77" s="17">
        <v>5</v>
      </c>
      <c r="BE77" s="17">
        <v>2</v>
      </c>
      <c r="BF77" s="17">
        <v>43</v>
      </c>
      <c r="BG77" s="36">
        <v>77</v>
      </c>
      <c r="BH77" s="17">
        <v>37</v>
      </c>
      <c r="BI77" s="17">
        <v>26</v>
      </c>
      <c r="BJ77" s="17">
        <v>137</v>
      </c>
      <c r="BK77" s="16">
        <v>178</v>
      </c>
      <c r="BL77" s="4" t="s">
        <v>1891</v>
      </c>
      <c r="BM77" s="5" t="s">
        <v>1894</v>
      </c>
      <c r="BN77" s="5">
        <v>146</v>
      </c>
      <c r="BO77" s="5">
        <v>147</v>
      </c>
      <c r="BP77" s="6" t="s">
        <v>1328</v>
      </c>
    </row>
    <row r="78" spans="1:68" ht="12.75">
      <c r="A78" s="15">
        <v>70</v>
      </c>
      <c r="B78" s="93">
        <v>1799</v>
      </c>
      <c r="D78" s="15">
        <v>3</v>
      </c>
      <c r="E78" s="17">
        <v>15</v>
      </c>
      <c r="F78" s="17"/>
      <c r="G78" s="17"/>
      <c r="H78" s="17">
        <v>16</v>
      </c>
      <c r="I78" s="17">
        <v>18</v>
      </c>
      <c r="J78" s="17">
        <v>5</v>
      </c>
      <c r="K78" s="17">
        <v>4</v>
      </c>
      <c r="L78" s="17">
        <v>4</v>
      </c>
      <c r="M78" s="17">
        <v>4</v>
      </c>
      <c r="N78" s="17">
        <v>6</v>
      </c>
      <c r="O78" s="17">
        <v>16</v>
      </c>
      <c r="P78" s="17">
        <v>17</v>
      </c>
      <c r="Q78" s="17">
        <v>23</v>
      </c>
      <c r="R78" s="17">
        <v>9</v>
      </c>
      <c r="S78" s="17">
        <v>5</v>
      </c>
      <c r="T78" s="17">
        <v>33</v>
      </c>
      <c r="U78" s="17">
        <v>35</v>
      </c>
      <c r="V78" s="17">
        <v>2</v>
      </c>
      <c r="W78" s="36">
        <v>22</v>
      </c>
      <c r="X78" s="17">
        <v>4</v>
      </c>
      <c r="Y78" s="17">
        <v>3</v>
      </c>
      <c r="Z78" s="17">
        <v>30</v>
      </c>
      <c r="AA78" s="17">
        <v>45</v>
      </c>
      <c r="AB78" s="17">
        <v>2</v>
      </c>
      <c r="AC78" s="17">
        <v>3</v>
      </c>
      <c r="AD78" s="17">
        <v>1</v>
      </c>
      <c r="AE78" s="17">
        <v>1</v>
      </c>
      <c r="AF78" s="17">
        <v>13</v>
      </c>
      <c r="AG78" s="17">
        <v>14</v>
      </c>
      <c r="AH78" s="17">
        <v>4</v>
      </c>
      <c r="AI78" s="17">
        <v>7</v>
      </c>
      <c r="AJ78" s="17">
        <v>6</v>
      </c>
      <c r="AK78" s="17">
        <v>6</v>
      </c>
      <c r="AL78" s="17">
        <v>12</v>
      </c>
      <c r="AM78" s="17">
        <v>20</v>
      </c>
      <c r="AN78" s="17"/>
      <c r="AO78" s="17">
        <v>6</v>
      </c>
      <c r="AP78" s="17">
        <v>9</v>
      </c>
      <c r="AQ78" s="17">
        <v>7</v>
      </c>
      <c r="AR78" s="17">
        <v>11</v>
      </c>
      <c r="AS78" s="17">
        <v>10</v>
      </c>
      <c r="AT78" s="17"/>
      <c r="AU78" s="36">
        <v>4</v>
      </c>
      <c r="AV78" s="17">
        <v>1</v>
      </c>
      <c r="AW78" s="17">
        <v>5</v>
      </c>
      <c r="AX78" s="17">
        <v>10</v>
      </c>
      <c r="AY78" s="17">
        <v>17</v>
      </c>
      <c r="AZ78" s="17">
        <v>5</v>
      </c>
      <c r="BA78" s="17">
        <v>3</v>
      </c>
      <c r="BB78" s="17"/>
      <c r="BC78" s="17"/>
      <c r="BD78" s="17">
        <v>2</v>
      </c>
      <c r="BE78" s="17">
        <v>3</v>
      </c>
      <c r="BF78" s="17">
        <v>40</v>
      </c>
      <c r="BG78" s="36">
        <v>90</v>
      </c>
      <c r="BH78" s="17">
        <v>34</v>
      </c>
      <c r="BI78" s="17">
        <v>32</v>
      </c>
      <c r="BJ78" s="17">
        <v>134</v>
      </c>
      <c r="BK78" s="16">
        <v>187</v>
      </c>
      <c r="BL78" s="4" t="s">
        <v>1891</v>
      </c>
      <c r="BM78" s="5" t="s">
        <v>1894</v>
      </c>
      <c r="BN78" s="5">
        <v>146</v>
      </c>
      <c r="BO78" s="5">
        <v>147</v>
      </c>
      <c r="BP78" s="6" t="s">
        <v>1328</v>
      </c>
    </row>
    <row r="79" spans="1:68" ht="12.75">
      <c r="A79" s="15">
        <v>71</v>
      </c>
      <c r="B79" s="93">
        <v>1798</v>
      </c>
      <c r="D79" s="15">
        <v>5</v>
      </c>
      <c r="E79" s="17">
        <v>14</v>
      </c>
      <c r="F79" s="17"/>
      <c r="G79" s="17"/>
      <c r="H79" s="17">
        <v>8</v>
      </c>
      <c r="I79" s="17">
        <v>8</v>
      </c>
      <c r="J79" s="17">
        <v>5</v>
      </c>
      <c r="K79" s="17">
        <v>1</v>
      </c>
      <c r="L79" s="17">
        <v>8</v>
      </c>
      <c r="M79" s="17">
        <v>5</v>
      </c>
      <c r="N79" s="17">
        <v>10</v>
      </c>
      <c r="O79" s="17">
        <v>16</v>
      </c>
      <c r="P79" s="17">
        <v>14</v>
      </c>
      <c r="Q79" s="17">
        <v>30</v>
      </c>
      <c r="R79" s="17">
        <v>9</v>
      </c>
      <c r="S79" s="17">
        <v>3</v>
      </c>
      <c r="T79" s="17">
        <v>38</v>
      </c>
      <c r="U79" s="17">
        <v>40</v>
      </c>
      <c r="V79" s="36">
        <v>8</v>
      </c>
      <c r="W79" s="17">
        <v>21</v>
      </c>
      <c r="X79" s="17">
        <v>5</v>
      </c>
      <c r="Y79" s="17">
        <v>6</v>
      </c>
      <c r="Z79" s="17">
        <v>37</v>
      </c>
      <c r="AA79" s="17">
        <v>59</v>
      </c>
      <c r="AB79" s="17">
        <v>1</v>
      </c>
      <c r="AC79" s="17">
        <v>1</v>
      </c>
      <c r="AD79" s="17">
        <v>1</v>
      </c>
      <c r="AE79" s="17"/>
      <c r="AF79" s="17">
        <v>12</v>
      </c>
      <c r="AG79" s="17">
        <v>10</v>
      </c>
      <c r="AH79" s="17">
        <v>4</v>
      </c>
      <c r="AI79" s="17">
        <v>7</v>
      </c>
      <c r="AJ79" s="17">
        <v>6</v>
      </c>
      <c r="AK79" s="17">
        <v>5</v>
      </c>
      <c r="AL79" s="17">
        <v>19</v>
      </c>
      <c r="AM79" s="17">
        <v>21</v>
      </c>
      <c r="AN79" s="17"/>
      <c r="AO79" s="17">
        <v>3</v>
      </c>
      <c r="AP79" s="17">
        <v>4</v>
      </c>
      <c r="AQ79" s="17">
        <v>11</v>
      </c>
      <c r="AR79" s="17">
        <v>9</v>
      </c>
      <c r="AS79" s="17">
        <v>19</v>
      </c>
      <c r="AT79" s="17">
        <v>2</v>
      </c>
      <c r="AU79" s="17">
        <v>5</v>
      </c>
      <c r="AV79" s="17">
        <v>6</v>
      </c>
      <c r="AW79" s="17">
        <v>1</v>
      </c>
      <c r="AX79" s="17">
        <v>10</v>
      </c>
      <c r="AY79" s="17">
        <v>14</v>
      </c>
      <c r="AZ79" s="17">
        <v>2</v>
      </c>
      <c r="BA79" s="17">
        <v>3</v>
      </c>
      <c r="BB79" s="17">
        <v>1</v>
      </c>
      <c r="BC79" s="17">
        <v>1</v>
      </c>
      <c r="BD79" s="17">
        <v>5</v>
      </c>
      <c r="BE79" s="17">
        <v>5</v>
      </c>
      <c r="BF79" s="36">
        <v>42</v>
      </c>
      <c r="BG79" s="17">
        <v>90</v>
      </c>
      <c r="BH79" s="17">
        <v>42</v>
      </c>
      <c r="BI79" s="17">
        <v>34</v>
      </c>
      <c r="BJ79" s="17">
        <v>153</v>
      </c>
      <c r="BK79" s="16">
        <v>200</v>
      </c>
      <c r="BL79" s="4" t="s">
        <v>1891</v>
      </c>
      <c r="BM79" s="5" t="s">
        <v>1894</v>
      </c>
      <c r="BN79" s="5">
        <v>146</v>
      </c>
      <c r="BO79" s="5">
        <v>147</v>
      </c>
      <c r="BP79" s="6" t="s">
        <v>1328</v>
      </c>
    </row>
    <row r="80" spans="1:68" ht="12.75">
      <c r="A80" s="15">
        <v>72</v>
      </c>
      <c r="B80" s="93">
        <v>1797</v>
      </c>
      <c r="D80" s="15">
        <v>6</v>
      </c>
      <c r="E80" s="17">
        <v>16</v>
      </c>
      <c r="F80" s="17"/>
      <c r="G80" s="17">
        <v>1</v>
      </c>
      <c r="H80" s="17">
        <v>7</v>
      </c>
      <c r="I80" s="17">
        <v>14</v>
      </c>
      <c r="J80" s="17">
        <v>4</v>
      </c>
      <c r="K80" s="17">
        <v>7</v>
      </c>
      <c r="L80" s="17">
        <v>1</v>
      </c>
      <c r="M80" s="17">
        <v>2</v>
      </c>
      <c r="N80" s="17">
        <v>4</v>
      </c>
      <c r="O80" s="17">
        <v>19</v>
      </c>
      <c r="P80" s="17">
        <v>7</v>
      </c>
      <c r="Q80" s="17">
        <v>25</v>
      </c>
      <c r="R80" s="17">
        <v>4</v>
      </c>
      <c r="S80" s="17">
        <v>2</v>
      </c>
      <c r="T80" s="17">
        <v>34</v>
      </c>
      <c r="U80" s="17">
        <v>32</v>
      </c>
      <c r="V80" s="36">
        <v>5</v>
      </c>
      <c r="W80" s="17">
        <v>14</v>
      </c>
      <c r="X80" s="17">
        <v>6</v>
      </c>
      <c r="Y80" s="17">
        <v>6</v>
      </c>
      <c r="Z80" s="17">
        <v>27</v>
      </c>
      <c r="AA80" s="17">
        <v>42</v>
      </c>
      <c r="AB80" s="17"/>
      <c r="AC80" s="17">
        <v>5</v>
      </c>
      <c r="AD80" s="17"/>
      <c r="AE80" s="17">
        <v>1</v>
      </c>
      <c r="AF80" s="17">
        <v>12</v>
      </c>
      <c r="AG80" s="17">
        <v>12</v>
      </c>
      <c r="AH80" s="17">
        <v>3</v>
      </c>
      <c r="AI80" s="17">
        <v>7</v>
      </c>
      <c r="AJ80" s="17">
        <v>6</v>
      </c>
      <c r="AK80" s="17">
        <v>7</v>
      </c>
      <c r="AL80" s="17">
        <v>15</v>
      </c>
      <c r="AM80" s="17">
        <v>26</v>
      </c>
      <c r="AN80" s="17">
        <v>3</v>
      </c>
      <c r="AO80" s="17">
        <v>1</v>
      </c>
      <c r="AP80" s="17">
        <v>8</v>
      </c>
      <c r="AQ80" s="17">
        <v>4</v>
      </c>
      <c r="AR80" s="17">
        <v>8</v>
      </c>
      <c r="AS80" s="17">
        <v>11</v>
      </c>
      <c r="AT80" s="17"/>
      <c r="AU80" s="17">
        <v>6</v>
      </c>
      <c r="AV80" s="17">
        <v>2</v>
      </c>
      <c r="AW80" s="17">
        <v>3</v>
      </c>
      <c r="AX80" s="17">
        <v>9</v>
      </c>
      <c r="AY80" s="17">
        <v>10</v>
      </c>
      <c r="AZ80" s="17">
        <v>2</v>
      </c>
      <c r="BA80" s="17"/>
      <c r="BB80" s="17">
        <v>4</v>
      </c>
      <c r="BC80" s="17"/>
      <c r="BD80" s="17">
        <v>7</v>
      </c>
      <c r="BE80" s="17">
        <v>5</v>
      </c>
      <c r="BF80" s="17">
        <v>34</v>
      </c>
      <c r="BG80" s="17">
        <v>83</v>
      </c>
      <c r="BH80" s="17">
        <v>32</v>
      </c>
      <c r="BI80" s="17">
        <v>27</v>
      </c>
      <c r="BJ80" s="17">
        <v>127</v>
      </c>
      <c r="BK80" s="16">
        <v>178</v>
      </c>
      <c r="BL80" s="4" t="s">
        <v>1891</v>
      </c>
      <c r="BM80" s="5" t="s">
        <v>1894</v>
      </c>
      <c r="BN80" s="5">
        <v>146</v>
      </c>
      <c r="BO80" s="5">
        <v>147</v>
      </c>
      <c r="BP80" s="6" t="s">
        <v>1328</v>
      </c>
    </row>
    <row r="81" spans="1:68" ht="12.75">
      <c r="A81" s="15">
        <v>73</v>
      </c>
      <c r="B81" s="93">
        <v>1796</v>
      </c>
      <c r="D81" s="15">
        <v>3</v>
      </c>
      <c r="E81" s="17">
        <v>14</v>
      </c>
      <c r="F81" s="17">
        <v>1</v>
      </c>
      <c r="G81" s="17"/>
      <c r="H81" s="17">
        <v>9</v>
      </c>
      <c r="I81" s="17">
        <v>16</v>
      </c>
      <c r="J81" s="17">
        <v>6</v>
      </c>
      <c r="K81" s="17">
        <v>2</v>
      </c>
      <c r="L81" s="17">
        <v>1</v>
      </c>
      <c r="M81" s="17">
        <v>3</v>
      </c>
      <c r="N81" s="17">
        <v>9</v>
      </c>
      <c r="O81" s="17">
        <v>19</v>
      </c>
      <c r="P81" s="17">
        <v>12</v>
      </c>
      <c r="Q81" s="17">
        <v>22</v>
      </c>
      <c r="R81" s="17">
        <v>5</v>
      </c>
      <c r="S81" s="17">
        <v>6</v>
      </c>
      <c r="T81" s="17">
        <v>41</v>
      </c>
      <c r="U81" s="17">
        <v>43</v>
      </c>
      <c r="V81" s="17">
        <v>4</v>
      </c>
      <c r="W81" s="36">
        <v>15</v>
      </c>
      <c r="X81" s="17">
        <v>4</v>
      </c>
      <c r="Y81" s="17">
        <v>6</v>
      </c>
      <c r="Z81" s="17">
        <v>32</v>
      </c>
      <c r="AA81" s="17">
        <v>39</v>
      </c>
      <c r="AB81" s="17">
        <v>1</v>
      </c>
      <c r="AC81" s="17">
        <v>4</v>
      </c>
      <c r="AD81" s="17">
        <v>4</v>
      </c>
      <c r="AE81" s="17">
        <v>1</v>
      </c>
      <c r="AF81" s="17">
        <v>7</v>
      </c>
      <c r="AG81" s="17">
        <v>7</v>
      </c>
      <c r="AH81" s="17">
        <v>1</v>
      </c>
      <c r="AI81" s="17">
        <v>2</v>
      </c>
      <c r="AJ81" s="17">
        <v>5</v>
      </c>
      <c r="AK81" s="17">
        <v>5</v>
      </c>
      <c r="AL81" s="17">
        <v>6</v>
      </c>
      <c r="AM81" s="17">
        <v>28</v>
      </c>
      <c r="AN81" s="17">
        <v>1</v>
      </c>
      <c r="AO81" s="17"/>
      <c r="AP81" s="17">
        <v>8</v>
      </c>
      <c r="AQ81" s="17">
        <v>7</v>
      </c>
      <c r="AR81" s="17">
        <v>6</v>
      </c>
      <c r="AS81" s="17">
        <v>7</v>
      </c>
      <c r="AT81" s="17"/>
      <c r="AU81" s="17">
        <v>6</v>
      </c>
      <c r="AV81" s="17">
        <v>3</v>
      </c>
      <c r="AW81" s="17"/>
      <c r="AX81" s="17">
        <v>6</v>
      </c>
      <c r="AY81" s="17">
        <v>11</v>
      </c>
      <c r="AZ81" s="17">
        <v>2</v>
      </c>
      <c r="BA81" s="17">
        <v>1</v>
      </c>
      <c r="BB81" s="17">
        <v>1</v>
      </c>
      <c r="BC81" s="17"/>
      <c r="BD81" s="17">
        <v>9</v>
      </c>
      <c r="BE81" s="17">
        <v>3</v>
      </c>
      <c r="BF81" s="17">
        <v>33</v>
      </c>
      <c r="BG81" s="36">
        <v>71</v>
      </c>
      <c r="BH81" s="17">
        <v>33</v>
      </c>
      <c r="BI81" s="17">
        <v>29</v>
      </c>
      <c r="BJ81" s="17">
        <v>128</v>
      </c>
      <c r="BK81" s="16">
        <v>183</v>
      </c>
      <c r="BL81" s="4" t="s">
        <v>1891</v>
      </c>
      <c r="BM81" s="5" t="s">
        <v>1894</v>
      </c>
      <c r="BN81" s="5">
        <v>146</v>
      </c>
      <c r="BO81" s="5">
        <v>147</v>
      </c>
      <c r="BP81" s="6" t="s">
        <v>1328</v>
      </c>
    </row>
    <row r="82" spans="1:68" ht="12.75">
      <c r="A82" s="15">
        <v>74</v>
      </c>
      <c r="B82" s="93">
        <v>1795</v>
      </c>
      <c r="D82" s="15">
        <v>2</v>
      </c>
      <c r="E82" s="17">
        <v>7</v>
      </c>
      <c r="F82" s="17"/>
      <c r="G82" s="17"/>
      <c r="H82" s="17">
        <v>8</v>
      </c>
      <c r="I82" s="17">
        <v>6</v>
      </c>
      <c r="J82" s="17">
        <v>4</v>
      </c>
      <c r="K82" s="17">
        <v>10</v>
      </c>
      <c r="L82" s="17">
        <v>2</v>
      </c>
      <c r="M82" s="17">
        <v>2</v>
      </c>
      <c r="N82" s="17">
        <v>3</v>
      </c>
      <c r="O82" s="17">
        <v>15</v>
      </c>
      <c r="P82" s="17">
        <v>6</v>
      </c>
      <c r="Q82" s="36">
        <v>22</v>
      </c>
      <c r="R82" s="17">
        <v>13</v>
      </c>
      <c r="S82" s="17">
        <v>3</v>
      </c>
      <c r="T82" s="17">
        <v>30</v>
      </c>
      <c r="U82" s="17">
        <v>52</v>
      </c>
      <c r="V82" s="17">
        <v>5</v>
      </c>
      <c r="W82" s="17">
        <v>22</v>
      </c>
      <c r="X82" s="17">
        <v>6</v>
      </c>
      <c r="Y82" s="17">
        <v>5</v>
      </c>
      <c r="Z82" s="17">
        <v>30</v>
      </c>
      <c r="AA82" s="17">
        <v>56</v>
      </c>
      <c r="AB82" s="17">
        <v>1</v>
      </c>
      <c r="AC82" s="17">
        <v>1</v>
      </c>
      <c r="AD82" s="17"/>
      <c r="AE82" s="17">
        <v>1</v>
      </c>
      <c r="AF82" s="17">
        <v>6</v>
      </c>
      <c r="AG82" s="17">
        <v>10</v>
      </c>
      <c r="AH82" s="17">
        <v>1</v>
      </c>
      <c r="AI82" s="17">
        <v>5</v>
      </c>
      <c r="AJ82" s="17">
        <v>5</v>
      </c>
      <c r="AK82" s="17">
        <v>5</v>
      </c>
      <c r="AL82" s="17">
        <v>11</v>
      </c>
      <c r="AM82" s="17">
        <v>15</v>
      </c>
      <c r="AN82" s="17">
        <v>2</v>
      </c>
      <c r="AO82" s="17">
        <v>1</v>
      </c>
      <c r="AP82" s="17">
        <v>8</v>
      </c>
      <c r="AQ82" s="17">
        <v>4</v>
      </c>
      <c r="AR82" s="17">
        <v>2</v>
      </c>
      <c r="AS82" s="17">
        <v>18</v>
      </c>
      <c r="AT82" s="17">
        <v>1</v>
      </c>
      <c r="AU82" s="17">
        <v>3</v>
      </c>
      <c r="AV82" s="17">
        <v>3</v>
      </c>
      <c r="AW82" s="17">
        <v>3</v>
      </c>
      <c r="AX82" s="17">
        <v>3</v>
      </c>
      <c r="AY82" s="17">
        <v>12</v>
      </c>
      <c r="AZ82" s="17">
        <v>2</v>
      </c>
      <c r="BA82" s="17">
        <v>3</v>
      </c>
      <c r="BB82" s="17">
        <v>2</v>
      </c>
      <c r="BC82" s="17">
        <v>1</v>
      </c>
      <c r="BD82" s="17">
        <v>2</v>
      </c>
      <c r="BE82" s="17">
        <v>3</v>
      </c>
      <c r="BF82" s="17">
        <v>24</v>
      </c>
      <c r="BG82" s="36">
        <v>79</v>
      </c>
      <c r="BH82" s="17">
        <v>41</v>
      </c>
      <c r="BI82" s="17">
        <v>24</v>
      </c>
      <c r="BJ82" s="17">
        <v>103</v>
      </c>
      <c r="BK82" s="16">
        <v>195</v>
      </c>
      <c r="BL82" s="4" t="s">
        <v>1891</v>
      </c>
      <c r="BM82" s="5" t="s">
        <v>1894</v>
      </c>
      <c r="BN82" s="5">
        <v>146</v>
      </c>
      <c r="BO82" s="5">
        <v>147</v>
      </c>
      <c r="BP82" s="6" t="s">
        <v>1328</v>
      </c>
    </row>
    <row r="83" spans="1:68" ht="12.75">
      <c r="A83" s="15">
        <v>75</v>
      </c>
      <c r="B83" s="93">
        <v>1794</v>
      </c>
      <c r="D83" s="15">
        <v>4</v>
      </c>
      <c r="E83" s="17">
        <v>12</v>
      </c>
      <c r="F83" s="17"/>
      <c r="G83" s="17">
        <v>1</v>
      </c>
      <c r="H83" s="17">
        <v>14</v>
      </c>
      <c r="I83" s="17">
        <v>18</v>
      </c>
      <c r="J83" s="17">
        <v>8</v>
      </c>
      <c r="K83" s="17">
        <v>4</v>
      </c>
      <c r="L83" s="17">
        <v>3</v>
      </c>
      <c r="M83" s="17">
        <v>4</v>
      </c>
      <c r="N83" s="17">
        <v>10</v>
      </c>
      <c r="O83" s="17">
        <v>12</v>
      </c>
      <c r="P83" s="17">
        <v>6</v>
      </c>
      <c r="Q83" s="17">
        <v>24</v>
      </c>
      <c r="R83" s="17">
        <v>5</v>
      </c>
      <c r="S83" s="17">
        <v>3</v>
      </c>
      <c r="T83" s="17">
        <v>38</v>
      </c>
      <c r="U83" s="17">
        <v>44</v>
      </c>
      <c r="V83" s="36">
        <v>3</v>
      </c>
      <c r="W83" s="17">
        <v>23</v>
      </c>
      <c r="X83" s="17">
        <v>2</v>
      </c>
      <c r="Y83" s="17">
        <v>3</v>
      </c>
      <c r="Z83" s="17">
        <v>31</v>
      </c>
      <c r="AA83" s="17">
        <v>60</v>
      </c>
      <c r="AB83" s="17"/>
      <c r="AC83" s="17"/>
      <c r="AD83" s="17">
        <v>2</v>
      </c>
      <c r="AE83" s="17">
        <v>1</v>
      </c>
      <c r="AF83" s="17">
        <v>13</v>
      </c>
      <c r="AG83" s="17">
        <v>14</v>
      </c>
      <c r="AH83" s="17">
        <v>1</v>
      </c>
      <c r="AI83" s="17">
        <v>5</v>
      </c>
      <c r="AJ83" s="17">
        <v>4</v>
      </c>
      <c r="AK83" s="17">
        <v>4</v>
      </c>
      <c r="AL83" s="17">
        <v>14</v>
      </c>
      <c r="AM83" s="17">
        <v>26</v>
      </c>
      <c r="AN83" s="17"/>
      <c r="AO83" s="17">
        <v>1</v>
      </c>
      <c r="AP83" s="17">
        <v>3</v>
      </c>
      <c r="AQ83" s="17">
        <v>5</v>
      </c>
      <c r="AR83" s="17">
        <v>5</v>
      </c>
      <c r="AS83" s="17">
        <v>10</v>
      </c>
      <c r="AT83" s="17"/>
      <c r="AU83" s="17">
        <v>2</v>
      </c>
      <c r="AV83" s="17">
        <v>6</v>
      </c>
      <c r="AW83" s="17"/>
      <c r="AX83" s="17">
        <v>4</v>
      </c>
      <c r="AY83" s="17">
        <v>16</v>
      </c>
      <c r="AZ83" s="17">
        <v>1</v>
      </c>
      <c r="BA83" s="17">
        <v>1</v>
      </c>
      <c r="BB83" s="17"/>
      <c r="BC83" s="17"/>
      <c r="BD83" s="17">
        <v>7</v>
      </c>
      <c r="BE83" s="17">
        <v>3</v>
      </c>
      <c r="BF83" s="36">
        <v>23</v>
      </c>
      <c r="BG83" s="17">
        <v>75</v>
      </c>
      <c r="BH83" s="17">
        <v>26</v>
      </c>
      <c r="BI83" s="17">
        <v>21</v>
      </c>
      <c r="BJ83" s="17">
        <v>141</v>
      </c>
      <c r="BK83" s="16">
        <v>209</v>
      </c>
      <c r="BL83" s="4" t="s">
        <v>1891</v>
      </c>
      <c r="BM83" s="5" t="s">
        <v>1894</v>
      </c>
      <c r="BN83" s="5">
        <v>146</v>
      </c>
      <c r="BO83" s="5">
        <v>147</v>
      </c>
      <c r="BP83" s="6" t="s">
        <v>1328</v>
      </c>
    </row>
    <row r="84" spans="1:68" ht="12.75">
      <c r="A84" s="15">
        <v>76</v>
      </c>
      <c r="B84" s="93">
        <v>1793</v>
      </c>
      <c r="D84" s="15">
        <v>4</v>
      </c>
      <c r="E84" s="17">
        <v>9</v>
      </c>
      <c r="F84" s="17">
        <v>1</v>
      </c>
      <c r="G84" s="17"/>
      <c r="H84" s="17">
        <v>8</v>
      </c>
      <c r="I84" s="17">
        <v>12</v>
      </c>
      <c r="J84" s="17">
        <v>4</v>
      </c>
      <c r="K84" s="17">
        <v>8</v>
      </c>
      <c r="L84" s="17">
        <v>2</v>
      </c>
      <c r="M84" s="17">
        <v>1</v>
      </c>
      <c r="N84" s="17">
        <v>6</v>
      </c>
      <c r="O84" s="17">
        <v>13</v>
      </c>
      <c r="P84" s="17">
        <v>6</v>
      </c>
      <c r="Q84" s="17">
        <v>24</v>
      </c>
      <c r="R84" s="17">
        <v>5</v>
      </c>
      <c r="S84" s="17">
        <v>1</v>
      </c>
      <c r="T84" s="17">
        <v>34</v>
      </c>
      <c r="U84" s="17">
        <v>41</v>
      </c>
      <c r="V84" s="17">
        <v>4</v>
      </c>
      <c r="W84" s="36">
        <v>25</v>
      </c>
      <c r="X84" s="17">
        <v>9</v>
      </c>
      <c r="Y84" s="17">
        <v>4</v>
      </c>
      <c r="Z84" s="17">
        <v>23</v>
      </c>
      <c r="AA84" s="17">
        <v>48</v>
      </c>
      <c r="AB84" s="17"/>
      <c r="AC84" s="17">
        <v>1</v>
      </c>
      <c r="AD84" s="17">
        <v>2</v>
      </c>
      <c r="AE84" s="17">
        <v>1</v>
      </c>
      <c r="AF84" s="17">
        <v>4</v>
      </c>
      <c r="AG84" s="17">
        <v>11</v>
      </c>
      <c r="AH84" s="17"/>
      <c r="AI84" s="17">
        <v>3</v>
      </c>
      <c r="AJ84" s="17">
        <v>4</v>
      </c>
      <c r="AK84" s="17">
        <v>7</v>
      </c>
      <c r="AL84" s="17">
        <v>17</v>
      </c>
      <c r="AM84" s="17">
        <v>19</v>
      </c>
      <c r="AN84" s="17"/>
      <c r="AO84" s="17">
        <v>2</v>
      </c>
      <c r="AP84" s="17">
        <v>5</v>
      </c>
      <c r="AQ84" s="17">
        <v>4</v>
      </c>
      <c r="AR84" s="17">
        <v>5</v>
      </c>
      <c r="AS84" s="17">
        <v>12</v>
      </c>
      <c r="AT84" s="17">
        <v>2</v>
      </c>
      <c r="AU84" s="17">
        <v>3</v>
      </c>
      <c r="AV84" s="17">
        <v>4</v>
      </c>
      <c r="AW84" s="17"/>
      <c r="AX84" s="17">
        <v>9</v>
      </c>
      <c r="AY84" s="17">
        <v>12</v>
      </c>
      <c r="AZ84" s="17"/>
      <c r="BA84" s="17">
        <v>2</v>
      </c>
      <c r="BB84" s="17"/>
      <c r="BC84" s="17"/>
      <c r="BD84" s="17">
        <v>7</v>
      </c>
      <c r="BE84" s="17">
        <v>7</v>
      </c>
      <c r="BF84" s="17">
        <v>23</v>
      </c>
      <c r="BG84" s="36">
        <v>86</v>
      </c>
      <c r="BH84" s="17">
        <v>33</v>
      </c>
      <c r="BI84" s="17">
        <v>20</v>
      </c>
      <c r="BJ84" s="17">
        <v>123</v>
      </c>
      <c r="BK84" s="16">
        <v>183</v>
      </c>
      <c r="BL84" s="4" t="s">
        <v>1891</v>
      </c>
      <c r="BM84" s="5" t="s">
        <v>1894</v>
      </c>
      <c r="BN84" s="5">
        <v>146</v>
      </c>
      <c r="BO84" s="5">
        <v>147</v>
      </c>
      <c r="BP84" s="6" t="s">
        <v>1328</v>
      </c>
    </row>
    <row r="85" spans="1:68" ht="12.75">
      <c r="A85" s="15">
        <v>77</v>
      </c>
      <c r="B85" s="93">
        <v>1792</v>
      </c>
      <c r="D85" s="15"/>
      <c r="E85" s="17">
        <v>14</v>
      </c>
      <c r="F85" s="17"/>
      <c r="G85" s="17"/>
      <c r="H85" s="17">
        <v>13</v>
      </c>
      <c r="I85" s="17">
        <v>16</v>
      </c>
      <c r="J85" s="17">
        <v>3</v>
      </c>
      <c r="K85" s="17">
        <v>5</v>
      </c>
      <c r="L85" s="17">
        <v>1</v>
      </c>
      <c r="M85" s="17">
        <v>2</v>
      </c>
      <c r="N85" s="17">
        <v>5</v>
      </c>
      <c r="O85" s="17">
        <v>12</v>
      </c>
      <c r="P85" s="17">
        <v>4</v>
      </c>
      <c r="Q85" s="17">
        <v>15</v>
      </c>
      <c r="R85" s="17">
        <v>4</v>
      </c>
      <c r="S85" s="17">
        <v>14</v>
      </c>
      <c r="T85" s="17">
        <v>27</v>
      </c>
      <c r="U85" s="17">
        <v>51</v>
      </c>
      <c r="V85" s="17">
        <v>4</v>
      </c>
      <c r="W85" s="36">
        <v>21</v>
      </c>
      <c r="X85" s="17">
        <v>7</v>
      </c>
      <c r="Y85" s="17">
        <v>5</v>
      </c>
      <c r="Z85" s="17">
        <v>32</v>
      </c>
      <c r="AA85" s="17">
        <v>51</v>
      </c>
      <c r="AB85" s="17"/>
      <c r="AC85" s="17">
        <v>1</v>
      </c>
      <c r="AD85" s="17"/>
      <c r="AE85" s="17"/>
      <c r="AF85" s="17">
        <v>5</v>
      </c>
      <c r="AG85" s="17">
        <v>5</v>
      </c>
      <c r="AH85" s="17">
        <v>1</v>
      </c>
      <c r="AI85" s="17">
        <v>6</v>
      </c>
      <c r="AJ85" s="17">
        <v>5</v>
      </c>
      <c r="AK85" s="17">
        <v>2</v>
      </c>
      <c r="AL85" s="17">
        <v>14</v>
      </c>
      <c r="AM85" s="17">
        <v>24</v>
      </c>
      <c r="AN85" s="17"/>
      <c r="AO85" s="17"/>
      <c r="AP85" s="17">
        <v>7</v>
      </c>
      <c r="AQ85" s="17">
        <v>4</v>
      </c>
      <c r="AR85" s="17">
        <v>8</v>
      </c>
      <c r="AS85" s="17">
        <v>8</v>
      </c>
      <c r="AT85" s="17"/>
      <c r="AU85" s="17">
        <v>6</v>
      </c>
      <c r="AV85" s="17">
        <v>2</v>
      </c>
      <c r="AW85" s="17">
        <v>3</v>
      </c>
      <c r="AX85" s="17">
        <v>7</v>
      </c>
      <c r="AY85" s="17">
        <v>14</v>
      </c>
      <c r="AZ85" s="17"/>
      <c r="BA85" s="17"/>
      <c r="BB85" s="17"/>
      <c r="BC85" s="17">
        <v>1</v>
      </c>
      <c r="BD85" s="17">
        <v>9</v>
      </c>
      <c r="BE85" s="17">
        <v>5</v>
      </c>
      <c r="BF85" s="17">
        <v>12</v>
      </c>
      <c r="BG85" s="36">
        <v>70</v>
      </c>
      <c r="BH85" s="17">
        <v>27</v>
      </c>
      <c r="BI85" s="17">
        <v>32</v>
      </c>
      <c r="BJ85" s="17">
        <v>130</v>
      </c>
      <c r="BK85" s="16">
        <v>197</v>
      </c>
      <c r="BL85" s="4" t="s">
        <v>1891</v>
      </c>
      <c r="BM85" s="5" t="s">
        <v>1894</v>
      </c>
      <c r="BN85" s="5">
        <v>146</v>
      </c>
      <c r="BO85" s="5">
        <v>147</v>
      </c>
      <c r="BP85" s="6" t="s">
        <v>1328</v>
      </c>
    </row>
    <row r="86" spans="1:68" ht="12.75">
      <c r="A86" s="15">
        <v>78</v>
      </c>
      <c r="B86" s="93">
        <v>1791</v>
      </c>
      <c r="D86" s="15">
        <v>1</v>
      </c>
      <c r="E86" s="17">
        <v>5</v>
      </c>
      <c r="F86" s="17"/>
      <c r="G86" s="17"/>
      <c r="H86" s="17">
        <v>11</v>
      </c>
      <c r="I86" s="17">
        <v>9</v>
      </c>
      <c r="J86" s="17">
        <v>3</v>
      </c>
      <c r="K86" s="17">
        <v>3</v>
      </c>
      <c r="L86" s="17">
        <v>2</v>
      </c>
      <c r="M86" s="17">
        <v>2</v>
      </c>
      <c r="N86" s="17">
        <v>8</v>
      </c>
      <c r="O86" s="17">
        <v>18</v>
      </c>
      <c r="P86" s="17">
        <v>2</v>
      </c>
      <c r="Q86" s="17">
        <v>17</v>
      </c>
      <c r="R86" s="17">
        <v>2</v>
      </c>
      <c r="S86" s="17">
        <v>5</v>
      </c>
      <c r="T86" s="17">
        <v>29</v>
      </c>
      <c r="U86" s="17">
        <v>39</v>
      </c>
      <c r="V86" s="17">
        <v>4</v>
      </c>
      <c r="W86" s="17">
        <v>15</v>
      </c>
      <c r="X86" s="17"/>
      <c r="Y86" s="17">
        <v>2</v>
      </c>
      <c r="Z86" s="17">
        <v>25</v>
      </c>
      <c r="AA86" s="17">
        <v>45</v>
      </c>
      <c r="AB86" s="17"/>
      <c r="AC86" s="17">
        <v>2</v>
      </c>
      <c r="AD86" s="17"/>
      <c r="AE86" s="17"/>
      <c r="AF86" s="17">
        <v>11</v>
      </c>
      <c r="AG86" s="17">
        <v>8</v>
      </c>
      <c r="AH86" s="17">
        <v>1</v>
      </c>
      <c r="AI86" s="17">
        <v>4</v>
      </c>
      <c r="AJ86" s="17">
        <v>3</v>
      </c>
      <c r="AK86" s="17">
        <v>1</v>
      </c>
      <c r="AL86" s="17">
        <v>7</v>
      </c>
      <c r="AM86" s="17">
        <v>29</v>
      </c>
      <c r="AN86" s="17"/>
      <c r="AO86" s="17">
        <v>2</v>
      </c>
      <c r="AP86" s="17">
        <v>6</v>
      </c>
      <c r="AQ86" s="17">
        <v>1</v>
      </c>
      <c r="AR86" s="17">
        <v>6</v>
      </c>
      <c r="AS86" s="17">
        <v>4</v>
      </c>
      <c r="AT86" s="17"/>
      <c r="AU86" s="17">
        <v>1</v>
      </c>
      <c r="AV86" s="17">
        <v>2</v>
      </c>
      <c r="AW86" s="17"/>
      <c r="AX86" s="17">
        <v>9</v>
      </c>
      <c r="AY86" s="17">
        <v>10</v>
      </c>
      <c r="AZ86" s="17">
        <v>2</v>
      </c>
      <c r="BA86" s="17">
        <v>2</v>
      </c>
      <c r="BB86" s="17">
        <v>1</v>
      </c>
      <c r="BC86" s="17">
        <v>1</v>
      </c>
      <c r="BD86" s="17">
        <v>4</v>
      </c>
      <c r="BE86" s="17">
        <v>5</v>
      </c>
      <c r="BF86" s="17">
        <v>14</v>
      </c>
      <c r="BG86" s="17">
        <v>55</v>
      </c>
      <c r="BH86" s="17">
        <v>17</v>
      </c>
      <c r="BI86" s="17">
        <v>13</v>
      </c>
      <c r="BJ86" s="17">
        <v>113</v>
      </c>
      <c r="BK86" s="16">
        <v>175</v>
      </c>
      <c r="BL86" s="4" t="s">
        <v>1891</v>
      </c>
      <c r="BM86" s="5" t="s">
        <v>1894</v>
      </c>
      <c r="BN86" s="5">
        <v>146</v>
      </c>
      <c r="BO86" s="5">
        <v>147</v>
      </c>
      <c r="BP86" s="6" t="s">
        <v>1328</v>
      </c>
    </row>
    <row r="87" spans="1:68" ht="12.75">
      <c r="A87" s="15">
        <v>79</v>
      </c>
      <c r="B87" s="93">
        <v>1790</v>
      </c>
      <c r="D87" s="15">
        <v>4</v>
      </c>
      <c r="E87" s="17">
        <v>9</v>
      </c>
      <c r="F87" s="17"/>
      <c r="G87" s="17"/>
      <c r="H87" s="17">
        <v>4</v>
      </c>
      <c r="I87" s="17">
        <v>17</v>
      </c>
      <c r="J87" s="17">
        <v>6</v>
      </c>
      <c r="K87" s="17">
        <v>4</v>
      </c>
      <c r="L87" s="17">
        <v>7</v>
      </c>
      <c r="M87" s="17">
        <v>2</v>
      </c>
      <c r="N87" s="17">
        <v>5</v>
      </c>
      <c r="O87" s="17">
        <v>13</v>
      </c>
      <c r="P87" s="17">
        <v>3</v>
      </c>
      <c r="Q87" s="17">
        <v>11</v>
      </c>
      <c r="R87" s="17">
        <v>1</v>
      </c>
      <c r="S87" s="17">
        <v>4</v>
      </c>
      <c r="T87" s="17">
        <v>21</v>
      </c>
      <c r="U87" s="17">
        <v>43</v>
      </c>
      <c r="V87" s="17">
        <v>2</v>
      </c>
      <c r="W87" s="17">
        <v>14</v>
      </c>
      <c r="X87" s="17">
        <v>1</v>
      </c>
      <c r="Y87" s="17">
        <v>1</v>
      </c>
      <c r="Z87" s="17">
        <v>19</v>
      </c>
      <c r="AA87" s="17">
        <v>40</v>
      </c>
      <c r="AB87" s="17"/>
      <c r="AC87" s="17">
        <v>4</v>
      </c>
      <c r="AD87" s="17">
        <v>1</v>
      </c>
      <c r="AE87" s="17"/>
      <c r="AF87" s="17">
        <v>6</v>
      </c>
      <c r="AG87" s="17">
        <v>10</v>
      </c>
      <c r="AH87" s="17"/>
      <c r="AI87" s="17">
        <v>2</v>
      </c>
      <c r="AJ87" s="17">
        <v>3</v>
      </c>
      <c r="AK87" s="17">
        <v>1</v>
      </c>
      <c r="AL87" s="17">
        <v>7</v>
      </c>
      <c r="AM87" s="17">
        <v>23</v>
      </c>
      <c r="AN87" s="17">
        <v>1</v>
      </c>
      <c r="AO87" s="17">
        <v>2</v>
      </c>
      <c r="AP87" s="17">
        <v>2</v>
      </c>
      <c r="AQ87" s="17"/>
      <c r="AR87" s="17">
        <v>4</v>
      </c>
      <c r="AS87" s="17">
        <v>10</v>
      </c>
      <c r="AT87" s="17"/>
      <c r="AU87" s="17">
        <v>2</v>
      </c>
      <c r="AV87" s="17">
        <v>2</v>
      </c>
      <c r="AW87" s="17">
        <v>1</v>
      </c>
      <c r="AX87" s="17">
        <v>7</v>
      </c>
      <c r="AY87" s="17">
        <v>8</v>
      </c>
      <c r="AZ87" s="17">
        <v>2</v>
      </c>
      <c r="BA87" s="17">
        <v>3</v>
      </c>
      <c r="BB87" s="17">
        <v>1</v>
      </c>
      <c r="BC87" s="17"/>
      <c r="BD87" s="17">
        <v>1</v>
      </c>
      <c r="BE87" s="17">
        <v>4</v>
      </c>
      <c r="BF87" s="17">
        <v>18</v>
      </c>
      <c r="BG87" s="17">
        <v>55</v>
      </c>
      <c r="BH87" s="17">
        <v>19</v>
      </c>
      <c r="BI87" s="17">
        <v>11</v>
      </c>
      <c r="BJ87" s="17">
        <v>79</v>
      </c>
      <c r="BK87" s="16">
        <v>176</v>
      </c>
      <c r="BL87" s="4" t="s">
        <v>1891</v>
      </c>
      <c r="BM87" s="5" t="s">
        <v>1894</v>
      </c>
      <c r="BN87" s="5">
        <v>146</v>
      </c>
      <c r="BO87" s="5">
        <v>147</v>
      </c>
      <c r="BP87" s="6" t="s">
        <v>1328</v>
      </c>
    </row>
    <row r="88" spans="1:68" ht="12.75">
      <c r="A88" s="15">
        <v>80</v>
      </c>
      <c r="B88" s="93">
        <v>1789</v>
      </c>
      <c r="D88" s="15">
        <v>1</v>
      </c>
      <c r="E88" s="17">
        <v>6</v>
      </c>
      <c r="F88" s="17"/>
      <c r="G88" s="17"/>
      <c r="H88" s="17">
        <v>3</v>
      </c>
      <c r="I88" s="17">
        <v>15</v>
      </c>
      <c r="J88" s="17">
        <v>5</v>
      </c>
      <c r="K88" s="17">
        <v>5</v>
      </c>
      <c r="L88" s="17">
        <v>2</v>
      </c>
      <c r="M88" s="17">
        <v>1</v>
      </c>
      <c r="N88" s="17">
        <v>4</v>
      </c>
      <c r="O88" s="17">
        <v>11</v>
      </c>
      <c r="P88" s="17">
        <v>5</v>
      </c>
      <c r="Q88" s="17">
        <v>17</v>
      </c>
      <c r="R88" s="17">
        <v>2</v>
      </c>
      <c r="S88" s="17">
        <v>3</v>
      </c>
      <c r="T88" s="17">
        <v>19</v>
      </c>
      <c r="U88" s="17">
        <v>35</v>
      </c>
      <c r="V88" s="17"/>
      <c r="W88" s="17">
        <v>16</v>
      </c>
      <c r="X88" s="17">
        <v>2</v>
      </c>
      <c r="Y88" s="17">
        <v>1</v>
      </c>
      <c r="Z88" s="17">
        <v>18</v>
      </c>
      <c r="AA88" s="17">
        <v>33</v>
      </c>
      <c r="AB88" s="17">
        <v>2</v>
      </c>
      <c r="AC88" s="17"/>
      <c r="AD88" s="17">
        <v>1</v>
      </c>
      <c r="AE88" s="17"/>
      <c r="AF88" s="17">
        <v>4</v>
      </c>
      <c r="AG88" s="17">
        <v>7</v>
      </c>
      <c r="AH88" s="17"/>
      <c r="AI88" s="17">
        <v>4</v>
      </c>
      <c r="AJ88" s="17"/>
      <c r="AK88" s="17"/>
      <c r="AL88" s="17">
        <v>4</v>
      </c>
      <c r="AM88" s="17">
        <v>16</v>
      </c>
      <c r="AN88" s="17"/>
      <c r="AO88" s="17">
        <v>1</v>
      </c>
      <c r="AP88" s="17">
        <v>2</v>
      </c>
      <c r="AQ88" s="17">
        <v>1</v>
      </c>
      <c r="AR88" s="17">
        <v>2</v>
      </c>
      <c r="AS88" s="17">
        <v>5</v>
      </c>
      <c r="AT88" s="17">
        <v>1</v>
      </c>
      <c r="AU88" s="17">
        <v>1</v>
      </c>
      <c r="AV88" s="17">
        <v>2</v>
      </c>
      <c r="AW88" s="17"/>
      <c r="AX88" s="17">
        <v>3</v>
      </c>
      <c r="AY88" s="17">
        <v>11</v>
      </c>
      <c r="AZ88" s="17"/>
      <c r="BA88" s="17"/>
      <c r="BB88" s="17"/>
      <c r="BC88" s="17"/>
      <c r="BD88" s="17">
        <v>8</v>
      </c>
      <c r="BE88" s="17">
        <v>1</v>
      </c>
      <c r="BF88" s="17">
        <v>16</v>
      </c>
      <c r="BG88" s="17">
        <v>53</v>
      </c>
      <c r="BH88" s="17">
        <v>11</v>
      </c>
      <c r="BI88" s="17">
        <v>7</v>
      </c>
      <c r="BJ88" s="17">
        <v>68</v>
      </c>
      <c r="BK88" s="16">
        <v>135</v>
      </c>
      <c r="BL88" s="4" t="s">
        <v>1891</v>
      </c>
      <c r="BM88" s="5" t="s">
        <v>1894</v>
      </c>
      <c r="BN88" s="5">
        <v>146</v>
      </c>
      <c r="BO88" s="5">
        <v>147</v>
      </c>
      <c r="BP88" s="6" t="s">
        <v>1328</v>
      </c>
    </row>
    <row r="89" spans="1:68" ht="12.75">
      <c r="A89" s="15">
        <v>81</v>
      </c>
      <c r="B89" s="93">
        <v>1788</v>
      </c>
      <c r="D89" s="15">
        <v>1</v>
      </c>
      <c r="E89" s="17">
        <v>6</v>
      </c>
      <c r="F89" s="17">
        <v>1</v>
      </c>
      <c r="G89" s="17"/>
      <c r="H89" s="17">
        <v>7</v>
      </c>
      <c r="I89" s="17">
        <v>12</v>
      </c>
      <c r="J89" s="17"/>
      <c r="K89" s="17"/>
      <c r="L89" s="17">
        <v>1</v>
      </c>
      <c r="M89" s="17">
        <v>1</v>
      </c>
      <c r="N89" s="17">
        <v>4</v>
      </c>
      <c r="O89" s="17">
        <v>12</v>
      </c>
      <c r="P89" s="17">
        <v>2</v>
      </c>
      <c r="Q89" s="17">
        <v>11</v>
      </c>
      <c r="R89" s="17">
        <v>3</v>
      </c>
      <c r="S89" s="17">
        <v>2</v>
      </c>
      <c r="T89" s="17">
        <v>10</v>
      </c>
      <c r="U89" s="17">
        <v>31</v>
      </c>
      <c r="V89" s="36">
        <v>2</v>
      </c>
      <c r="W89" s="17">
        <v>14</v>
      </c>
      <c r="X89" s="17">
        <v>2</v>
      </c>
      <c r="Y89" s="17">
        <v>1</v>
      </c>
      <c r="Z89" s="17">
        <v>17</v>
      </c>
      <c r="AA89" s="17">
        <v>38</v>
      </c>
      <c r="AB89" s="17"/>
      <c r="AC89" s="17"/>
      <c r="AD89" s="17">
        <v>2</v>
      </c>
      <c r="AE89" s="17"/>
      <c r="AF89" s="17">
        <v>2</v>
      </c>
      <c r="AG89" s="17">
        <v>6</v>
      </c>
      <c r="AH89" s="17"/>
      <c r="AI89" s="17"/>
      <c r="AJ89" s="17"/>
      <c r="AK89" s="17"/>
      <c r="AL89" s="17">
        <v>4</v>
      </c>
      <c r="AM89" s="17">
        <v>11</v>
      </c>
      <c r="AN89" s="17"/>
      <c r="AO89" s="17">
        <v>1</v>
      </c>
      <c r="AP89" s="17">
        <v>1</v>
      </c>
      <c r="AQ89" s="17"/>
      <c r="AR89" s="17">
        <v>2</v>
      </c>
      <c r="AS89" s="17">
        <v>13</v>
      </c>
      <c r="AT89" s="17"/>
      <c r="AU89" s="17">
        <v>1</v>
      </c>
      <c r="AV89" s="17">
        <v>1</v>
      </c>
      <c r="AW89" s="17">
        <v>2</v>
      </c>
      <c r="AX89" s="17">
        <v>7</v>
      </c>
      <c r="AY89" s="17">
        <v>11</v>
      </c>
      <c r="AZ89" s="17"/>
      <c r="BA89" s="17">
        <v>1</v>
      </c>
      <c r="BB89" s="17"/>
      <c r="BC89" s="17">
        <v>1</v>
      </c>
      <c r="BD89" s="17">
        <v>1</v>
      </c>
      <c r="BE89" s="17">
        <v>2</v>
      </c>
      <c r="BF89" s="36">
        <v>5</v>
      </c>
      <c r="BG89" s="17">
        <v>35</v>
      </c>
      <c r="BH89" s="17">
        <v>11</v>
      </c>
      <c r="BI89" s="17">
        <v>7</v>
      </c>
      <c r="BJ89" s="17">
        <v>59</v>
      </c>
      <c r="BK89" s="16">
        <v>139</v>
      </c>
      <c r="BL89" s="4" t="s">
        <v>1891</v>
      </c>
      <c r="BM89" s="5" t="s">
        <v>1894</v>
      </c>
      <c r="BN89" s="5">
        <v>146</v>
      </c>
      <c r="BO89" s="5">
        <v>147</v>
      </c>
      <c r="BP89" s="6" t="s">
        <v>1328</v>
      </c>
    </row>
    <row r="90" spans="1:68" ht="12.75">
      <c r="A90" s="15">
        <v>82</v>
      </c>
      <c r="B90" s="93">
        <v>1787</v>
      </c>
      <c r="D90" s="15">
        <v>1</v>
      </c>
      <c r="E90" s="17">
        <v>3</v>
      </c>
      <c r="F90" s="17"/>
      <c r="G90" s="17"/>
      <c r="H90" s="17">
        <v>5</v>
      </c>
      <c r="I90" s="17">
        <v>7</v>
      </c>
      <c r="J90" s="17">
        <v>2</v>
      </c>
      <c r="K90" s="17">
        <v>2</v>
      </c>
      <c r="L90" s="17">
        <v>1</v>
      </c>
      <c r="M90" s="17"/>
      <c r="N90" s="17">
        <v>4</v>
      </c>
      <c r="O90" s="17">
        <v>3</v>
      </c>
      <c r="P90" s="17">
        <v>1</v>
      </c>
      <c r="Q90" s="36">
        <v>11</v>
      </c>
      <c r="R90" s="17">
        <v>2</v>
      </c>
      <c r="S90" s="17">
        <v>2</v>
      </c>
      <c r="T90" s="17">
        <v>17</v>
      </c>
      <c r="U90" s="17">
        <v>34</v>
      </c>
      <c r="V90" s="17">
        <v>1</v>
      </c>
      <c r="W90" s="17">
        <v>12</v>
      </c>
      <c r="X90" s="17"/>
      <c r="Y90" s="17"/>
      <c r="Z90" s="17">
        <v>18</v>
      </c>
      <c r="AA90" s="17">
        <v>32</v>
      </c>
      <c r="AB90" s="17"/>
      <c r="AC90" s="17">
        <v>2</v>
      </c>
      <c r="AD90" s="17">
        <v>1</v>
      </c>
      <c r="AE90" s="17"/>
      <c r="AF90" s="17">
        <v>5</v>
      </c>
      <c r="AG90" s="17">
        <v>7</v>
      </c>
      <c r="AH90" s="17">
        <v>3</v>
      </c>
      <c r="AI90" s="17">
        <v>3</v>
      </c>
      <c r="AJ90" s="17">
        <v>3</v>
      </c>
      <c r="AK90" s="17">
        <v>2</v>
      </c>
      <c r="AL90" s="17">
        <v>4</v>
      </c>
      <c r="AM90" s="17">
        <v>16</v>
      </c>
      <c r="AN90" s="17">
        <v>1</v>
      </c>
      <c r="AO90" s="17">
        <v>1</v>
      </c>
      <c r="AP90" s="17">
        <v>2</v>
      </c>
      <c r="AQ90" s="17"/>
      <c r="AR90" s="17">
        <v>7</v>
      </c>
      <c r="AS90" s="17">
        <v>5</v>
      </c>
      <c r="AT90" s="17"/>
      <c r="AU90" s="17">
        <v>3</v>
      </c>
      <c r="AV90" s="17"/>
      <c r="AW90" s="17"/>
      <c r="AX90" s="17">
        <v>2</v>
      </c>
      <c r="AY90" s="17">
        <v>11</v>
      </c>
      <c r="AZ90" s="17">
        <v>1</v>
      </c>
      <c r="BA90" s="17"/>
      <c r="BB90" s="17"/>
      <c r="BC90" s="17"/>
      <c r="BD90" s="17">
        <v>4</v>
      </c>
      <c r="BE90" s="17">
        <v>3</v>
      </c>
      <c r="BF90" s="17">
        <v>12</v>
      </c>
      <c r="BG90" s="36">
        <v>41</v>
      </c>
      <c r="BH90" s="17">
        <v>9</v>
      </c>
      <c r="BI90" s="17">
        <v>4</v>
      </c>
      <c r="BJ90" s="17">
        <v>67</v>
      </c>
      <c r="BK90" s="16">
        <v>121</v>
      </c>
      <c r="BL90" s="4" t="s">
        <v>1891</v>
      </c>
      <c r="BM90" s="5" t="s">
        <v>1894</v>
      </c>
      <c r="BN90" s="5">
        <v>146</v>
      </c>
      <c r="BO90" s="5">
        <v>147</v>
      </c>
      <c r="BP90" s="6" t="s">
        <v>1328</v>
      </c>
    </row>
    <row r="91" spans="1:68" ht="12.75">
      <c r="A91" s="15">
        <v>83</v>
      </c>
      <c r="B91" s="93">
        <v>1786</v>
      </c>
      <c r="D91" s="15">
        <v>2</v>
      </c>
      <c r="E91" s="17">
        <v>2</v>
      </c>
      <c r="F91" s="17"/>
      <c r="G91" s="17"/>
      <c r="H91" s="17">
        <v>6</v>
      </c>
      <c r="I91" s="17">
        <v>5</v>
      </c>
      <c r="J91" s="17"/>
      <c r="K91" s="17">
        <v>1</v>
      </c>
      <c r="L91" s="17">
        <v>1</v>
      </c>
      <c r="M91" s="17"/>
      <c r="N91" s="17">
        <v>4</v>
      </c>
      <c r="O91" s="17">
        <v>4</v>
      </c>
      <c r="P91" s="17">
        <v>2</v>
      </c>
      <c r="Q91" s="17">
        <v>6</v>
      </c>
      <c r="R91" s="17">
        <v>1</v>
      </c>
      <c r="S91" s="17">
        <v>1</v>
      </c>
      <c r="T91" s="17">
        <v>12</v>
      </c>
      <c r="U91" s="17">
        <v>22</v>
      </c>
      <c r="V91" s="17">
        <v>1</v>
      </c>
      <c r="W91" s="17">
        <v>7</v>
      </c>
      <c r="X91" s="17">
        <v>1</v>
      </c>
      <c r="Y91" s="17"/>
      <c r="Z91" s="17">
        <v>9</v>
      </c>
      <c r="AA91" s="17">
        <v>28</v>
      </c>
      <c r="AB91" s="17"/>
      <c r="AC91" s="17">
        <v>1</v>
      </c>
      <c r="AD91" s="17"/>
      <c r="AE91" s="17"/>
      <c r="AF91" s="17">
        <v>5</v>
      </c>
      <c r="AG91" s="17">
        <v>4</v>
      </c>
      <c r="AH91" s="17"/>
      <c r="AI91" s="17">
        <v>1</v>
      </c>
      <c r="AJ91" s="17"/>
      <c r="AK91" s="17">
        <v>1</v>
      </c>
      <c r="AL91" s="17">
        <v>5</v>
      </c>
      <c r="AM91" s="17">
        <v>8</v>
      </c>
      <c r="AN91" s="17"/>
      <c r="AO91" s="17"/>
      <c r="AP91" s="17"/>
      <c r="AQ91" s="17">
        <v>1</v>
      </c>
      <c r="AR91" s="17">
        <v>2</v>
      </c>
      <c r="AS91" s="17">
        <v>6</v>
      </c>
      <c r="AT91" s="17"/>
      <c r="AU91" s="17">
        <v>4</v>
      </c>
      <c r="AV91" s="17"/>
      <c r="AW91" s="17"/>
      <c r="AX91" s="17">
        <v>3</v>
      </c>
      <c r="AY91" s="17">
        <v>5</v>
      </c>
      <c r="AZ91" s="17"/>
      <c r="BA91" s="17">
        <v>3</v>
      </c>
      <c r="BB91" s="17"/>
      <c r="BC91" s="17">
        <v>1</v>
      </c>
      <c r="BD91" s="17">
        <v>2</v>
      </c>
      <c r="BE91" s="17"/>
      <c r="BF91" s="17">
        <v>5</v>
      </c>
      <c r="BG91" s="17">
        <v>28</v>
      </c>
      <c r="BH91" s="17">
        <v>3</v>
      </c>
      <c r="BI91" s="17">
        <v>4</v>
      </c>
      <c r="BJ91" s="17">
        <v>52</v>
      </c>
      <c r="BK91" s="16">
        <v>86</v>
      </c>
      <c r="BL91" s="4" t="s">
        <v>1891</v>
      </c>
      <c r="BM91" s="5" t="s">
        <v>1894</v>
      </c>
      <c r="BN91" s="5">
        <v>146</v>
      </c>
      <c r="BO91" s="5">
        <v>147</v>
      </c>
      <c r="BP91" s="6" t="s">
        <v>1328</v>
      </c>
    </row>
    <row r="92" spans="1:68" ht="12.75">
      <c r="A92" s="15">
        <v>84</v>
      </c>
      <c r="B92" s="93">
        <v>1785</v>
      </c>
      <c r="D92" s="15"/>
      <c r="E92" s="17">
        <v>2</v>
      </c>
      <c r="F92" s="17">
        <v>1</v>
      </c>
      <c r="G92" s="17"/>
      <c r="H92" s="17">
        <v>2</v>
      </c>
      <c r="I92" s="17">
        <v>4</v>
      </c>
      <c r="J92" s="17">
        <v>2</v>
      </c>
      <c r="K92" s="17">
        <v>2</v>
      </c>
      <c r="L92" s="17">
        <v>1</v>
      </c>
      <c r="M92" s="17">
        <v>1</v>
      </c>
      <c r="N92" s="17"/>
      <c r="O92" s="17">
        <v>8</v>
      </c>
      <c r="P92" s="17"/>
      <c r="Q92" s="17">
        <v>6</v>
      </c>
      <c r="R92" s="17">
        <v>2</v>
      </c>
      <c r="S92" s="17">
        <v>2</v>
      </c>
      <c r="T92" s="17">
        <v>11</v>
      </c>
      <c r="U92" s="17">
        <v>28</v>
      </c>
      <c r="V92" s="17">
        <v>1</v>
      </c>
      <c r="W92" s="17">
        <v>4</v>
      </c>
      <c r="X92" s="17"/>
      <c r="Y92" s="17"/>
      <c r="Z92" s="17">
        <v>2</v>
      </c>
      <c r="AA92" s="17">
        <v>17</v>
      </c>
      <c r="AB92" s="17"/>
      <c r="AC92" s="17"/>
      <c r="AD92" s="17">
        <v>1</v>
      </c>
      <c r="AE92" s="17"/>
      <c r="AF92" s="17">
        <v>3</v>
      </c>
      <c r="AG92" s="17">
        <v>4</v>
      </c>
      <c r="AH92" s="17"/>
      <c r="AI92" s="17">
        <v>1</v>
      </c>
      <c r="AJ92" s="17"/>
      <c r="AK92" s="17"/>
      <c r="AL92" s="17">
        <v>1</v>
      </c>
      <c r="AM92" s="17">
        <v>8</v>
      </c>
      <c r="AN92" s="17"/>
      <c r="AO92" s="17"/>
      <c r="AP92" s="17"/>
      <c r="AQ92" s="17">
        <v>1</v>
      </c>
      <c r="AR92" s="17">
        <v>3</v>
      </c>
      <c r="AS92" s="17">
        <v>3</v>
      </c>
      <c r="AT92" s="17"/>
      <c r="AU92" s="17">
        <v>2</v>
      </c>
      <c r="AV92" s="17"/>
      <c r="AW92" s="17">
        <v>1</v>
      </c>
      <c r="AX92" s="17">
        <v>1</v>
      </c>
      <c r="AY92" s="17">
        <v>6</v>
      </c>
      <c r="AZ92" s="17"/>
      <c r="BA92" s="17">
        <v>1</v>
      </c>
      <c r="BB92" s="17">
        <v>1</v>
      </c>
      <c r="BC92" s="17"/>
      <c r="BD92" s="17"/>
      <c r="BE92" s="17">
        <v>1</v>
      </c>
      <c r="BF92" s="17">
        <v>4</v>
      </c>
      <c r="BG92" s="17">
        <v>22</v>
      </c>
      <c r="BH92" s="17">
        <v>6</v>
      </c>
      <c r="BI92" s="17">
        <v>5</v>
      </c>
      <c r="BJ92" s="17">
        <v>40</v>
      </c>
      <c r="BK92" s="16">
        <v>82</v>
      </c>
      <c r="BL92" s="4" t="s">
        <v>1891</v>
      </c>
      <c r="BM92" s="5" t="s">
        <v>1894</v>
      </c>
      <c r="BN92" s="5">
        <v>146</v>
      </c>
      <c r="BO92" s="5">
        <v>147</v>
      </c>
      <c r="BP92" s="6" t="s">
        <v>1328</v>
      </c>
    </row>
    <row r="93" spans="1:68" ht="12.75">
      <c r="A93" s="15">
        <v>85</v>
      </c>
      <c r="B93" s="93">
        <v>1784</v>
      </c>
      <c r="D93" s="15">
        <v>1</v>
      </c>
      <c r="E93" s="17">
        <v>3</v>
      </c>
      <c r="F93" s="17">
        <v>1</v>
      </c>
      <c r="G93" s="17"/>
      <c r="H93" s="17">
        <v>3</v>
      </c>
      <c r="I93" s="17">
        <v>3</v>
      </c>
      <c r="J93" s="17"/>
      <c r="K93" s="17">
        <v>1</v>
      </c>
      <c r="L93" s="17">
        <v>1</v>
      </c>
      <c r="M93" s="17"/>
      <c r="N93" s="17">
        <v>2</v>
      </c>
      <c r="O93" s="17">
        <v>4</v>
      </c>
      <c r="P93" s="17"/>
      <c r="Q93" s="17">
        <v>6</v>
      </c>
      <c r="R93" s="17">
        <v>1</v>
      </c>
      <c r="S93" s="17"/>
      <c r="T93" s="17">
        <v>10</v>
      </c>
      <c r="U93" s="17">
        <v>16</v>
      </c>
      <c r="V93" s="17">
        <v>2</v>
      </c>
      <c r="W93" s="17">
        <v>4</v>
      </c>
      <c r="X93" s="17"/>
      <c r="Y93" s="17"/>
      <c r="Z93" s="17">
        <v>3</v>
      </c>
      <c r="AA93" s="17">
        <v>14</v>
      </c>
      <c r="AB93" s="17"/>
      <c r="AC93" s="17"/>
      <c r="AD93" s="17"/>
      <c r="AE93" s="17"/>
      <c r="AF93" s="17">
        <v>1</v>
      </c>
      <c r="AG93" s="17">
        <v>1</v>
      </c>
      <c r="AH93" s="17">
        <v>1</v>
      </c>
      <c r="AI93" s="17">
        <v>2</v>
      </c>
      <c r="AJ93" s="17"/>
      <c r="AK93" s="17">
        <v>1</v>
      </c>
      <c r="AL93" s="17"/>
      <c r="AM93" s="17">
        <v>6</v>
      </c>
      <c r="AN93" s="17"/>
      <c r="AO93" s="17"/>
      <c r="AP93" s="17"/>
      <c r="AQ93" s="17">
        <v>1</v>
      </c>
      <c r="AR93" s="17"/>
      <c r="AS93" s="17">
        <v>1</v>
      </c>
      <c r="AT93" s="17"/>
      <c r="AU93" s="17"/>
      <c r="AV93" s="17"/>
      <c r="AW93" s="17"/>
      <c r="AX93" s="17"/>
      <c r="AY93" s="17">
        <v>4</v>
      </c>
      <c r="AZ93" s="17"/>
      <c r="BA93" s="17">
        <v>2</v>
      </c>
      <c r="BB93" s="17"/>
      <c r="BC93" s="17"/>
      <c r="BD93" s="17"/>
      <c r="BE93" s="17">
        <v>2</v>
      </c>
      <c r="BF93" s="17">
        <v>4</v>
      </c>
      <c r="BG93" s="17">
        <v>18</v>
      </c>
      <c r="BH93" s="17">
        <v>3</v>
      </c>
      <c r="BI93" s="17">
        <v>2</v>
      </c>
      <c r="BJ93" s="17">
        <v>25</v>
      </c>
      <c r="BK93" s="16">
        <v>53</v>
      </c>
      <c r="BL93" s="4" t="s">
        <v>1891</v>
      </c>
      <c r="BM93" s="5" t="s">
        <v>1894</v>
      </c>
      <c r="BN93" s="5">
        <v>146</v>
      </c>
      <c r="BO93" s="5">
        <v>147</v>
      </c>
      <c r="BP93" s="6" t="s">
        <v>1328</v>
      </c>
    </row>
    <row r="94" spans="1:68" ht="12.75">
      <c r="A94" s="15">
        <v>86</v>
      </c>
      <c r="B94" s="93">
        <v>1783</v>
      </c>
      <c r="D94" s="15"/>
      <c r="E94" s="17">
        <v>4</v>
      </c>
      <c r="F94" s="17"/>
      <c r="G94" s="17"/>
      <c r="H94" s="17">
        <v>1</v>
      </c>
      <c r="I94" s="17">
        <v>4</v>
      </c>
      <c r="J94" s="17">
        <v>2</v>
      </c>
      <c r="K94" s="17"/>
      <c r="L94" s="17">
        <v>1</v>
      </c>
      <c r="M94" s="17">
        <v>1</v>
      </c>
      <c r="N94" s="17">
        <v>1</v>
      </c>
      <c r="O94" s="17">
        <v>1</v>
      </c>
      <c r="P94" s="17">
        <v>2</v>
      </c>
      <c r="Q94" s="17">
        <v>3</v>
      </c>
      <c r="R94" s="17"/>
      <c r="S94" s="17"/>
      <c r="T94" s="17">
        <v>3</v>
      </c>
      <c r="U94" s="17">
        <v>12</v>
      </c>
      <c r="V94" s="17"/>
      <c r="W94" s="17">
        <v>1</v>
      </c>
      <c r="X94" s="17">
        <v>1</v>
      </c>
      <c r="Y94" s="17"/>
      <c r="Z94" s="17">
        <v>2</v>
      </c>
      <c r="AA94" s="17">
        <v>10</v>
      </c>
      <c r="AB94" s="17"/>
      <c r="AC94" s="17"/>
      <c r="AD94" s="17"/>
      <c r="AE94" s="17"/>
      <c r="AF94" s="17"/>
      <c r="AG94" s="17"/>
      <c r="AH94" s="17"/>
      <c r="AI94" s="17">
        <v>1</v>
      </c>
      <c r="AJ94" s="17">
        <v>1</v>
      </c>
      <c r="AK94" s="17"/>
      <c r="AL94" s="17">
        <v>3</v>
      </c>
      <c r="AM94" s="17">
        <v>6</v>
      </c>
      <c r="AN94" s="17"/>
      <c r="AO94" s="17">
        <v>1</v>
      </c>
      <c r="AP94" s="17">
        <v>1</v>
      </c>
      <c r="AQ94" s="17"/>
      <c r="AR94" s="17">
        <v>1</v>
      </c>
      <c r="AS94" s="17">
        <v>2</v>
      </c>
      <c r="AT94" s="17"/>
      <c r="AU94" s="17">
        <v>1</v>
      </c>
      <c r="AV94" s="17">
        <v>1</v>
      </c>
      <c r="AW94" s="17"/>
      <c r="AX94" s="17">
        <v>1</v>
      </c>
      <c r="AY94" s="17">
        <v>9</v>
      </c>
      <c r="AZ94" s="17">
        <v>2</v>
      </c>
      <c r="BA94" s="17"/>
      <c r="BB94" s="17"/>
      <c r="BC94" s="17"/>
      <c r="BD94" s="17"/>
      <c r="BE94" s="17">
        <v>1</v>
      </c>
      <c r="BF94" s="17">
        <v>6</v>
      </c>
      <c r="BG94" s="17">
        <v>11</v>
      </c>
      <c r="BH94" s="17">
        <v>5</v>
      </c>
      <c r="BI94" s="17">
        <v>1</v>
      </c>
      <c r="BJ94" s="17">
        <v>20</v>
      </c>
      <c r="BK94" s="16">
        <v>48</v>
      </c>
      <c r="BL94" s="4" t="s">
        <v>1891</v>
      </c>
      <c r="BM94" s="5" t="s">
        <v>1894</v>
      </c>
      <c r="BN94" s="5">
        <v>146</v>
      </c>
      <c r="BO94" s="5">
        <v>147</v>
      </c>
      <c r="BP94" s="6" t="s">
        <v>1328</v>
      </c>
    </row>
    <row r="95" spans="1:68" ht="12.75">
      <c r="A95" s="15">
        <v>87</v>
      </c>
      <c r="B95" s="93">
        <v>1782</v>
      </c>
      <c r="D95" s="15"/>
      <c r="E95" s="17">
        <v>2</v>
      </c>
      <c r="F95" s="17"/>
      <c r="G95" s="17"/>
      <c r="H95" s="17"/>
      <c r="I95" s="17">
        <v>7</v>
      </c>
      <c r="J95" s="17">
        <v>1</v>
      </c>
      <c r="K95" s="17">
        <v>1</v>
      </c>
      <c r="L95" s="17"/>
      <c r="M95" s="17"/>
      <c r="N95" s="17">
        <v>1</v>
      </c>
      <c r="O95" s="17">
        <v>5</v>
      </c>
      <c r="P95" s="17"/>
      <c r="Q95" s="17">
        <v>2</v>
      </c>
      <c r="R95" s="17"/>
      <c r="S95" s="17"/>
      <c r="T95" s="17">
        <v>1</v>
      </c>
      <c r="U95" s="17">
        <v>16</v>
      </c>
      <c r="V95" s="17"/>
      <c r="W95" s="17">
        <v>4</v>
      </c>
      <c r="X95" s="17"/>
      <c r="Y95" s="17">
        <v>1</v>
      </c>
      <c r="Z95" s="17"/>
      <c r="AA95" s="17">
        <v>9</v>
      </c>
      <c r="AB95" s="17">
        <v>1</v>
      </c>
      <c r="AC95" s="17"/>
      <c r="AD95" s="17"/>
      <c r="AE95" s="17"/>
      <c r="AF95" s="17">
        <v>4</v>
      </c>
      <c r="AG95" s="17">
        <v>8</v>
      </c>
      <c r="AH95" s="17"/>
      <c r="AI95" s="17">
        <v>1</v>
      </c>
      <c r="AJ95" s="17"/>
      <c r="AK95" s="17"/>
      <c r="AL95" s="17"/>
      <c r="AM95" s="17">
        <v>2</v>
      </c>
      <c r="AN95" s="17"/>
      <c r="AO95" s="17">
        <v>1</v>
      </c>
      <c r="AP95" s="17">
        <v>1</v>
      </c>
      <c r="AQ95" s="17"/>
      <c r="AR95" s="17"/>
      <c r="AS95" s="17">
        <v>1</v>
      </c>
      <c r="AT95" s="17"/>
      <c r="AU95" s="17"/>
      <c r="AV95" s="17"/>
      <c r="AW95" s="17"/>
      <c r="AX95" s="17">
        <v>1</v>
      </c>
      <c r="AY95" s="17"/>
      <c r="AZ95" s="17"/>
      <c r="BA95" s="17">
        <v>1</v>
      </c>
      <c r="BB95" s="17"/>
      <c r="BC95" s="17"/>
      <c r="BD95" s="17"/>
      <c r="BE95" s="17">
        <v>1</v>
      </c>
      <c r="BF95" s="17">
        <v>2</v>
      </c>
      <c r="BG95" s="17">
        <v>13</v>
      </c>
      <c r="BH95" s="17">
        <v>1</v>
      </c>
      <c r="BI95" s="17">
        <v>1</v>
      </c>
      <c r="BJ95" s="17">
        <v>9</v>
      </c>
      <c r="BK95" s="16">
        <v>45</v>
      </c>
      <c r="BL95" s="4" t="s">
        <v>1891</v>
      </c>
      <c r="BM95" s="5" t="s">
        <v>1894</v>
      </c>
      <c r="BN95" s="5">
        <v>146</v>
      </c>
      <c r="BO95" s="5">
        <v>147</v>
      </c>
      <c r="BP95" s="6" t="s">
        <v>1328</v>
      </c>
    </row>
    <row r="96" spans="1:68" ht="12.75">
      <c r="A96" s="15">
        <v>88</v>
      </c>
      <c r="B96" s="93">
        <v>1781</v>
      </c>
      <c r="D96" s="15">
        <v>1</v>
      </c>
      <c r="E96" s="17">
        <v>1</v>
      </c>
      <c r="F96" s="17"/>
      <c r="G96" s="17"/>
      <c r="H96" s="17"/>
      <c r="I96" s="17"/>
      <c r="J96" s="17"/>
      <c r="K96" s="17"/>
      <c r="L96" s="17">
        <v>1</v>
      </c>
      <c r="M96" s="17"/>
      <c r="N96" s="17">
        <v>1</v>
      </c>
      <c r="O96" s="17">
        <v>1</v>
      </c>
      <c r="P96" s="17"/>
      <c r="Q96" s="17"/>
      <c r="R96" s="17"/>
      <c r="S96" s="17"/>
      <c r="T96" s="17">
        <v>3</v>
      </c>
      <c r="U96" s="17">
        <v>6</v>
      </c>
      <c r="V96" s="17">
        <v>1</v>
      </c>
      <c r="W96" s="17">
        <v>2</v>
      </c>
      <c r="X96" s="17"/>
      <c r="Y96" s="17"/>
      <c r="Z96" s="17"/>
      <c r="AA96" s="17">
        <v>7</v>
      </c>
      <c r="AB96" s="17"/>
      <c r="AC96" s="17"/>
      <c r="AD96" s="17"/>
      <c r="AE96" s="17"/>
      <c r="AF96" s="17">
        <v>2</v>
      </c>
      <c r="AG96" s="17">
        <v>1</v>
      </c>
      <c r="AH96" s="17"/>
      <c r="AI96" s="17">
        <v>1</v>
      </c>
      <c r="AJ96" s="17"/>
      <c r="AK96" s="17"/>
      <c r="AL96" s="17">
        <v>2</v>
      </c>
      <c r="AM96" s="17"/>
      <c r="AN96" s="17"/>
      <c r="AO96" s="17">
        <v>1</v>
      </c>
      <c r="AP96" s="17"/>
      <c r="AQ96" s="17"/>
      <c r="AR96" s="17"/>
      <c r="AS96" s="17">
        <v>3</v>
      </c>
      <c r="AT96" s="17">
        <v>1</v>
      </c>
      <c r="AU96" s="17"/>
      <c r="AV96" s="17"/>
      <c r="AW96" s="17"/>
      <c r="AX96" s="17"/>
      <c r="AY96" s="17">
        <v>3</v>
      </c>
      <c r="AZ96" s="17"/>
      <c r="BA96" s="17"/>
      <c r="BB96" s="17"/>
      <c r="BC96" s="17"/>
      <c r="BD96" s="17">
        <v>2</v>
      </c>
      <c r="BE96" s="17">
        <v>1</v>
      </c>
      <c r="BF96" s="17">
        <v>3</v>
      </c>
      <c r="BG96" s="17">
        <v>5</v>
      </c>
      <c r="BH96" s="17">
        <v>1</v>
      </c>
      <c r="BI96" s="17"/>
      <c r="BJ96" s="17">
        <v>13</v>
      </c>
      <c r="BK96" s="16">
        <v>23</v>
      </c>
      <c r="BL96" s="4" t="s">
        <v>1891</v>
      </c>
      <c r="BM96" s="5" t="s">
        <v>1894</v>
      </c>
      <c r="BN96" s="5">
        <v>146</v>
      </c>
      <c r="BO96" s="5">
        <v>147</v>
      </c>
      <c r="BP96" s="6" t="s">
        <v>1328</v>
      </c>
    </row>
    <row r="97" spans="1:68" ht="12.75">
      <c r="A97" s="15">
        <v>89</v>
      </c>
      <c r="B97" s="93">
        <v>1780</v>
      </c>
      <c r="D97" s="15"/>
      <c r="E97" s="17">
        <v>2</v>
      </c>
      <c r="F97" s="17"/>
      <c r="G97" s="17"/>
      <c r="H97" s="17"/>
      <c r="I97" s="17">
        <v>7</v>
      </c>
      <c r="J97" s="17"/>
      <c r="K97" s="17"/>
      <c r="L97" s="17"/>
      <c r="M97" s="17"/>
      <c r="N97" s="17">
        <v>1</v>
      </c>
      <c r="O97" s="17">
        <v>3</v>
      </c>
      <c r="P97" s="17"/>
      <c r="Q97" s="17">
        <v>2</v>
      </c>
      <c r="R97" s="17"/>
      <c r="S97" s="17"/>
      <c r="T97" s="17">
        <v>7</v>
      </c>
      <c r="U97" s="17">
        <v>8</v>
      </c>
      <c r="V97" s="17">
        <v>2</v>
      </c>
      <c r="W97" s="17">
        <v>1</v>
      </c>
      <c r="X97" s="17"/>
      <c r="Y97" s="17"/>
      <c r="Z97" s="17"/>
      <c r="AA97" s="17">
        <v>8</v>
      </c>
      <c r="AB97" s="17"/>
      <c r="AC97" s="17"/>
      <c r="AD97" s="17"/>
      <c r="AE97" s="17"/>
      <c r="AF97" s="17">
        <v>1</v>
      </c>
      <c r="AG97" s="17">
        <v>1</v>
      </c>
      <c r="AH97" s="17"/>
      <c r="AI97" s="17"/>
      <c r="AJ97" s="17"/>
      <c r="AK97" s="17"/>
      <c r="AL97" s="17">
        <v>1</v>
      </c>
      <c r="AM97" s="17">
        <v>4</v>
      </c>
      <c r="AN97" s="17"/>
      <c r="AO97" s="17"/>
      <c r="AP97" s="17"/>
      <c r="AQ97" s="17"/>
      <c r="AR97" s="17">
        <v>1</v>
      </c>
      <c r="AS97" s="17"/>
      <c r="AT97" s="17"/>
      <c r="AU97" s="17">
        <v>1</v>
      </c>
      <c r="AV97" s="17"/>
      <c r="AW97" s="17"/>
      <c r="AX97" s="17">
        <v>2</v>
      </c>
      <c r="AY97" s="17">
        <v>2</v>
      </c>
      <c r="AZ97" s="17"/>
      <c r="BA97" s="17">
        <v>1</v>
      </c>
      <c r="BB97" s="17"/>
      <c r="BC97" s="17"/>
      <c r="BD97" s="17"/>
      <c r="BE97" s="17"/>
      <c r="BF97" s="17">
        <v>2</v>
      </c>
      <c r="BG97" s="17">
        <v>7</v>
      </c>
      <c r="BH97" s="17"/>
      <c r="BI97" s="17"/>
      <c r="BJ97" s="17">
        <v>16</v>
      </c>
      <c r="BK97" s="16">
        <v>36</v>
      </c>
      <c r="BL97" s="4" t="s">
        <v>1891</v>
      </c>
      <c r="BM97" s="5" t="s">
        <v>1894</v>
      </c>
      <c r="BN97" s="5">
        <v>146</v>
      </c>
      <c r="BO97" s="5">
        <v>147</v>
      </c>
      <c r="BP97" s="6" t="s">
        <v>1328</v>
      </c>
    </row>
    <row r="98" spans="1:68" ht="12.75">
      <c r="A98" s="15">
        <v>90</v>
      </c>
      <c r="B98" s="93">
        <v>1779</v>
      </c>
      <c r="D98" s="15"/>
      <c r="E98" s="17"/>
      <c r="F98" s="17"/>
      <c r="G98" s="17"/>
      <c r="H98" s="17">
        <v>1</v>
      </c>
      <c r="I98" s="17"/>
      <c r="J98" s="17"/>
      <c r="K98" s="17"/>
      <c r="L98" s="17"/>
      <c r="M98" s="17"/>
      <c r="N98" s="17"/>
      <c r="O98" s="17">
        <v>1</v>
      </c>
      <c r="P98" s="17"/>
      <c r="Q98" s="17"/>
      <c r="R98" s="17"/>
      <c r="S98" s="17"/>
      <c r="T98" s="17">
        <v>1</v>
      </c>
      <c r="U98" s="17">
        <v>3</v>
      </c>
      <c r="V98" s="17"/>
      <c r="W98" s="17"/>
      <c r="X98" s="17"/>
      <c r="Y98" s="17"/>
      <c r="Z98" s="17"/>
      <c r="AA98" s="17">
        <v>3</v>
      </c>
      <c r="AB98" s="17"/>
      <c r="AC98" s="17"/>
      <c r="AD98" s="17"/>
      <c r="AE98" s="17"/>
      <c r="AF98" s="17"/>
      <c r="AG98" s="17">
        <v>2</v>
      </c>
      <c r="AH98" s="17"/>
      <c r="AI98" s="17"/>
      <c r="AJ98" s="17"/>
      <c r="AK98" s="17"/>
      <c r="AL98" s="17"/>
      <c r="AM98" s="17">
        <v>1</v>
      </c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>
        <v>1</v>
      </c>
      <c r="AZ98" s="17"/>
      <c r="BA98" s="17">
        <v>1</v>
      </c>
      <c r="BB98" s="17"/>
      <c r="BC98" s="17"/>
      <c r="BD98" s="17"/>
      <c r="BE98" s="17"/>
      <c r="BF98" s="17"/>
      <c r="BG98" s="17">
        <v>1</v>
      </c>
      <c r="BH98" s="17"/>
      <c r="BI98" s="17"/>
      <c r="BJ98" s="17">
        <v>2</v>
      </c>
      <c r="BK98" s="16">
        <v>11</v>
      </c>
      <c r="BL98" s="4" t="s">
        <v>1891</v>
      </c>
      <c r="BM98" s="5" t="s">
        <v>1894</v>
      </c>
      <c r="BN98" s="5">
        <v>146</v>
      </c>
      <c r="BO98" s="5">
        <v>147</v>
      </c>
      <c r="BP98" s="6" t="s">
        <v>1328</v>
      </c>
    </row>
    <row r="99" spans="1:68" ht="12.75">
      <c r="A99" s="15">
        <v>91</v>
      </c>
      <c r="B99" s="93">
        <v>1778</v>
      </c>
      <c r="D99" s="1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>
        <v>2</v>
      </c>
      <c r="P99" s="17"/>
      <c r="Q99" s="17"/>
      <c r="R99" s="17"/>
      <c r="S99" s="17"/>
      <c r="T99" s="17">
        <v>2</v>
      </c>
      <c r="U99" s="17">
        <v>1</v>
      </c>
      <c r="V99" s="17"/>
      <c r="W99" s="17">
        <v>1</v>
      </c>
      <c r="X99" s="17"/>
      <c r="Y99" s="17"/>
      <c r="Z99" s="17"/>
      <c r="AA99" s="17"/>
      <c r="AB99" s="17"/>
      <c r="AC99" s="17"/>
      <c r="AD99" s="17"/>
      <c r="AE99" s="17"/>
      <c r="AF99" s="17"/>
      <c r="AG99" s="17">
        <v>1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>
        <v>1</v>
      </c>
      <c r="BA99" s="17"/>
      <c r="BB99" s="17"/>
      <c r="BC99" s="17"/>
      <c r="BD99" s="17"/>
      <c r="BE99" s="17">
        <v>1</v>
      </c>
      <c r="BF99" s="17">
        <v>1</v>
      </c>
      <c r="BG99" s="17">
        <v>1</v>
      </c>
      <c r="BH99" s="17"/>
      <c r="BI99" s="17"/>
      <c r="BJ99" s="17">
        <v>2</v>
      </c>
      <c r="BK99" s="16">
        <v>5</v>
      </c>
      <c r="BL99" s="4" t="s">
        <v>1891</v>
      </c>
      <c r="BM99" s="5" t="s">
        <v>1894</v>
      </c>
      <c r="BN99" s="5">
        <v>146</v>
      </c>
      <c r="BO99" s="5">
        <v>147</v>
      </c>
      <c r="BP99" s="6" t="s">
        <v>1328</v>
      </c>
    </row>
    <row r="100" spans="1:68" ht="12.75">
      <c r="A100" s="15">
        <v>92</v>
      </c>
      <c r="B100" s="93">
        <v>1777</v>
      </c>
      <c r="D100" s="15"/>
      <c r="E100" s="17"/>
      <c r="F100" s="17"/>
      <c r="G100" s="17"/>
      <c r="H100" s="17">
        <v>2</v>
      </c>
      <c r="I100" s="17"/>
      <c r="J100" s="17"/>
      <c r="K100" s="17"/>
      <c r="L100" s="17"/>
      <c r="M100" s="17"/>
      <c r="N100" s="17"/>
      <c r="O100" s="17"/>
      <c r="P100" s="17"/>
      <c r="Q100" s="17">
        <v>1</v>
      </c>
      <c r="R100" s="17"/>
      <c r="S100" s="17"/>
      <c r="T100" s="17"/>
      <c r="U100" s="17">
        <v>1</v>
      </c>
      <c r="V100" s="17"/>
      <c r="W100" s="17"/>
      <c r="X100" s="17"/>
      <c r="Y100" s="17"/>
      <c r="Z100" s="17"/>
      <c r="AA100" s="17">
        <v>3</v>
      </c>
      <c r="AB100" s="17"/>
      <c r="AC100" s="17"/>
      <c r="AD100" s="17"/>
      <c r="AE100" s="17"/>
      <c r="AF100" s="17"/>
      <c r="AG100" s="17">
        <v>2</v>
      </c>
      <c r="AH100" s="17"/>
      <c r="AI100" s="17"/>
      <c r="AJ100" s="17"/>
      <c r="AK100" s="17"/>
      <c r="AL100" s="17">
        <v>1</v>
      </c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>
        <v>2</v>
      </c>
      <c r="AZ100" s="17"/>
      <c r="BA100" s="17"/>
      <c r="BB100" s="17"/>
      <c r="BC100" s="17"/>
      <c r="BD100" s="17"/>
      <c r="BE100" s="17"/>
      <c r="BF100" s="17"/>
      <c r="BG100" s="17">
        <v>1</v>
      </c>
      <c r="BH100" s="17"/>
      <c r="BI100" s="17"/>
      <c r="BJ100" s="17">
        <v>3</v>
      </c>
      <c r="BK100" s="16">
        <v>9</v>
      </c>
      <c r="BL100" s="4" t="s">
        <v>1891</v>
      </c>
      <c r="BM100" s="5" t="s">
        <v>1894</v>
      </c>
      <c r="BN100" s="5">
        <v>146</v>
      </c>
      <c r="BO100" s="5">
        <v>147</v>
      </c>
      <c r="BP100" s="6" t="s">
        <v>1328</v>
      </c>
    </row>
    <row r="101" spans="1:68" ht="12.75">
      <c r="A101" s="15">
        <v>93</v>
      </c>
      <c r="B101" s="93">
        <v>1776</v>
      </c>
      <c r="D101" s="15"/>
      <c r="E101" s="17">
        <v>2</v>
      </c>
      <c r="F101" s="17"/>
      <c r="G101" s="17"/>
      <c r="H101" s="17"/>
      <c r="I101" s="17"/>
      <c r="J101" s="17"/>
      <c r="K101" s="17">
        <v>1</v>
      </c>
      <c r="L101" s="17"/>
      <c r="M101" s="17">
        <v>1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>
        <v>2</v>
      </c>
      <c r="AB101" s="17"/>
      <c r="AC101" s="17"/>
      <c r="AD101" s="17"/>
      <c r="AE101" s="17"/>
      <c r="AF101" s="17"/>
      <c r="AG101" s="17"/>
      <c r="AH101" s="17"/>
      <c r="AI101" s="17">
        <v>1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>
        <v>1</v>
      </c>
      <c r="AT101" s="17"/>
      <c r="AU101" s="17">
        <v>1</v>
      </c>
      <c r="AV101" s="17"/>
      <c r="AW101" s="17"/>
      <c r="AX101" s="17"/>
      <c r="AY101" s="17">
        <v>1</v>
      </c>
      <c r="AZ101" s="17"/>
      <c r="BA101" s="17"/>
      <c r="BB101" s="17"/>
      <c r="BC101" s="17"/>
      <c r="BD101" s="17"/>
      <c r="BE101" s="17">
        <v>1</v>
      </c>
      <c r="BF101" s="17"/>
      <c r="BG101" s="17">
        <v>4</v>
      </c>
      <c r="BH101" s="17"/>
      <c r="BI101" s="17">
        <v>1</v>
      </c>
      <c r="BJ101" s="17"/>
      <c r="BK101" s="16">
        <v>5</v>
      </c>
      <c r="BL101" s="4" t="s">
        <v>1891</v>
      </c>
      <c r="BM101" s="5" t="s">
        <v>1894</v>
      </c>
      <c r="BN101" s="5">
        <v>146</v>
      </c>
      <c r="BO101" s="5">
        <v>147</v>
      </c>
      <c r="BP101" s="6" t="s">
        <v>1328</v>
      </c>
    </row>
    <row r="102" spans="1:68" ht="12.75">
      <c r="A102" s="15">
        <v>94</v>
      </c>
      <c r="B102" s="93">
        <v>1775</v>
      </c>
      <c r="D102" s="15"/>
      <c r="E102" s="17"/>
      <c r="F102" s="17"/>
      <c r="G102" s="17"/>
      <c r="H102" s="17"/>
      <c r="I102" s="17">
        <v>1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>
        <v>1</v>
      </c>
      <c r="V102" s="17"/>
      <c r="W102" s="17"/>
      <c r="X102" s="17"/>
      <c r="Y102" s="17"/>
      <c r="Z102" s="17"/>
      <c r="AA102" s="17">
        <v>1</v>
      </c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>
        <v>1</v>
      </c>
      <c r="BE102" s="17">
        <v>1</v>
      </c>
      <c r="BF102" s="17"/>
      <c r="BG102" s="17">
        <v>1</v>
      </c>
      <c r="BH102" s="17"/>
      <c r="BI102" s="17"/>
      <c r="BJ102" s="17">
        <v>1</v>
      </c>
      <c r="BK102" s="16">
        <v>4</v>
      </c>
      <c r="BL102" s="4" t="s">
        <v>1891</v>
      </c>
      <c r="BM102" s="5" t="s">
        <v>1894</v>
      </c>
      <c r="BN102" s="5">
        <v>146</v>
      </c>
      <c r="BO102" s="5">
        <v>147</v>
      </c>
      <c r="BP102" s="6" t="s">
        <v>1328</v>
      </c>
    </row>
    <row r="103" spans="1:68" ht="12.75">
      <c r="A103" s="15">
        <v>95</v>
      </c>
      <c r="B103" s="93">
        <v>1774</v>
      </c>
      <c r="D103" s="15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>
        <v>1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>
        <v>1</v>
      </c>
      <c r="BI103" s="17"/>
      <c r="BJ103" s="17"/>
      <c r="BK103" s="16"/>
      <c r="BL103" s="4" t="s">
        <v>1891</v>
      </c>
      <c r="BM103" s="5" t="s">
        <v>1894</v>
      </c>
      <c r="BN103" s="5">
        <v>146</v>
      </c>
      <c r="BO103" s="5">
        <v>147</v>
      </c>
      <c r="BP103" s="6" t="s">
        <v>1328</v>
      </c>
    </row>
    <row r="104" spans="1:68" ht="12.75">
      <c r="A104" s="15">
        <v>96</v>
      </c>
      <c r="B104" s="93">
        <v>1773</v>
      </c>
      <c r="D104" s="15"/>
      <c r="E104" s="17"/>
      <c r="F104" s="17"/>
      <c r="G104" s="17"/>
      <c r="H104" s="17"/>
      <c r="I104" s="17">
        <v>1</v>
      </c>
      <c r="J104" s="17"/>
      <c r="K104" s="17">
        <v>1</v>
      </c>
      <c r="L104" s="17"/>
      <c r="M104" s="17"/>
      <c r="N104" s="17"/>
      <c r="O104" s="17"/>
      <c r="P104" s="17"/>
      <c r="Q104" s="17">
        <v>1</v>
      </c>
      <c r="R104" s="17"/>
      <c r="S104" s="17"/>
      <c r="T104" s="17"/>
      <c r="U104" s="17"/>
      <c r="V104" s="17">
        <v>1</v>
      </c>
      <c r="W104" s="17">
        <v>1</v>
      </c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>
        <v>1</v>
      </c>
      <c r="BG104" s="17">
        <v>3</v>
      </c>
      <c r="BH104" s="17"/>
      <c r="BI104" s="17"/>
      <c r="BJ104" s="17"/>
      <c r="BK104" s="16">
        <v>1</v>
      </c>
      <c r="BL104" s="4" t="s">
        <v>1891</v>
      </c>
      <c r="BM104" s="5" t="s">
        <v>1894</v>
      </c>
      <c r="BN104" s="5">
        <v>146</v>
      </c>
      <c r="BO104" s="5">
        <v>147</v>
      </c>
      <c r="BP104" s="6" t="s">
        <v>1328</v>
      </c>
    </row>
    <row r="105" spans="1:68" ht="12.75">
      <c r="A105" s="15">
        <v>98</v>
      </c>
      <c r="B105" s="93">
        <v>1771</v>
      </c>
      <c r="D105" s="1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>
        <v>1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>
        <v>1</v>
      </c>
      <c r="BK105" s="16"/>
      <c r="BL105" s="4" t="s">
        <v>1891</v>
      </c>
      <c r="BM105" s="5" t="s">
        <v>1894</v>
      </c>
      <c r="BN105" s="5">
        <v>146</v>
      </c>
      <c r="BO105" s="5">
        <v>147</v>
      </c>
      <c r="BP105" s="6" t="s">
        <v>1328</v>
      </c>
    </row>
    <row r="106" spans="1:68" ht="12.75">
      <c r="A106" s="15">
        <v>100</v>
      </c>
      <c r="B106" s="93">
        <v>1769</v>
      </c>
      <c r="D106" s="15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>
        <v>1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6">
        <v>1</v>
      </c>
      <c r="BL106" s="4" t="s">
        <v>1891</v>
      </c>
      <c r="BM106" s="5" t="s">
        <v>1894</v>
      </c>
      <c r="BN106" s="5">
        <v>146</v>
      </c>
      <c r="BO106" s="5">
        <v>147</v>
      </c>
      <c r="BP106" s="6" t="s">
        <v>1328</v>
      </c>
    </row>
    <row r="107" spans="1:68" ht="12.75">
      <c r="A107" s="302" t="s">
        <v>1923</v>
      </c>
      <c r="B107" s="303"/>
      <c r="D107" s="15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>
        <v>2</v>
      </c>
      <c r="R107" s="17"/>
      <c r="S107" s="17"/>
      <c r="T107" s="17">
        <v>1</v>
      </c>
      <c r="U107" s="17">
        <v>1</v>
      </c>
      <c r="V107" s="17"/>
      <c r="W107" s="17">
        <v>1</v>
      </c>
      <c r="X107" s="17"/>
      <c r="Y107" s="17"/>
      <c r="Z107" s="17"/>
      <c r="AA107" s="17">
        <v>1</v>
      </c>
      <c r="AB107" s="17"/>
      <c r="AC107" s="17">
        <v>1</v>
      </c>
      <c r="AD107" s="17"/>
      <c r="AE107" s="17"/>
      <c r="AF107" s="17"/>
      <c r="AG107" s="17">
        <v>1</v>
      </c>
      <c r="AH107" s="17"/>
      <c r="AI107" s="17"/>
      <c r="AJ107" s="17"/>
      <c r="AK107" s="17"/>
      <c r="AL107" s="17"/>
      <c r="AM107" s="17"/>
      <c r="AN107" s="17"/>
      <c r="AO107" s="17">
        <v>1</v>
      </c>
      <c r="AP107" s="17"/>
      <c r="AQ107" s="17"/>
      <c r="AR107" s="17"/>
      <c r="AS107" s="17">
        <v>1</v>
      </c>
      <c r="AT107" s="17">
        <v>3</v>
      </c>
      <c r="AU107" s="17">
        <v>4</v>
      </c>
      <c r="AV107" s="17">
        <v>1</v>
      </c>
      <c r="AW107" s="17"/>
      <c r="AX107" s="17"/>
      <c r="AY107" s="17">
        <v>2</v>
      </c>
      <c r="AZ107" s="17"/>
      <c r="BA107" s="17"/>
      <c r="BB107" s="17"/>
      <c r="BC107" s="17"/>
      <c r="BD107" s="17"/>
      <c r="BE107" s="17"/>
      <c r="BF107" s="17">
        <v>3</v>
      </c>
      <c r="BG107" s="17">
        <v>9</v>
      </c>
      <c r="BH107" s="17">
        <v>1</v>
      </c>
      <c r="BI107" s="17"/>
      <c r="BJ107" s="17">
        <v>1</v>
      </c>
      <c r="BK107" s="16">
        <v>6</v>
      </c>
      <c r="BL107" s="4" t="s">
        <v>1891</v>
      </c>
      <c r="BM107" s="5" t="s">
        <v>1894</v>
      </c>
      <c r="BN107" s="5">
        <v>146</v>
      </c>
      <c r="BO107" s="5">
        <v>147</v>
      </c>
      <c r="BP107" s="6" t="s">
        <v>1328</v>
      </c>
    </row>
    <row r="108" spans="1:68" s="29" customFormat="1" ht="13.5" thickBot="1">
      <c r="A108" s="304" t="s">
        <v>1945</v>
      </c>
      <c r="B108" s="305"/>
      <c r="C108" s="10"/>
      <c r="D108" s="18">
        <v>142</v>
      </c>
      <c r="E108" s="20">
        <v>445</v>
      </c>
      <c r="F108" s="20">
        <v>9</v>
      </c>
      <c r="G108" s="20">
        <v>11</v>
      </c>
      <c r="H108" s="20">
        <v>194</v>
      </c>
      <c r="I108" s="20">
        <v>286</v>
      </c>
      <c r="J108" s="20">
        <v>188</v>
      </c>
      <c r="K108" s="20">
        <v>249</v>
      </c>
      <c r="L108" s="20">
        <v>59</v>
      </c>
      <c r="M108" s="20">
        <v>59</v>
      </c>
      <c r="N108" s="20">
        <v>116</v>
      </c>
      <c r="O108" s="20">
        <v>308</v>
      </c>
      <c r="P108" s="20">
        <v>430</v>
      </c>
      <c r="Q108" s="121">
        <v>724</v>
      </c>
      <c r="R108" s="20">
        <v>130</v>
      </c>
      <c r="S108" s="20">
        <v>106</v>
      </c>
      <c r="T108" s="20">
        <v>668</v>
      </c>
      <c r="U108" s="20">
        <v>884</v>
      </c>
      <c r="V108" s="20">
        <v>435</v>
      </c>
      <c r="W108" s="20">
        <v>776</v>
      </c>
      <c r="X108" s="20">
        <v>93</v>
      </c>
      <c r="Y108" s="20">
        <v>90</v>
      </c>
      <c r="Z108" s="20">
        <v>576</v>
      </c>
      <c r="AA108" s="20">
        <v>918</v>
      </c>
      <c r="AB108" s="20">
        <v>221</v>
      </c>
      <c r="AC108" s="20">
        <v>222</v>
      </c>
      <c r="AD108" s="20">
        <v>59</v>
      </c>
      <c r="AE108" s="20"/>
      <c r="AF108" s="20">
        <v>163</v>
      </c>
      <c r="AG108" s="20">
        <v>192</v>
      </c>
      <c r="AH108" s="121">
        <v>386</v>
      </c>
      <c r="AI108" s="121">
        <v>499</v>
      </c>
      <c r="AJ108" s="20">
        <v>124</v>
      </c>
      <c r="AK108" s="20">
        <v>127</v>
      </c>
      <c r="AL108" s="20">
        <v>270</v>
      </c>
      <c r="AM108" s="20">
        <v>540</v>
      </c>
      <c r="AN108" s="20">
        <v>75</v>
      </c>
      <c r="AO108" s="20">
        <v>137</v>
      </c>
      <c r="AP108" s="20">
        <v>117</v>
      </c>
      <c r="AQ108" s="20">
        <v>120</v>
      </c>
      <c r="AR108" s="20">
        <v>112</v>
      </c>
      <c r="AS108" s="20">
        <v>239</v>
      </c>
      <c r="AT108" s="121">
        <v>306</v>
      </c>
      <c r="AU108" s="121">
        <v>444</v>
      </c>
      <c r="AV108" s="20">
        <v>124</v>
      </c>
      <c r="AW108" s="20">
        <v>126</v>
      </c>
      <c r="AX108" s="20">
        <v>149</v>
      </c>
      <c r="AY108" s="20">
        <v>400</v>
      </c>
      <c r="AZ108" s="20">
        <v>60</v>
      </c>
      <c r="BA108" s="20">
        <v>111</v>
      </c>
      <c r="BB108" s="20">
        <v>20</v>
      </c>
      <c r="BC108" s="20">
        <v>7</v>
      </c>
      <c r="BD108" s="20">
        <v>95</v>
      </c>
      <c r="BE108" s="20">
        <v>73</v>
      </c>
      <c r="BF108" s="121">
        <v>2340</v>
      </c>
      <c r="BG108" s="121">
        <v>3774</v>
      </c>
      <c r="BH108" s="20">
        <v>754</v>
      </c>
      <c r="BI108" s="20">
        <v>710</v>
      </c>
      <c r="BJ108" s="20">
        <v>2461</v>
      </c>
      <c r="BK108" s="19">
        <v>4025</v>
      </c>
      <c r="BL108" s="7" t="s">
        <v>1891</v>
      </c>
      <c r="BM108" s="8" t="s">
        <v>1894</v>
      </c>
      <c r="BN108" s="8">
        <v>146</v>
      </c>
      <c r="BO108" s="8">
        <v>147</v>
      </c>
      <c r="BP108" s="9" t="s">
        <v>1328</v>
      </c>
    </row>
    <row r="109" ht="13.5" thickBot="1"/>
    <row r="110" spans="1:68" ht="12.75">
      <c r="A110" s="12" t="s">
        <v>1513</v>
      </c>
      <c r="B110" s="90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51"/>
      <c r="BG110" s="51"/>
      <c r="BH110" s="51"/>
      <c r="BI110" s="51"/>
      <c r="BJ110" s="51"/>
      <c r="BK110" s="51"/>
      <c r="BL110" s="14"/>
      <c r="BM110" s="14"/>
      <c r="BN110" s="14"/>
      <c r="BO110" s="14"/>
      <c r="BP110" s="13"/>
    </row>
    <row r="111" spans="1:68" ht="12.75">
      <c r="A111" s="15" t="s">
        <v>1514</v>
      </c>
      <c r="B111" s="9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30"/>
      <c r="BG111" s="30"/>
      <c r="BH111" s="30"/>
      <c r="BI111" s="30"/>
      <c r="BJ111" s="30"/>
      <c r="BK111" s="30"/>
      <c r="BL111" s="17"/>
      <c r="BM111" s="17"/>
      <c r="BN111" s="17"/>
      <c r="BO111" s="17"/>
      <c r="BP111" s="16"/>
    </row>
    <row r="112" spans="1:68" ht="12.75">
      <c r="A112" s="15" t="s">
        <v>1515</v>
      </c>
      <c r="B112" s="91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30"/>
      <c r="BG112" s="30"/>
      <c r="BH112" s="30"/>
      <c r="BI112" s="30"/>
      <c r="BJ112" s="30"/>
      <c r="BK112" s="30"/>
      <c r="BL112" s="17"/>
      <c r="BM112" s="17"/>
      <c r="BN112" s="17"/>
      <c r="BO112" s="17"/>
      <c r="BP112" s="16"/>
    </row>
    <row r="113" spans="1:68" ht="12.75">
      <c r="A113" s="17" t="s">
        <v>1516</v>
      </c>
      <c r="B113" s="91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30"/>
      <c r="BG113" s="30"/>
      <c r="BH113" s="30"/>
      <c r="BI113" s="30"/>
      <c r="BJ113" s="30"/>
      <c r="BK113" s="30"/>
      <c r="BL113" s="17"/>
      <c r="BM113" s="17"/>
      <c r="BN113" s="17"/>
      <c r="BO113" s="17"/>
      <c r="BP113" s="16"/>
    </row>
    <row r="114" spans="1:68" ht="12.75">
      <c r="A114" s="17" t="s">
        <v>1517</v>
      </c>
      <c r="B114" s="91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30"/>
      <c r="BG114" s="30"/>
      <c r="BH114" s="30"/>
      <c r="BI114" s="30"/>
      <c r="BJ114" s="30"/>
      <c r="BK114" s="30"/>
      <c r="BL114" s="17"/>
      <c r="BM114" s="17"/>
      <c r="BN114" s="17"/>
      <c r="BO114" s="17"/>
      <c r="BP114" s="16"/>
    </row>
    <row r="115" spans="1:68" ht="12.75">
      <c r="A115" s="17" t="s">
        <v>1518</v>
      </c>
      <c r="B115" s="91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30"/>
      <c r="BG115" s="30"/>
      <c r="BH115" s="30"/>
      <c r="BI115" s="30"/>
      <c r="BJ115" s="30"/>
      <c r="BK115" s="30"/>
      <c r="BL115" s="17"/>
      <c r="BM115" s="17"/>
      <c r="BN115" s="17"/>
      <c r="BO115" s="17"/>
      <c r="BP115" s="16"/>
    </row>
    <row r="116" spans="1:68" ht="12.75">
      <c r="A116" s="17" t="s">
        <v>1519</v>
      </c>
      <c r="B116" s="91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30"/>
      <c r="BG116" s="30"/>
      <c r="BH116" s="30"/>
      <c r="BI116" s="30"/>
      <c r="BJ116" s="30"/>
      <c r="BK116" s="30"/>
      <c r="BL116" s="17"/>
      <c r="BM116" s="17"/>
      <c r="BN116" s="17"/>
      <c r="BO116" s="17"/>
      <c r="BP116" s="16"/>
    </row>
    <row r="117" spans="1:68" ht="12.75">
      <c r="A117" s="17" t="s">
        <v>1520</v>
      </c>
      <c r="B117" s="91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30"/>
      <c r="BG117" s="30"/>
      <c r="BH117" s="30"/>
      <c r="BI117" s="30"/>
      <c r="BJ117" s="30"/>
      <c r="BK117" s="30"/>
      <c r="BL117" s="17"/>
      <c r="BM117" s="17"/>
      <c r="BN117" s="17"/>
      <c r="BO117" s="17"/>
      <c r="BP117" s="16"/>
    </row>
    <row r="118" spans="1:68" ht="12.75">
      <c r="A118" s="17" t="s">
        <v>1521</v>
      </c>
      <c r="B118" s="91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30"/>
      <c r="BG118" s="30"/>
      <c r="BH118" s="30"/>
      <c r="BI118" s="30"/>
      <c r="BJ118" s="30"/>
      <c r="BK118" s="30"/>
      <c r="BL118" s="17"/>
      <c r="BM118" s="17"/>
      <c r="BN118" s="17"/>
      <c r="BO118" s="17"/>
      <c r="BP118" s="16"/>
    </row>
    <row r="119" spans="1:68" ht="12.75">
      <c r="A119" s="17" t="s">
        <v>1522</v>
      </c>
      <c r="B119" s="91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30"/>
      <c r="BG119" s="30"/>
      <c r="BH119" s="30"/>
      <c r="BI119" s="30"/>
      <c r="BJ119" s="30"/>
      <c r="BK119" s="30"/>
      <c r="BL119" s="17"/>
      <c r="BM119" s="17"/>
      <c r="BN119" s="17"/>
      <c r="BO119" s="17"/>
      <c r="BP119" s="16"/>
    </row>
    <row r="120" spans="1:68" ht="12.75">
      <c r="A120" s="17" t="s">
        <v>1523</v>
      </c>
      <c r="B120" s="91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30"/>
      <c r="BG120" s="30"/>
      <c r="BH120" s="30"/>
      <c r="BI120" s="30"/>
      <c r="BJ120" s="30"/>
      <c r="BK120" s="30"/>
      <c r="BL120" s="17"/>
      <c r="BM120" s="17"/>
      <c r="BN120" s="17"/>
      <c r="BO120" s="17"/>
      <c r="BP120" s="16"/>
    </row>
    <row r="121" spans="1:68" ht="12.75">
      <c r="A121" s="17" t="s">
        <v>1524</v>
      </c>
      <c r="B121" s="91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30"/>
      <c r="BG121" s="30"/>
      <c r="BH121" s="30"/>
      <c r="BI121" s="30"/>
      <c r="BJ121" s="30"/>
      <c r="BK121" s="30"/>
      <c r="BL121" s="17"/>
      <c r="BM121" s="17"/>
      <c r="BN121" s="17"/>
      <c r="BO121" s="17"/>
      <c r="BP121" s="16"/>
    </row>
    <row r="122" spans="1:68" ht="13.5" thickBot="1">
      <c r="A122" s="20" t="s">
        <v>1525</v>
      </c>
      <c r="B122" s="98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34"/>
      <c r="BG122" s="34"/>
      <c r="BH122" s="34"/>
      <c r="BI122" s="34"/>
      <c r="BJ122" s="34"/>
      <c r="BK122" s="34"/>
      <c r="BL122" s="20"/>
      <c r="BM122" s="20"/>
      <c r="BN122" s="20"/>
      <c r="BO122" s="20"/>
      <c r="BP122" s="19"/>
    </row>
  </sheetData>
  <mergeCells count="61">
    <mergeCell ref="A107:B107"/>
    <mergeCell ref="A108:B108"/>
    <mergeCell ref="BF3:BK3"/>
    <mergeCell ref="BF4:BG5"/>
    <mergeCell ref="BH4:BI5"/>
    <mergeCell ref="BJ4:BJ6"/>
    <mergeCell ref="BK4:BK6"/>
    <mergeCell ref="AZ3:BE3"/>
    <mergeCell ref="AZ4:BA5"/>
    <mergeCell ref="BB4:BC5"/>
    <mergeCell ref="BD4:BD6"/>
    <mergeCell ref="BE4:BE6"/>
    <mergeCell ref="AT3:AY3"/>
    <mergeCell ref="AT4:AU5"/>
    <mergeCell ref="AV4:AW5"/>
    <mergeCell ref="AX4:AX6"/>
    <mergeCell ref="AY4:AY6"/>
    <mergeCell ref="AN3:AS3"/>
    <mergeCell ref="AN4:AO5"/>
    <mergeCell ref="AP4:AQ5"/>
    <mergeCell ref="AR4:AR6"/>
    <mergeCell ref="AS4:AS6"/>
    <mergeCell ref="AH3:AM3"/>
    <mergeCell ref="AH4:AI5"/>
    <mergeCell ref="AJ4:AK5"/>
    <mergeCell ref="AL4:AL6"/>
    <mergeCell ref="AM4:AM6"/>
    <mergeCell ref="AB3:AD3"/>
    <mergeCell ref="AB4:AC5"/>
    <mergeCell ref="AD4:AD5"/>
    <mergeCell ref="AE3:AG3"/>
    <mergeCell ref="AE4:AE5"/>
    <mergeCell ref="AF4:AF6"/>
    <mergeCell ref="AG4:AG6"/>
    <mergeCell ref="V3:AA3"/>
    <mergeCell ref="V4:W5"/>
    <mergeCell ref="X4:Y5"/>
    <mergeCell ref="Z4:Z6"/>
    <mergeCell ref="AA4:AA6"/>
    <mergeCell ref="P3:U3"/>
    <mergeCell ref="P4:Q5"/>
    <mergeCell ref="R4:S5"/>
    <mergeCell ref="T4:T6"/>
    <mergeCell ref="U4:U6"/>
    <mergeCell ref="J3:O3"/>
    <mergeCell ref="J4:K5"/>
    <mergeCell ref="L4:M5"/>
    <mergeCell ref="N4:N6"/>
    <mergeCell ref="O4:O6"/>
    <mergeCell ref="A3:A6"/>
    <mergeCell ref="B3:B6"/>
    <mergeCell ref="D3:I3"/>
    <mergeCell ref="D4:E5"/>
    <mergeCell ref="F4:G5"/>
    <mergeCell ref="H4:H6"/>
    <mergeCell ref="I4:I6"/>
    <mergeCell ref="BP3:BP6"/>
    <mergeCell ref="BL3:BL6"/>
    <mergeCell ref="BM3:BM6"/>
    <mergeCell ref="BN3:BN6"/>
    <mergeCell ref="BO3:BO6"/>
  </mergeCells>
  <hyperlinks>
    <hyperlink ref="Q58" location="'tabel 23'!A111" display="'tabel 23'!A111"/>
    <hyperlink ref="V52" location="'tabel 23'!A111" display="'tabel 23'!A111"/>
    <hyperlink ref="V54" location="'tabel 23'!A111" display="'tabel 23'!A111"/>
    <hyperlink ref="V55" location="'tabel 23'!A111" display="'tabel 23'!A111"/>
    <hyperlink ref="V59" location="'tabel 23'!A110" display="'tabel 23'!A110"/>
    <hyperlink ref="W41" location="'tabel 23'!A111" display="'tabel 23'!A111"/>
    <hyperlink ref="AH57" location="'tabel 23'!A110" display="'tabel 23'!A110"/>
    <hyperlink ref="AI49" location="'tabel 23'!A110" display="'tabel 23'!A110"/>
    <hyperlink ref="AT45" location="'tabel 23'!A110" display="'tabel 23'!A110"/>
    <hyperlink ref="BF39" location="'tabel 23'!A110" display="'tabel 23'!A110"/>
    <hyperlink ref="BG41" location="'tabel 23'!A111" display="'tabel 23'!A111"/>
    <hyperlink ref="BF45" location="'tabel 23'!A110" display="'tabel 23'!A110"/>
    <hyperlink ref="BG48" location="'tabel 23'!A111" display="'tabel 23'!A111"/>
    <hyperlink ref="BG49" location="'tabel 23'!A110" display="'tabel 23'!A110"/>
    <hyperlink ref="BF52" location="'tabel 23'!A111" display="'tabel 23'!A111"/>
    <hyperlink ref="BF54" location="'tabel 23'!A111" display="'tabel 23'!A111"/>
    <hyperlink ref="BF55" location="'tabel 23'!A111" display="'tabel 23'!A111"/>
    <hyperlink ref="BG53" location="'tabel 23'!A111" display="'tabel 23'!A111"/>
    <hyperlink ref="BF57" location="'tabel 23'!A110" display="'tabel 23'!A110"/>
    <hyperlink ref="BG58" location="'tabel 23'!A111" display="'tabel 23'!A111"/>
    <hyperlink ref="P65" location="'tabel 23'!A110" display="'tabel 23'!A110"/>
    <hyperlink ref="P70" location="'tabel 23'!A110" display="'tabel 23'!A110"/>
    <hyperlink ref="P72" location="'tabel 23'!A111" display="'tabel 23'!A111"/>
    <hyperlink ref="Q75" location="'tabel 23'!A110" display="'tabel 23'!A110"/>
    <hyperlink ref="Q82" location="'tabel 23'!A111" display="'tabel 23'!A111"/>
    <hyperlink ref="Q90" location="'tabel 23'!A111" display="'tabel 23'!A111"/>
    <hyperlink ref="Q108" location="'tabel 23'!A116" display="'tabel 23'!A116"/>
    <hyperlink ref="V65" location="'tabel 23'!A110" display="'tabel 23'!A110"/>
    <hyperlink ref="V79" location="'tabel 23'!A111" display="'tabel 23'!A111"/>
    <hyperlink ref="V80" location="'tabel 23'!A113" display="'tabel 23'!A113"/>
    <hyperlink ref="V83" location="'tabel 23'!A112" display="'tabel 23'!A112"/>
    <hyperlink ref="V89" location="'tabel 23'!A110" display="'tabel 23'!A110"/>
    <hyperlink ref="W67" location="'tabel 23'!A110" display="'tabel 23'!A110"/>
    <hyperlink ref="W77" location="'tabel 23'!A110" display="'tabel 23'!A110"/>
    <hyperlink ref="W78" location="'tabel 23'!A110" display="'tabel 23'!A110"/>
    <hyperlink ref="W81" location="'tabel 23'!A110" display="'tabel 23'!A110"/>
    <hyperlink ref="W84" location="'tabel 23'!A113" display="'tabel 23'!A113"/>
    <hyperlink ref="W85" location="'tabel 23'!A115" display="'tabel 23'!A115"/>
    <hyperlink ref="AB71" location="'tabel 23'!A110" display="'tabel 23'!A110"/>
    <hyperlink ref="AB72" location="'tabel 23'!A112" display="'tabel 23'!A112"/>
    <hyperlink ref="AC70" location="'tabel 23'!A111" display="'tabel 23'!A111"/>
    <hyperlink ref="AH76" location="'tabel 23'!A110" display="'tabel 23'!A110"/>
    <hyperlink ref="AI74" location="'tabel 23'!A110" display="'tabel 23'!A110"/>
    <hyperlink ref="AI77" location="'tabel 23'!A110" display="'tabel 23'!A110"/>
    <hyperlink ref="AH108" location="'tabel 23'!A113" display="'tabel 23'!A113"/>
    <hyperlink ref="AI108" location="'tabel 23'!A120" display="'tabel 23'!A120"/>
    <hyperlink ref="AT108" location="'tabel 23'!A121" display="'tabel 23'!A121"/>
    <hyperlink ref="AU108" location="'tabel 23'!A121" display="'tabel 23'!A121"/>
    <hyperlink ref="AT73" location="'tabel 23'!A111" display="'tabel 23'!A111"/>
    <hyperlink ref="AT64" location="'tabel 23'!A110" display="'tabel 23'!A110"/>
    <hyperlink ref="AU72" location="'tabel 23'!A111" display="'tabel 23'!A111"/>
    <hyperlink ref="AU78" location="'tabel 23'!A110" display="'tabel 23'!A110"/>
    <hyperlink ref="BF64" location="'tabel 23'!A110" display="'tabel 23'!A110"/>
    <hyperlink ref="BF65" location="'tabel 23'!A113" display="'tabel 23'!A113"/>
    <hyperlink ref="BF70" location="'tabel 23'!A110" display="'tabel 23'!A110"/>
    <hyperlink ref="BF71" location="'tabel 23'!A110" display="'tabel 23'!A110"/>
    <hyperlink ref="BF72" location="'tabel 23'!A114" display="'tabel 23'!A114"/>
    <hyperlink ref="BF73" location="'tabel 23'!A111" display="'tabel 23'!A111"/>
    <hyperlink ref="BF76" location="'tabel 23'!A110" display="'tabel 23'!A110"/>
    <hyperlink ref="BF79" location="'tabel 23'!A111" display="'tabel 23'!A111"/>
    <hyperlink ref="BF83" location="'tabel 23'!A112" display="'tabel 23'!A112"/>
    <hyperlink ref="BF89" location="'tabel 23'!A110" display="'tabel 23'!A110"/>
    <hyperlink ref="BF108" location="'tabel 23'!A122" display="'tabel 23'!A122"/>
    <hyperlink ref="BG108" location="'tabel 23'!A122" display="'tabel 23'!A122"/>
    <hyperlink ref="BG67" location="'tabel 23'!A110" display="'tabel 23'!A110"/>
    <hyperlink ref="BG70" location="'tabel 23'!A111" display="'tabel 23'!A111"/>
    <hyperlink ref="BG72" location="'tabel 23'!A111" display="'tabel 23'!A111"/>
    <hyperlink ref="BG74" location="'tabel 23'!A110" display="'tabel 23'!A110"/>
    <hyperlink ref="BG75" location="'tabel 23'!A110" display="'tabel 23'!A110"/>
    <hyperlink ref="BG77" location="'tabel 23'!A113" display="'tabel 23'!A113"/>
    <hyperlink ref="BG78" location="'tabel 23'!A113" display="'tabel 23'!A113"/>
    <hyperlink ref="BG81" location="'tabel 23'!A110" display="'tabel 23'!A110"/>
    <hyperlink ref="BG82" location="'tabel 23'!A111" display="'tabel 23'!A111"/>
    <hyperlink ref="BG84" location="'tabel 23'!A113" display="'tabel 23'!A113"/>
    <hyperlink ref="BG85" location="'tabel 23'!A115" display="'tabel 23'!A115"/>
    <hyperlink ref="BG90" location="'tabel 23'!A111" display="'tabel 23'!A111"/>
  </hyperlink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K10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10" customWidth="1"/>
    <col min="2" max="2" width="13.421875" style="95" customWidth="1"/>
    <col min="3" max="3" width="2.7109375" style="10" customWidth="1"/>
    <col min="4" max="4" width="6.7109375" style="10" customWidth="1"/>
    <col min="5" max="5" width="6.8515625" style="10" customWidth="1"/>
    <col min="6" max="6" width="7.140625" style="10" customWidth="1"/>
    <col min="7" max="7" width="6.8515625" style="10" customWidth="1"/>
    <col min="8" max="8" width="6.140625" style="10" customWidth="1"/>
    <col min="9" max="9" width="5.8515625" style="10" customWidth="1"/>
    <col min="10" max="10" width="6.00390625" style="10" customWidth="1"/>
    <col min="11" max="11" width="5.140625" style="10" customWidth="1"/>
    <col min="12" max="12" width="6.28125" style="10" customWidth="1"/>
    <col min="13" max="13" width="5.7109375" style="10" customWidth="1"/>
    <col min="14" max="16" width="5.57421875" style="10" customWidth="1"/>
    <col min="17" max="17" width="4.8515625" style="10" customWidth="1"/>
    <col min="18" max="19" width="5.7109375" style="10" customWidth="1"/>
    <col min="20" max="20" width="6.28125" style="10" customWidth="1"/>
    <col min="21" max="21" width="5.421875" style="10" customWidth="1"/>
    <col min="22" max="22" width="5.57421875" style="10" customWidth="1"/>
    <col min="23" max="24" width="6.57421875" style="10" customWidth="1"/>
    <col min="25" max="25" width="6.28125" style="10" customWidth="1"/>
    <col min="26" max="26" width="6.421875" style="10" customWidth="1"/>
    <col min="27" max="27" width="7.00390625" style="29" customWidth="1"/>
    <col min="28" max="28" width="6.8515625" style="29" customWidth="1"/>
    <col min="29" max="29" width="6.57421875" style="29" customWidth="1"/>
    <col min="30" max="30" width="7.57421875" style="29" customWidth="1"/>
    <col min="31" max="31" width="7.140625" style="29" customWidth="1"/>
    <col min="32" max="32" width="6.140625" style="29" customWidth="1"/>
    <col min="33" max="33" width="5.57421875" style="10" customWidth="1"/>
    <col min="34" max="34" width="6.140625" style="10" customWidth="1"/>
    <col min="35" max="35" width="5.28125" style="10" customWidth="1"/>
    <col min="36" max="36" width="5.421875" style="10" customWidth="1"/>
    <col min="37" max="16384" width="9.140625" style="10" customWidth="1"/>
  </cols>
  <sheetData>
    <row r="1" spans="1:37" ht="13.5" thickBot="1">
      <c r="A1" s="129" t="s">
        <v>587</v>
      </c>
      <c r="B1" s="94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68"/>
      <c r="AB1" s="68"/>
      <c r="AC1" s="68"/>
      <c r="AD1" s="68"/>
      <c r="AE1" s="68"/>
      <c r="AF1" s="68"/>
      <c r="AG1" s="21"/>
      <c r="AH1" s="21"/>
      <c r="AI1" s="21"/>
      <c r="AJ1" s="21"/>
      <c r="AK1" s="22"/>
    </row>
    <row r="2" ht="13.5" thickBot="1"/>
    <row r="3" spans="1:37" ht="22.5" customHeight="1">
      <c r="A3" s="239" t="s">
        <v>1324</v>
      </c>
      <c r="B3" s="228" t="s">
        <v>499</v>
      </c>
      <c r="C3" s="11"/>
      <c r="D3" s="239" t="s">
        <v>2045</v>
      </c>
      <c r="E3" s="230"/>
      <c r="F3" s="230"/>
      <c r="G3" s="230"/>
      <c r="H3" s="230"/>
      <c r="I3" s="230" t="s">
        <v>2046</v>
      </c>
      <c r="J3" s="230"/>
      <c r="K3" s="230"/>
      <c r="L3" s="230"/>
      <c r="M3" s="230"/>
      <c r="N3" s="230"/>
      <c r="O3" s="230" t="s">
        <v>2051</v>
      </c>
      <c r="P3" s="230"/>
      <c r="Q3" s="230"/>
      <c r="R3" s="230"/>
      <c r="S3" s="230"/>
      <c r="T3" s="230"/>
      <c r="U3" s="230" t="s">
        <v>2052</v>
      </c>
      <c r="V3" s="230"/>
      <c r="W3" s="230"/>
      <c r="X3" s="230"/>
      <c r="Y3" s="230"/>
      <c r="Z3" s="230"/>
      <c r="AA3" s="230" t="s">
        <v>466</v>
      </c>
      <c r="AB3" s="230"/>
      <c r="AC3" s="230"/>
      <c r="AD3" s="230"/>
      <c r="AE3" s="230"/>
      <c r="AF3" s="231"/>
      <c r="AG3" s="245" t="s">
        <v>1885</v>
      </c>
      <c r="AH3" s="248" t="s">
        <v>1886</v>
      </c>
      <c r="AI3" s="248" t="s">
        <v>1887</v>
      </c>
      <c r="AJ3" s="222" t="s">
        <v>1888</v>
      </c>
      <c r="AK3" s="242" t="s">
        <v>1890</v>
      </c>
    </row>
    <row r="4" spans="1:37" ht="34.5" customHeight="1">
      <c r="A4" s="240"/>
      <c r="B4" s="229"/>
      <c r="C4" s="11"/>
      <c r="D4" s="240" t="s">
        <v>1325</v>
      </c>
      <c r="E4" s="232"/>
      <c r="F4" s="130" t="s">
        <v>1326</v>
      </c>
      <c r="G4" s="300" t="s">
        <v>580</v>
      </c>
      <c r="H4" s="300" t="s">
        <v>581</v>
      </c>
      <c r="I4" s="232" t="s">
        <v>1325</v>
      </c>
      <c r="J4" s="232"/>
      <c r="K4" s="232" t="s">
        <v>1326</v>
      </c>
      <c r="L4" s="232"/>
      <c r="M4" s="300" t="s">
        <v>580</v>
      </c>
      <c r="N4" s="300" t="s">
        <v>581</v>
      </c>
      <c r="O4" s="232" t="s">
        <v>1325</v>
      </c>
      <c r="P4" s="232"/>
      <c r="Q4" s="232" t="s">
        <v>1326</v>
      </c>
      <c r="R4" s="232"/>
      <c r="S4" s="300" t="s">
        <v>580</v>
      </c>
      <c r="T4" s="300" t="s">
        <v>581</v>
      </c>
      <c r="U4" s="232" t="s">
        <v>1325</v>
      </c>
      <c r="V4" s="232"/>
      <c r="W4" s="232" t="s">
        <v>1326</v>
      </c>
      <c r="X4" s="232"/>
      <c r="Y4" s="300" t="s">
        <v>580</v>
      </c>
      <c r="Z4" s="300" t="s">
        <v>581</v>
      </c>
      <c r="AA4" s="232" t="s">
        <v>1325</v>
      </c>
      <c r="AB4" s="232"/>
      <c r="AC4" s="232" t="s">
        <v>1326</v>
      </c>
      <c r="AD4" s="232"/>
      <c r="AE4" s="300" t="s">
        <v>580</v>
      </c>
      <c r="AF4" s="306" t="s">
        <v>581</v>
      </c>
      <c r="AG4" s="246"/>
      <c r="AH4" s="249"/>
      <c r="AI4" s="249"/>
      <c r="AJ4" s="223"/>
      <c r="AK4" s="243"/>
    </row>
    <row r="5" spans="1:37" ht="35.25" customHeight="1">
      <c r="A5" s="240"/>
      <c r="B5" s="229"/>
      <c r="C5" s="11"/>
      <c r="D5" s="240" t="s">
        <v>494</v>
      </c>
      <c r="E5" s="232" t="s">
        <v>495</v>
      </c>
      <c r="F5" s="232" t="s">
        <v>494</v>
      </c>
      <c r="G5" s="300"/>
      <c r="H5" s="300"/>
      <c r="I5" s="232" t="s">
        <v>494</v>
      </c>
      <c r="J5" s="232" t="s">
        <v>495</v>
      </c>
      <c r="K5" s="232" t="s">
        <v>494</v>
      </c>
      <c r="L5" s="232" t="s">
        <v>495</v>
      </c>
      <c r="M5" s="300"/>
      <c r="N5" s="300"/>
      <c r="O5" s="232" t="s">
        <v>494</v>
      </c>
      <c r="P5" s="232" t="s">
        <v>495</v>
      </c>
      <c r="Q5" s="232" t="s">
        <v>494</v>
      </c>
      <c r="R5" s="232" t="s">
        <v>495</v>
      </c>
      <c r="S5" s="300"/>
      <c r="T5" s="300"/>
      <c r="U5" s="232" t="s">
        <v>494</v>
      </c>
      <c r="V5" s="232" t="s">
        <v>495</v>
      </c>
      <c r="W5" s="232" t="s">
        <v>494</v>
      </c>
      <c r="X5" s="232" t="s">
        <v>495</v>
      </c>
      <c r="Y5" s="300"/>
      <c r="Z5" s="300"/>
      <c r="AA5" s="232" t="s">
        <v>494</v>
      </c>
      <c r="AB5" s="232" t="s">
        <v>495</v>
      </c>
      <c r="AC5" s="232" t="s">
        <v>494</v>
      </c>
      <c r="AD5" s="232" t="s">
        <v>495</v>
      </c>
      <c r="AE5" s="300"/>
      <c r="AF5" s="306"/>
      <c r="AG5" s="246"/>
      <c r="AH5" s="249"/>
      <c r="AI5" s="249"/>
      <c r="AJ5" s="223"/>
      <c r="AK5" s="243"/>
    </row>
    <row r="6" spans="1:37" ht="13.5" thickBot="1">
      <c r="A6" s="241"/>
      <c r="B6" s="220"/>
      <c r="C6" s="11"/>
      <c r="D6" s="241"/>
      <c r="E6" s="233"/>
      <c r="F6" s="233"/>
      <c r="G6" s="301"/>
      <c r="H6" s="301"/>
      <c r="I6" s="233"/>
      <c r="J6" s="233"/>
      <c r="K6" s="233"/>
      <c r="L6" s="233"/>
      <c r="M6" s="301"/>
      <c r="N6" s="301"/>
      <c r="O6" s="233"/>
      <c r="P6" s="233"/>
      <c r="Q6" s="233"/>
      <c r="R6" s="233"/>
      <c r="S6" s="301"/>
      <c r="T6" s="301"/>
      <c r="U6" s="233"/>
      <c r="V6" s="233"/>
      <c r="W6" s="233"/>
      <c r="X6" s="233"/>
      <c r="Y6" s="301"/>
      <c r="Z6" s="301"/>
      <c r="AA6" s="233"/>
      <c r="AB6" s="233"/>
      <c r="AC6" s="233"/>
      <c r="AD6" s="233"/>
      <c r="AE6" s="301"/>
      <c r="AF6" s="307"/>
      <c r="AG6" s="247"/>
      <c r="AH6" s="250"/>
      <c r="AI6" s="250"/>
      <c r="AJ6" s="224"/>
      <c r="AK6" s="244"/>
    </row>
    <row r="7" ht="13.5" thickBot="1"/>
    <row r="8" spans="1:37" ht="12.75">
      <c r="A8" s="201">
        <v>0</v>
      </c>
      <c r="B8" s="96" t="s">
        <v>507</v>
      </c>
      <c r="D8" s="12"/>
      <c r="E8" s="14"/>
      <c r="F8" s="14"/>
      <c r="G8" s="14"/>
      <c r="H8" s="14"/>
      <c r="I8" s="14">
        <v>5</v>
      </c>
      <c r="J8" s="14">
        <v>2</v>
      </c>
      <c r="K8" s="14"/>
      <c r="L8" s="14"/>
      <c r="M8" s="14"/>
      <c r="N8" s="14"/>
      <c r="O8" s="14">
        <v>1</v>
      </c>
      <c r="P8" s="14"/>
      <c r="Q8" s="14"/>
      <c r="R8" s="14"/>
      <c r="S8" s="14"/>
      <c r="T8" s="14"/>
      <c r="U8" s="14">
        <v>1</v>
      </c>
      <c r="V8" s="14">
        <v>2</v>
      </c>
      <c r="W8" s="14"/>
      <c r="X8" s="14"/>
      <c r="Y8" s="14"/>
      <c r="Z8" s="14"/>
      <c r="AA8" s="51">
        <v>7</v>
      </c>
      <c r="AB8" s="51">
        <v>4</v>
      </c>
      <c r="AC8" s="51"/>
      <c r="AD8" s="51"/>
      <c r="AE8" s="51"/>
      <c r="AF8" s="51"/>
      <c r="AG8" s="1" t="s">
        <v>1891</v>
      </c>
      <c r="AH8" s="2" t="s">
        <v>1894</v>
      </c>
      <c r="AI8" s="2">
        <v>148</v>
      </c>
      <c r="AJ8" s="2">
        <v>149</v>
      </c>
      <c r="AK8" s="3" t="s">
        <v>1331</v>
      </c>
    </row>
    <row r="9" spans="1:37" ht="12.75">
      <c r="A9" s="128">
        <v>1</v>
      </c>
      <c r="B9" s="93" t="s">
        <v>509</v>
      </c>
      <c r="D9" s="15"/>
      <c r="E9" s="17"/>
      <c r="F9" s="17"/>
      <c r="G9" s="17"/>
      <c r="H9" s="17"/>
      <c r="I9" s="17">
        <v>4</v>
      </c>
      <c r="J9" s="17">
        <v>7</v>
      </c>
      <c r="K9" s="17"/>
      <c r="L9" s="17"/>
      <c r="M9" s="17"/>
      <c r="N9" s="17"/>
      <c r="O9" s="17">
        <v>1</v>
      </c>
      <c r="P9" s="17">
        <v>2</v>
      </c>
      <c r="Q9" s="17"/>
      <c r="R9" s="17"/>
      <c r="S9" s="17"/>
      <c r="T9" s="17"/>
      <c r="U9" s="17">
        <v>2</v>
      </c>
      <c r="V9" s="17"/>
      <c r="W9" s="17"/>
      <c r="X9" s="17"/>
      <c r="Y9" s="17"/>
      <c r="Z9" s="17"/>
      <c r="AA9" s="30">
        <v>7</v>
      </c>
      <c r="AB9" s="30">
        <v>9</v>
      </c>
      <c r="AC9" s="30"/>
      <c r="AD9" s="30"/>
      <c r="AE9" s="30"/>
      <c r="AF9" s="30"/>
      <c r="AG9" s="4" t="s">
        <v>1891</v>
      </c>
      <c r="AH9" s="5" t="s">
        <v>1894</v>
      </c>
      <c r="AI9" s="5">
        <v>148</v>
      </c>
      <c r="AJ9" s="5">
        <v>149</v>
      </c>
      <c r="AK9" s="6" t="s">
        <v>1331</v>
      </c>
    </row>
    <row r="10" spans="1:37" ht="12.75">
      <c r="A10" s="128">
        <v>2</v>
      </c>
      <c r="B10" s="93" t="s">
        <v>510</v>
      </c>
      <c r="D10" s="15"/>
      <c r="E10" s="17"/>
      <c r="F10" s="17"/>
      <c r="G10" s="17"/>
      <c r="H10" s="17"/>
      <c r="I10" s="17">
        <v>2</v>
      </c>
      <c r="J10" s="17">
        <v>2</v>
      </c>
      <c r="K10" s="17"/>
      <c r="L10" s="17"/>
      <c r="M10" s="17"/>
      <c r="N10" s="17"/>
      <c r="O10" s="17">
        <v>4</v>
      </c>
      <c r="P10" s="17">
        <v>2</v>
      </c>
      <c r="Q10" s="17"/>
      <c r="R10" s="17"/>
      <c r="S10" s="17"/>
      <c r="T10" s="17"/>
      <c r="U10" s="17">
        <v>1</v>
      </c>
      <c r="V10" s="17">
        <v>4</v>
      </c>
      <c r="W10" s="17"/>
      <c r="X10" s="17"/>
      <c r="Y10" s="17"/>
      <c r="Z10" s="17"/>
      <c r="AA10" s="30">
        <v>7</v>
      </c>
      <c r="AB10" s="30">
        <v>8</v>
      </c>
      <c r="AC10" s="30"/>
      <c r="AD10" s="30"/>
      <c r="AE10" s="30"/>
      <c r="AF10" s="30"/>
      <c r="AG10" s="4" t="s">
        <v>1891</v>
      </c>
      <c r="AH10" s="5" t="s">
        <v>1894</v>
      </c>
      <c r="AI10" s="5">
        <v>148</v>
      </c>
      <c r="AJ10" s="5">
        <v>149</v>
      </c>
      <c r="AK10" s="6" t="s">
        <v>1331</v>
      </c>
    </row>
    <row r="11" spans="1:37" ht="12.75">
      <c r="A11" s="128">
        <v>3</v>
      </c>
      <c r="B11" s="93" t="s">
        <v>511</v>
      </c>
      <c r="D11" s="15"/>
      <c r="E11" s="17"/>
      <c r="F11" s="17"/>
      <c r="G11" s="17"/>
      <c r="H11" s="17"/>
      <c r="I11" s="17">
        <v>6</v>
      </c>
      <c r="J11" s="17">
        <v>5</v>
      </c>
      <c r="K11" s="17"/>
      <c r="L11" s="17"/>
      <c r="M11" s="17"/>
      <c r="N11" s="17"/>
      <c r="O11" s="17">
        <v>1</v>
      </c>
      <c r="P11" s="17">
        <v>3</v>
      </c>
      <c r="Q11" s="17"/>
      <c r="R11" s="17"/>
      <c r="S11" s="17"/>
      <c r="T11" s="17"/>
      <c r="U11" s="17">
        <v>4</v>
      </c>
      <c r="V11" s="17">
        <v>5</v>
      </c>
      <c r="W11" s="17"/>
      <c r="X11" s="17"/>
      <c r="Y11" s="17"/>
      <c r="Z11" s="17"/>
      <c r="AA11" s="30">
        <v>11</v>
      </c>
      <c r="AB11" s="30">
        <v>13</v>
      </c>
      <c r="AC11" s="30"/>
      <c r="AD11" s="30"/>
      <c r="AE11" s="30"/>
      <c r="AF11" s="30"/>
      <c r="AG11" s="4" t="s">
        <v>1891</v>
      </c>
      <c r="AH11" s="5" t="s">
        <v>1894</v>
      </c>
      <c r="AI11" s="5">
        <v>148</v>
      </c>
      <c r="AJ11" s="5">
        <v>149</v>
      </c>
      <c r="AK11" s="6" t="s">
        <v>1331</v>
      </c>
    </row>
    <row r="12" spans="1:37" ht="12.75">
      <c r="A12" s="128">
        <v>4</v>
      </c>
      <c r="B12" s="93" t="s">
        <v>512</v>
      </c>
      <c r="D12" s="15"/>
      <c r="E12" s="17"/>
      <c r="F12" s="17"/>
      <c r="G12" s="17"/>
      <c r="H12" s="17"/>
      <c r="I12" s="17">
        <v>5</v>
      </c>
      <c r="J12" s="17">
        <v>3</v>
      </c>
      <c r="K12" s="17"/>
      <c r="L12" s="17"/>
      <c r="M12" s="17"/>
      <c r="N12" s="17"/>
      <c r="O12" s="17">
        <v>2</v>
      </c>
      <c r="P12" s="17">
        <v>4</v>
      </c>
      <c r="Q12" s="17"/>
      <c r="R12" s="17"/>
      <c r="S12" s="17"/>
      <c r="T12" s="17"/>
      <c r="U12" s="17">
        <v>2</v>
      </c>
      <c r="V12" s="17">
        <v>5</v>
      </c>
      <c r="W12" s="17"/>
      <c r="X12" s="17"/>
      <c r="Y12" s="17"/>
      <c r="Z12" s="17"/>
      <c r="AA12" s="30">
        <v>9</v>
      </c>
      <c r="AB12" s="30">
        <v>12</v>
      </c>
      <c r="AC12" s="30"/>
      <c r="AD12" s="30"/>
      <c r="AE12" s="30"/>
      <c r="AF12" s="30"/>
      <c r="AG12" s="4" t="s">
        <v>1891</v>
      </c>
      <c r="AH12" s="5" t="s">
        <v>1894</v>
      </c>
      <c r="AI12" s="5">
        <v>148</v>
      </c>
      <c r="AJ12" s="5">
        <v>149</v>
      </c>
      <c r="AK12" s="6" t="s">
        <v>1331</v>
      </c>
    </row>
    <row r="13" spans="1:37" ht="12.75">
      <c r="A13" s="128">
        <v>5</v>
      </c>
      <c r="B13" s="93" t="s">
        <v>513</v>
      </c>
      <c r="D13" s="15"/>
      <c r="E13" s="17"/>
      <c r="F13" s="17"/>
      <c r="G13" s="17"/>
      <c r="H13" s="17"/>
      <c r="I13" s="17">
        <v>4</v>
      </c>
      <c r="J13" s="17">
        <v>5</v>
      </c>
      <c r="K13" s="17"/>
      <c r="L13" s="17"/>
      <c r="M13" s="17"/>
      <c r="N13" s="17"/>
      <c r="O13" s="17">
        <v>3</v>
      </c>
      <c r="P13" s="17">
        <v>5</v>
      </c>
      <c r="Q13" s="17"/>
      <c r="R13" s="17"/>
      <c r="S13" s="17"/>
      <c r="T13" s="17"/>
      <c r="U13" s="17">
        <v>8</v>
      </c>
      <c r="V13" s="17">
        <v>4</v>
      </c>
      <c r="W13" s="17"/>
      <c r="X13" s="17"/>
      <c r="Y13" s="17"/>
      <c r="Z13" s="17"/>
      <c r="AA13" s="30">
        <v>15</v>
      </c>
      <c r="AB13" s="30">
        <v>14</v>
      </c>
      <c r="AC13" s="30"/>
      <c r="AD13" s="30"/>
      <c r="AE13" s="30"/>
      <c r="AF13" s="30"/>
      <c r="AG13" s="4" t="s">
        <v>1891</v>
      </c>
      <c r="AH13" s="5" t="s">
        <v>1894</v>
      </c>
      <c r="AI13" s="5">
        <v>148</v>
      </c>
      <c r="AJ13" s="5">
        <v>149</v>
      </c>
      <c r="AK13" s="6" t="s">
        <v>1331</v>
      </c>
    </row>
    <row r="14" spans="1:37" ht="12.75">
      <c r="A14" s="128">
        <v>6</v>
      </c>
      <c r="B14" s="97" t="s">
        <v>514</v>
      </c>
      <c r="D14" s="15"/>
      <c r="E14" s="17"/>
      <c r="F14" s="17"/>
      <c r="G14" s="17"/>
      <c r="H14" s="17"/>
      <c r="I14" s="17">
        <v>8</v>
      </c>
      <c r="J14" s="17">
        <v>3</v>
      </c>
      <c r="K14" s="17"/>
      <c r="L14" s="17"/>
      <c r="M14" s="17"/>
      <c r="N14" s="17"/>
      <c r="O14" s="17">
        <v>1</v>
      </c>
      <c r="P14" s="17">
        <v>2</v>
      </c>
      <c r="Q14" s="17"/>
      <c r="R14" s="17"/>
      <c r="S14" s="17"/>
      <c r="T14" s="17"/>
      <c r="U14" s="17">
        <v>3</v>
      </c>
      <c r="V14" s="17">
        <v>4</v>
      </c>
      <c r="W14" s="17"/>
      <c r="X14" s="17"/>
      <c r="Y14" s="17"/>
      <c r="Z14" s="17"/>
      <c r="AA14" s="30">
        <v>12</v>
      </c>
      <c r="AB14" s="30">
        <v>9</v>
      </c>
      <c r="AC14" s="30"/>
      <c r="AD14" s="30"/>
      <c r="AE14" s="30"/>
      <c r="AF14" s="30"/>
      <c r="AG14" s="4" t="s">
        <v>1891</v>
      </c>
      <c r="AH14" s="5" t="s">
        <v>1894</v>
      </c>
      <c r="AI14" s="5">
        <v>148</v>
      </c>
      <c r="AJ14" s="5">
        <v>149</v>
      </c>
      <c r="AK14" s="6" t="s">
        <v>1331</v>
      </c>
    </row>
    <row r="15" spans="1:37" ht="12.75">
      <c r="A15" s="128">
        <v>7</v>
      </c>
      <c r="B15" s="93" t="s">
        <v>515</v>
      </c>
      <c r="D15" s="15"/>
      <c r="E15" s="17">
        <v>1</v>
      </c>
      <c r="F15" s="17"/>
      <c r="G15" s="17"/>
      <c r="H15" s="17"/>
      <c r="I15" s="17">
        <v>4</v>
      </c>
      <c r="J15" s="17">
        <v>4</v>
      </c>
      <c r="K15" s="17"/>
      <c r="L15" s="17"/>
      <c r="M15" s="17"/>
      <c r="N15" s="17"/>
      <c r="O15" s="17">
        <v>4</v>
      </c>
      <c r="P15" s="17">
        <v>4</v>
      </c>
      <c r="Q15" s="17"/>
      <c r="R15" s="17"/>
      <c r="S15" s="17"/>
      <c r="T15" s="17"/>
      <c r="U15" s="17">
        <v>8</v>
      </c>
      <c r="V15" s="17">
        <v>6</v>
      </c>
      <c r="W15" s="17"/>
      <c r="X15" s="17"/>
      <c r="Y15" s="17"/>
      <c r="Z15" s="17"/>
      <c r="AA15" s="30">
        <v>16</v>
      </c>
      <c r="AB15" s="30">
        <v>15</v>
      </c>
      <c r="AC15" s="30"/>
      <c r="AD15" s="30"/>
      <c r="AE15" s="30"/>
      <c r="AF15" s="30"/>
      <c r="AG15" s="4" t="s">
        <v>1891</v>
      </c>
      <c r="AH15" s="5" t="s">
        <v>1894</v>
      </c>
      <c r="AI15" s="5">
        <v>148</v>
      </c>
      <c r="AJ15" s="5">
        <v>149</v>
      </c>
      <c r="AK15" s="6" t="s">
        <v>1331</v>
      </c>
    </row>
    <row r="16" spans="1:37" ht="12.75">
      <c r="A16" s="128">
        <v>8</v>
      </c>
      <c r="B16" s="93" t="s">
        <v>516</v>
      </c>
      <c r="D16" s="15"/>
      <c r="E16" s="17"/>
      <c r="F16" s="17"/>
      <c r="G16" s="17"/>
      <c r="H16" s="17"/>
      <c r="I16" s="17">
        <v>3</v>
      </c>
      <c r="J16" s="17">
        <v>5</v>
      </c>
      <c r="K16" s="17"/>
      <c r="L16" s="17"/>
      <c r="M16" s="17"/>
      <c r="N16" s="17"/>
      <c r="O16" s="17">
        <v>5</v>
      </c>
      <c r="P16" s="17">
        <v>5</v>
      </c>
      <c r="Q16" s="17"/>
      <c r="R16" s="17"/>
      <c r="S16" s="17"/>
      <c r="T16" s="17"/>
      <c r="U16" s="17">
        <v>7</v>
      </c>
      <c r="V16" s="17">
        <v>8</v>
      </c>
      <c r="W16" s="17"/>
      <c r="X16" s="17"/>
      <c r="Y16" s="17"/>
      <c r="Z16" s="17"/>
      <c r="AA16" s="30">
        <v>15</v>
      </c>
      <c r="AB16" s="30">
        <v>18</v>
      </c>
      <c r="AC16" s="30"/>
      <c r="AD16" s="30"/>
      <c r="AE16" s="30"/>
      <c r="AF16" s="30"/>
      <c r="AG16" s="4" t="s">
        <v>1891</v>
      </c>
      <c r="AH16" s="5" t="s">
        <v>1894</v>
      </c>
      <c r="AI16" s="5">
        <v>148</v>
      </c>
      <c r="AJ16" s="5">
        <v>149</v>
      </c>
      <c r="AK16" s="6" t="s">
        <v>1331</v>
      </c>
    </row>
    <row r="17" spans="1:37" ht="12.75">
      <c r="A17" s="128">
        <v>9</v>
      </c>
      <c r="B17" s="93" t="s">
        <v>517</v>
      </c>
      <c r="D17" s="15"/>
      <c r="E17" s="17"/>
      <c r="F17" s="17"/>
      <c r="G17" s="17"/>
      <c r="H17" s="17"/>
      <c r="I17" s="17">
        <v>4</v>
      </c>
      <c r="J17" s="17">
        <v>2</v>
      </c>
      <c r="K17" s="17"/>
      <c r="L17" s="17"/>
      <c r="M17" s="17"/>
      <c r="N17" s="17"/>
      <c r="O17" s="17">
        <v>7</v>
      </c>
      <c r="P17" s="17">
        <v>1</v>
      </c>
      <c r="Q17" s="17"/>
      <c r="R17" s="17"/>
      <c r="S17" s="17"/>
      <c r="T17" s="17"/>
      <c r="U17" s="17">
        <v>11</v>
      </c>
      <c r="V17" s="17">
        <v>13</v>
      </c>
      <c r="W17" s="17"/>
      <c r="X17" s="17"/>
      <c r="Y17" s="17"/>
      <c r="Z17" s="17"/>
      <c r="AA17" s="30">
        <v>22</v>
      </c>
      <c r="AB17" s="30">
        <v>16</v>
      </c>
      <c r="AC17" s="30"/>
      <c r="AD17" s="30"/>
      <c r="AE17" s="30"/>
      <c r="AF17" s="30"/>
      <c r="AG17" s="4" t="s">
        <v>1891</v>
      </c>
      <c r="AH17" s="5" t="s">
        <v>1894</v>
      </c>
      <c r="AI17" s="5">
        <v>148</v>
      </c>
      <c r="AJ17" s="5">
        <v>149</v>
      </c>
      <c r="AK17" s="6" t="s">
        <v>1331</v>
      </c>
    </row>
    <row r="18" spans="1:37" ht="12.75">
      <c r="A18" s="128">
        <v>10</v>
      </c>
      <c r="B18" s="93" t="s">
        <v>518</v>
      </c>
      <c r="D18" s="15"/>
      <c r="E18" s="17"/>
      <c r="F18" s="17"/>
      <c r="G18" s="17"/>
      <c r="H18" s="17"/>
      <c r="I18" s="17">
        <v>6</v>
      </c>
      <c r="J18" s="17"/>
      <c r="K18" s="17"/>
      <c r="L18" s="17"/>
      <c r="M18" s="17"/>
      <c r="N18" s="17"/>
      <c r="O18" s="17">
        <v>9</v>
      </c>
      <c r="P18" s="17">
        <v>5</v>
      </c>
      <c r="Q18" s="17"/>
      <c r="R18" s="17"/>
      <c r="S18" s="17"/>
      <c r="T18" s="17"/>
      <c r="U18" s="17">
        <v>7</v>
      </c>
      <c r="V18" s="17">
        <v>10</v>
      </c>
      <c r="W18" s="17"/>
      <c r="X18" s="17"/>
      <c r="Y18" s="17"/>
      <c r="Z18" s="17"/>
      <c r="AA18" s="30">
        <v>22</v>
      </c>
      <c r="AB18" s="30">
        <v>15</v>
      </c>
      <c r="AC18" s="30"/>
      <c r="AD18" s="30"/>
      <c r="AE18" s="30"/>
      <c r="AF18" s="30"/>
      <c r="AG18" s="4" t="s">
        <v>1891</v>
      </c>
      <c r="AH18" s="5" t="s">
        <v>1894</v>
      </c>
      <c r="AI18" s="5">
        <v>148</v>
      </c>
      <c r="AJ18" s="5">
        <v>149</v>
      </c>
      <c r="AK18" s="6" t="s">
        <v>1331</v>
      </c>
    </row>
    <row r="19" spans="1:37" ht="12.75">
      <c r="A19" s="128">
        <v>11</v>
      </c>
      <c r="B19" s="93" t="s">
        <v>519</v>
      </c>
      <c r="D19" s="15"/>
      <c r="E19" s="17"/>
      <c r="F19" s="17"/>
      <c r="G19" s="17"/>
      <c r="H19" s="17"/>
      <c r="I19" s="17">
        <v>3</v>
      </c>
      <c r="J19" s="17">
        <v>3</v>
      </c>
      <c r="K19" s="17"/>
      <c r="L19" s="17"/>
      <c r="M19" s="17"/>
      <c r="N19" s="17"/>
      <c r="O19" s="17">
        <v>5</v>
      </c>
      <c r="P19" s="17">
        <v>4</v>
      </c>
      <c r="Q19" s="17"/>
      <c r="R19" s="17"/>
      <c r="S19" s="17"/>
      <c r="T19" s="17"/>
      <c r="U19" s="17">
        <v>8</v>
      </c>
      <c r="V19" s="17">
        <v>14</v>
      </c>
      <c r="W19" s="17"/>
      <c r="X19" s="17"/>
      <c r="Y19" s="17"/>
      <c r="Z19" s="17"/>
      <c r="AA19" s="30">
        <v>16</v>
      </c>
      <c r="AB19" s="30">
        <v>21</v>
      </c>
      <c r="AC19" s="30"/>
      <c r="AD19" s="30"/>
      <c r="AE19" s="30"/>
      <c r="AF19" s="30"/>
      <c r="AG19" s="4" t="s">
        <v>1891</v>
      </c>
      <c r="AH19" s="5" t="s">
        <v>1894</v>
      </c>
      <c r="AI19" s="5">
        <v>148</v>
      </c>
      <c r="AJ19" s="5">
        <v>149</v>
      </c>
      <c r="AK19" s="6" t="s">
        <v>1331</v>
      </c>
    </row>
    <row r="20" spans="1:37" ht="12.75">
      <c r="A20" s="128">
        <v>12</v>
      </c>
      <c r="B20" s="93" t="s">
        <v>520</v>
      </c>
      <c r="D20" s="15"/>
      <c r="E20" s="17"/>
      <c r="F20" s="17"/>
      <c r="G20" s="17"/>
      <c r="H20" s="17"/>
      <c r="I20" s="17">
        <v>2</v>
      </c>
      <c r="J20" s="17">
        <v>4</v>
      </c>
      <c r="K20" s="17"/>
      <c r="L20" s="17"/>
      <c r="M20" s="17"/>
      <c r="N20" s="17"/>
      <c r="O20" s="17">
        <v>3</v>
      </c>
      <c r="P20" s="17">
        <v>3</v>
      </c>
      <c r="Q20" s="17"/>
      <c r="R20" s="17"/>
      <c r="S20" s="17"/>
      <c r="T20" s="17"/>
      <c r="U20" s="17">
        <v>10</v>
      </c>
      <c r="V20" s="17">
        <v>7</v>
      </c>
      <c r="W20" s="17"/>
      <c r="X20" s="17"/>
      <c r="Y20" s="17"/>
      <c r="Z20" s="17"/>
      <c r="AA20" s="30">
        <v>15</v>
      </c>
      <c r="AB20" s="30">
        <v>14</v>
      </c>
      <c r="AC20" s="30"/>
      <c r="AD20" s="30"/>
      <c r="AE20" s="30"/>
      <c r="AF20" s="30"/>
      <c r="AG20" s="4" t="s">
        <v>1891</v>
      </c>
      <c r="AH20" s="5" t="s">
        <v>1894</v>
      </c>
      <c r="AI20" s="5">
        <v>148</v>
      </c>
      <c r="AJ20" s="5">
        <v>149</v>
      </c>
      <c r="AK20" s="6" t="s">
        <v>1331</v>
      </c>
    </row>
    <row r="21" spans="1:37" ht="12.75">
      <c r="A21" s="128">
        <v>13</v>
      </c>
      <c r="B21" s="93" t="s">
        <v>521</v>
      </c>
      <c r="D21" s="15"/>
      <c r="E21" s="17"/>
      <c r="F21" s="17"/>
      <c r="G21" s="17"/>
      <c r="H21" s="17"/>
      <c r="I21" s="17">
        <v>3</v>
      </c>
      <c r="J21" s="17">
        <v>7</v>
      </c>
      <c r="K21" s="17"/>
      <c r="L21" s="17"/>
      <c r="M21" s="17"/>
      <c r="N21" s="17"/>
      <c r="O21" s="17">
        <v>4</v>
      </c>
      <c r="P21" s="17">
        <v>3</v>
      </c>
      <c r="Q21" s="17"/>
      <c r="R21" s="17"/>
      <c r="S21" s="17"/>
      <c r="T21" s="17"/>
      <c r="U21" s="17">
        <v>10</v>
      </c>
      <c r="V21" s="17">
        <v>16</v>
      </c>
      <c r="W21" s="17"/>
      <c r="X21" s="17"/>
      <c r="Y21" s="17"/>
      <c r="Z21" s="17"/>
      <c r="AA21" s="30">
        <v>17</v>
      </c>
      <c r="AB21" s="30">
        <v>26</v>
      </c>
      <c r="AC21" s="30"/>
      <c r="AD21" s="30"/>
      <c r="AE21" s="30"/>
      <c r="AF21" s="30"/>
      <c r="AG21" s="4" t="s">
        <v>1891</v>
      </c>
      <c r="AH21" s="5" t="s">
        <v>1894</v>
      </c>
      <c r="AI21" s="5">
        <v>148</v>
      </c>
      <c r="AJ21" s="5">
        <v>149</v>
      </c>
      <c r="AK21" s="6" t="s">
        <v>1331</v>
      </c>
    </row>
    <row r="22" spans="1:37" ht="12.75">
      <c r="A22" s="128">
        <v>14</v>
      </c>
      <c r="B22" s="93" t="s">
        <v>522</v>
      </c>
      <c r="D22" s="15"/>
      <c r="E22" s="17"/>
      <c r="F22" s="17"/>
      <c r="G22" s="17"/>
      <c r="H22" s="17"/>
      <c r="I22" s="17">
        <v>1</v>
      </c>
      <c r="J22" s="17">
        <v>2</v>
      </c>
      <c r="K22" s="17"/>
      <c r="L22" s="17"/>
      <c r="M22" s="17"/>
      <c r="N22" s="17"/>
      <c r="O22" s="17">
        <v>3</v>
      </c>
      <c r="P22" s="17">
        <v>3</v>
      </c>
      <c r="Q22" s="17"/>
      <c r="R22" s="17"/>
      <c r="S22" s="17"/>
      <c r="T22" s="17"/>
      <c r="U22" s="17">
        <v>2</v>
      </c>
      <c r="V22" s="17">
        <v>8</v>
      </c>
      <c r="W22" s="17"/>
      <c r="X22" s="17"/>
      <c r="Y22" s="17"/>
      <c r="Z22" s="17"/>
      <c r="AA22" s="30">
        <v>6</v>
      </c>
      <c r="AB22" s="30">
        <v>13</v>
      </c>
      <c r="AC22" s="30"/>
      <c r="AD22" s="30"/>
      <c r="AE22" s="30"/>
      <c r="AF22" s="30"/>
      <c r="AG22" s="4" t="s">
        <v>1891</v>
      </c>
      <c r="AH22" s="5" t="s">
        <v>1894</v>
      </c>
      <c r="AI22" s="5">
        <v>148</v>
      </c>
      <c r="AJ22" s="5">
        <v>149</v>
      </c>
      <c r="AK22" s="6" t="s">
        <v>1331</v>
      </c>
    </row>
    <row r="23" spans="1:37" ht="12.75">
      <c r="A23" s="128">
        <v>15</v>
      </c>
      <c r="B23" s="93" t="s">
        <v>523</v>
      </c>
      <c r="D23" s="15">
        <v>1</v>
      </c>
      <c r="E23" s="17">
        <v>1</v>
      </c>
      <c r="F23" s="17"/>
      <c r="G23" s="17"/>
      <c r="H23" s="17"/>
      <c r="I23" s="17">
        <v>6</v>
      </c>
      <c r="J23" s="17">
        <v>4</v>
      </c>
      <c r="K23" s="17"/>
      <c r="L23" s="17"/>
      <c r="M23" s="17"/>
      <c r="N23" s="17"/>
      <c r="O23" s="17">
        <v>2</v>
      </c>
      <c r="P23" s="17">
        <v>2</v>
      </c>
      <c r="Q23" s="17"/>
      <c r="R23" s="17"/>
      <c r="S23" s="17"/>
      <c r="T23" s="17"/>
      <c r="U23" s="17">
        <v>9</v>
      </c>
      <c r="V23" s="17">
        <v>5</v>
      </c>
      <c r="W23" s="17"/>
      <c r="X23" s="17"/>
      <c r="Y23" s="17"/>
      <c r="Z23" s="17"/>
      <c r="AA23" s="30">
        <v>18</v>
      </c>
      <c r="AB23" s="30">
        <v>12</v>
      </c>
      <c r="AC23" s="30"/>
      <c r="AD23" s="30"/>
      <c r="AE23" s="30"/>
      <c r="AF23" s="30"/>
      <c r="AG23" s="4" t="s">
        <v>1891</v>
      </c>
      <c r="AH23" s="5" t="s">
        <v>1894</v>
      </c>
      <c r="AI23" s="5">
        <v>148</v>
      </c>
      <c r="AJ23" s="5">
        <v>149</v>
      </c>
      <c r="AK23" s="6" t="s">
        <v>1331</v>
      </c>
    </row>
    <row r="24" spans="1:37" ht="12.75">
      <c r="A24" s="128">
        <v>16</v>
      </c>
      <c r="B24" s="93" t="s">
        <v>524</v>
      </c>
      <c r="D24" s="15"/>
      <c r="E24" s="17"/>
      <c r="F24" s="17"/>
      <c r="G24" s="17"/>
      <c r="H24" s="17"/>
      <c r="I24" s="17">
        <v>2</v>
      </c>
      <c r="J24" s="17">
        <v>4</v>
      </c>
      <c r="K24" s="17"/>
      <c r="L24" s="17"/>
      <c r="M24" s="17"/>
      <c r="N24" s="17"/>
      <c r="O24" s="17">
        <v>4</v>
      </c>
      <c r="P24" s="17">
        <v>2</v>
      </c>
      <c r="Q24" s="17"/>
      <c r="R24" s="17"/>
      <c r="S24" s="17"/>
      <c r="T24" s="17"/>
      <c r="U24" s="17">
        <v>11</v>
      </c>
      <c r="V24" s="17">
        <v>3</v>
      </c>
      <c r="W24" s="17"/>
      <c r="X24" s="17"/>
      <c r="Y24" s="17"/>
      <c r="Z24" s="17"/>
      <c r="AA24" s="30">
        <v>17</v>
      </c>
      <c r="AB24" s="30">
        <v>9</v>
      </c>
      <c r="AC24" s="30"/>
      <c r="AD24" s="30"/>
      <c r="AE24" s="30"/>
      <c r="AF24" s="30"/>
      <c r="AG24" s="4" t="s">
        <v>1891</v>
      </c>
      <c r="AH24" s="5" t="s">
        <v>1894</v>
      </c>
      <c r="AI24" s="5">
        <v>148</v>
      </c>
      <c r="AJ24" s="5">
        <v>149</v>
      </c>
      <c r="AK24" s="6" t="s">
        <v>1331</v>
      </c>
    </row>
    <row r="25" spans="1:37" ht="12.75">
      <c r="A25" s="128">
        <v>17</v>
      </c>
      <c r="B25" s="93" t="s">
        <v>525</v>
      </c>
      <c r="D25" s="15"/>
      <c r="E25" s="17"/>
      <c r="F25" s="17"/>
      <c r="G25" s="17"/>
      <c r="H25" s="17"/>
      <c r="I25" s="17">
        <v>6</v>
      </c>
      <c r="J25" s="17">
        <v>1</v>
      </c>
      <c r="K25" s="17"/>
      <c r="L25" s="17"/>
      <c r="M25" s="17"/>
      <c r="N25" s="17"/>
      <c r="O25" s="17">
        <v>3</v>
      </c>
      <c r="P25" s="17">
        <v>3</v>
      </c>
      <c r="Q25" s="17"/>
      <c r="R25" s="17"/>
      <c r="S25" s="17"/>
      <c r="T25" s="17"/>
      <c r="U25" s="17">
        <v>5</v>
      </c>
      <c r="V25" s="17">
        <v>3</v>
      </c>
      <c r="W25" s="17"/>
      <c r="X25" s="17"/>
      <c r="Y25" s="17"/>
      <c r="Z25" s="17"/>
      <c r="AA25" s="30">
        <v>14</v>
      </c>
      <c r="AB25" s="30">
        <v>7</v>
      </c>
      <c r="AC25" s="30"/>
      <c r="AD25" s="30"/>
      <c r="AE25" s="30"/>
      <c r="AF25" s="30"/>
      <c r="AG25" s="4" t="s">
        <v>1891</v>
      </c>
      <c r="AH25" s="5" t="s">
        <v>1894</v>
      </c>
      <c r="AI25" s="5">
        <v>148</v>
      </c>
      <c r="AJ25" s="5">
        <v>149</v>
      </c>
      <c r="AK25" s="6" t="s">
        <v>1331</v>
      </c>
    </row>
    <row r="26" spans="1:37" ht="12.75">
      <c r="A26" s="128">
        <v>18</v>
      </c>
      <c r="B26" s="93">
        <v>1851</v>
      </c>
      <c r="D26" s="15"/>
      <c r="E26" s="17"/>
      <c r="F26" s="17"/>
      <c r="G26" s="17"/>
      <c r="H26" s="17"/>
      <c r="I26" s="17">
        <v>4</v>
      </c>
      <c r="J26" s="17">
        <v>2</v>
      </c>
      <c r="K26" s="17"/>
      <c r="L26" s="17"/>
      <c r="M26" s="17"/>
      <c r="N26" s="17"/>
      <c r="O26" s="17">
        <v>1</v>
      </c>
      <c r="P26" s="17"/>
      <c r="Q26" s="17"/>
      <c r="R26" s="17"/>
      <c r="S26" s="17"/>
      <c r="T26" s="17"/>
      <c r="U26" s="17">
        <v>5</v>
      </c>
      <c r="V26" s="17">
        <v>2</v>
      </c>
      <c r="W26" s="17"/>
      <c r="X26" s="17"/>
      <c r="Y26" s="17"/>
      <c r="Z26" s="17"/>
      <c r="AA26" s="30">
        <v>10</v>
      </c>
      <c r="AB26" s="30">
        <v>4</v>
      </c>
      <c r="AC26" s="30"/>
      <c r="AD26" s="30"/>
      <c r="AE26" s="30"/>
      <c r="AF26" s="30"/>
      <c r="AG26" s="4" t="s">
        <v>1891</v>
      </c>
      <c r="AH26" s="5" t="s">
        <v>1894</v>
      </c>
      <c r="AI26" s="5">
        <v>148</v>
      </c>
      <c r="AJ26" s="5">
        <v>149</v>
      </c>
      <c r="AK26" s="6" t="s">
        <v>1331</v>
      </c>
    </row>
    <row r="27" spans="1:37" ht="12.75">
      <c r="A27" s="128">
        <v>19</v>
      </c>
      <c r="B27" s="93">
        <v>1850</v>
      </c>
      <c r="D27" s="15"/>
      <c r="E27" s="17"/>
      <c r="F27" s="17"/>
      <c r="G27" s="17"/>
      <c r="H27" s="17"/>
      <c r="I27" s="17"/>
      <c r="J27" s="17">
        <v>2</v>
      </c>
      <c r="K27" s="17"/>
      <c r="L27" s="17"/>
      <c r="M27" s="17"/>
      <c r="N27" s="17"/>
      <c r="O27" s="17">
        <v>2</v>
      </c>
      <c r="P27" s="17">
        <v>2</v>
      </c>
      <c r="Q27" s="17"/>
      <c r="R27" s="17"/>
      <c r="S27" s="17"/>
      <c r="T27" s="17"/>
      <c r="U27" s="17">
        <v>2</v>
      </c>
      <c r="V27" s="17">
        <v>2</v>
      </c>
      <c r="W27" s="17"/>
      <c r="X27" s="17"/>
      <c r="Y27" s="17"/>
      <c r="Z27" s="17"/>
      <c r="AA27" s="30">
        <v>4</v>
      </c>
      <c r="AB27" s="30">
        <v>6</v>
      </c>
      <c r="AC27" s="30"/>
      <c r="AD27" s="30"/>
      <c r="AE27" s="30"/>
      <c r="AF27" s="30"/>
      <c r="AG27" s="4" t="s">
        <v>1891</v>
      </c>
      <c r="AH27" s="5" t="s">
        <v>1894</v>
      </c>
      <c r="AI27" s="5">
        <v>148</v>
      </c>
      <c r="AJ27" s="5">
        <v>149</v>
      </c>
      <c r="AK27" s="6" t="s">
        <v>1331</v>
      </c>
    </row>
    <row r="28" spans="1:37" ht="12.75">
      <c r="A28" s="128">
        <v>20</v>
      </c>
      <c r="B28" s="93">
        <v>1849</v>
      </c>
      <c r="D28" s="15"/>
      <c r="E28" s="17">
        <v>1</v>
      </c>
      <c r="F28" s="17"/>
      <c r="G28" s="17"/>
      <c r="H28" s="17"/>
      <c r="I28" s="17">
        <v>1</v>
      </c>
      <c r="J28" s="17">
        <v>1</v>
      </c>
      <c r="K28" s="17"/>
      <c r="L28" s="17"/>
      <c r="M28" s="17"/>
      <c r="N28" s="17"/>
      <c r="O28" s="17">
        <v>2</v>
      </c>
      <c r="P28" s="17">
        <v>1</v>
      </c>
      <c r="Q28" s="17"/>
      <c r="R28" s="17"/>
      <c r="S28" s="17"/>
      <c r="T28" s="17"/>
      <c r="U28" s="17">
        <v>1</v>
      </c>
      <c r="V28" s="17">
        <v>1</v>
      </c>
      <c r="W28" s="17"/>
      <c r="X28" s="17"/>
      <c r="Y28" s="17"/>
      <c r="Z28" s="17"/>
      <c r="AA28" s="30">
        <v>4</v>
      </c>
      <c r="AB28" s="30">
        <v>4</v>
      </c>
      <c r="AC28" s="30"/>
      <c r="AD28" s="30"/>
      <c r="AE28" s="30"/>
      <c r="AF28" s="30"/>
      <c r="AG28" s="4" t="s">
        <v>1891</v>
      </c>
      <c r="AH28" s="5" t="s">
        <v>1894</v>
      </c>
      <c r="AI28" s="5">
        <v>148</v>
      </c>
      <c r="AJ28" s="5">
        <v>149</v>
      </c>
      <c r="AK28" s="6" t="s">
        <v>1331</v>
      </c>
    </row>
    <row r="29" spans="1:37" ht="12.75">
      <c r="A29" s="128">
        <v>21</v>
      </c>
      <c r="B29" s="93">
        <v>1848</v>
      </c>
      <c r="D29" s="15"/>
      <c r="E29" s="17"/>
      <c r="F29" s="17"/>
      <c r="G29" s="17"/>
      <c r="H29" s="17"/>
      <c r="I29" s="17">
        <v>2</v>
      </c>
      <c r="J29" s="17">
        <v>1</v>
      </c>
      <c r="K29" s="17"/>
      <c r="L29" s="17"/>
      <c r="M29" s="17"/>
      <c r="N29" s="17"/>
      <c r="O29" s="17">
        <v>1</v>
      </c>
      <c r="P29" s="17"/>
      <c r="Q29" s="17"/>
      <c r="R29" s="17"/>
      <c r="S29" s="17"/>
      <c r="T29" s="17"/>
      <c r="U29" s="17"/>
      <c r="V29" s="17">
        <v>3</v>
      </c>
      <c r="W29" s="17"/>
      <c r="X29" s="17"/>
      <c r="Y29" s="17"/>
      <c r="Z29" s="17"/>
      <c r="AA29" s="30">
        <v>3</v>
      </c>
      <c r="AB29" s="30">
        <v>4</v>
      </c>
      <c r="AC29" s="30"/>
      <c r="AD29" s="30"/>
      <c r="AE29" s="30"/>
      <c r="AF29" s="30"/>
      <c r="AG29" s="4" t="s">
        <v>1891</v>
      </c>
      <c r="AH29" s="5" t="s">
        <v>1894</v>
      </c>
      <c r="AI29" s="5">
        <v>148</v>
      </c>
      <c r="AJ29" s="5">
        <v>149</v>
      </c>
      <c r="AK29" s="6" t="s">
        <v>1331</v>
      </c>
    </row>
    <row r="30" spans="1:37" ht="12.75">
      <c r="A30" s="128">
        <v>22</v>
      </c>
      <c r="B30" s="93">
        <v>1847</v>
      </c>
      <c r="D30" s="15"/>
      <c r="E30" s="17"/>
      <c r="F30" s="17"/>
      <c r="G30" s="17"/>
      <c r="H30" s="17"/>
      <c r="I30" s="17">
        <v>3</v>
      </c>
      <c r="J30" s="17">
        <v>2</v>
      </c>
      <c r="K30" s="17"/>
      <c r="L30" s="17"/>
      <c r="M30" s="17"/>
      <c r="N30" s="17"/>
      <c r="O30" s="17"/>
      <c r="P30" s="17">
        <v>2</v>
      </c>
      <c r="Q30" s="17"/>
      <c r="R30" s="17"/>
      <c r="S30" s="17"/>
      <c r="T30" s="17"/>
      <c r="U30" s="17">
        <v>1</v>
      </c>
      <c r="V30" s="17"/>
      <c r="W30" s="17"/>
      <c r="X30" s="17"/>
      <c r="Y30" s="17"/>
      <c r="Z30" s="17"/>
      <c r="AA30" s="30">
        <v>4</v>
      </c>
      <c r="AB30" s="30">
        <v>4</v>
      </c>
      <c r="AC30" s="30"/>
      <c r="AD30" s="30"/>
      <c r="AE30" s="30"/>
      <c r="AF30" s="30"/>
      <c r="AG30" s="4" t="s">
        <v>1891</v>
      </c>
      <c r="AH30" s="5" t="s">
        <v>1894</v>
      </c>
      <c r="AI30" s="5">
        <v>148</v>
      </c>
      <c r="AJ30" s="5">
        <v>149</v>
      </c>
      <c r="AK30" s="6" t="s">
        <v>1331</v>
      </c>
    </row>
    <row r="31" spans="1:37" ht="12.75">
      <c r="A31" s="128">
        <v>23</v>
      </c>
      <c r="B31" s="93">
        <v>1846</v>
      </c>
      <c r="D31" s="15"/>
      <c r="E31" s="17"/>
      <c r="F31" s="17"/>
      <c r="G31" s="17"/>
      <c r="H31" s="17"/>
      <c r="I31" s="17">
        <v>1</v>
      </c>
      <c r="J31" s="17">
        <v>3</v>
      </c>
      <c r="K31" s="17"/>
      <c r="L31" s="17">
        <v>1</v>
      </c>
      <c r="M31" s="17"/>
      <c r="N31" s="17"/>
      <c r="O31" s="17"/>
      <c r="P31" s="17">
        <v>1</v>
      </c>
      <c r="Q31" s="17"/>
      <c r="R31" s="17"/>
      <c r="S31" s="17"/>
      <c r="T31" s="17"/>
      <c r="U31" s="17"/>
      <c r="V31" s="17">
        <v>1</v>
      </c>
      <c r="W31" s="17"/>
      <c r="X31" s="17"/>
      <c r="Y31" s="17"/>
      <c r="Z31" s="17"/>
      <c r="AA31" s="30">
        <v>1</v>
      </c>
      <c r="AB31" s="30">
        <v>5</v>
      </c>
      <c r="AC31" s="30"/>
      <c r="AD31" s="30">
        <v>1</v>
      </c>
      <c r="AE31" s="30"/>
      <c r="AF31" s="30"/>
      <c r="AG31" s="4" t="s">
        <v>1891</v>
      </c>
      <c r="AH31" s="5" t="s">
        <v>1894</v>
      </c>
      <c r="AI31" s="5">
        <v>148</v>
      </c>
      <c r="AJ31" s="5">
        <v>149</v>
      </c>
      <c r="AK31" s="6" t="s">
        <v>1331</v>
      </c>
    </row>
    <row r="32" spans="1:37" ht="12.75">
      <c r="A32" s="128">
        <v>24</v>
      </c>
      <c r="B32" s="93" t="s">
        <v>532</v>
      </c>
      <c r="D32" s="15"/>
      <c r="E32" s="17"/>
      <c r="F32" s="17"/>
      <c r="G32" s="17"/>
      <c r="H32" s="17"/>
      <c r="I32" s="17">
        <v>2</v>
      </c>
      <c r="J32" s="17">
        <v>2</v>
      </c>
      <c r="K32" s="17"/>
      <c r="L32" s="17"/>
      <c r="M32" s="17"/>
      <c r="N32" s="17"/>
      <c r="O32" s="17">
        <v>2</v>
      </c>
      <c r="P32" s="17">
        <v>2</v>
      </c>
      <c r="Q32" s="17"/>
      <c r="R32" s="17"/>
      <c r="S32" s="17"/>
      <c r="T32" s="17"/>
      <c r="U32" s="17"/>
      <c r="V32" s="17">
        <v>3</v>
      </c>
      <c r="W32" s="17"/>
      <c r="X32" s="17"/>
      <c r="Y32" s="17"/>
      <c r="Z32" s="17"/>
      <c r="AA32" s="30">
        <v>4</v>
      </c>
      <c r="AB32" s="30">
        <v>7</v>
      </c>
      <c r="AC32" s="30"/>
      <c r="AD32" s="30"/>
      <c r="AE32" s="30"/>
      <c r="AF32" s="30"/>
      <c r="AG32" s="4" t="s">
        <v>1891</v>
      </c>
      <c r="AH32" s="5" t="s">
        <v>1894</v>
      </c>
      <c r="AI32" s="5">
        <v>148</v>
      </c>
      <c r="AJ32" s="5">
        <v>149</v>
      </c>
      <c r="AK32" s="6" t="s">
        <v>1331</v>
      </c>
    </row>
    <row r="33" spans="1:37" ht="12.75">
      <c r="A33" s="128">
        <v>25</v>
      </c>
      <c r="B33" s="93" t="s">
        <v>533</v>
      </c>
      <c r="D33" s="15"/>
      <c r="E33" s="17"/>
      <c r="F33" s="17"/>
      <c r="G33" s="17"/>
      <c r="H33" s="17"/>
      <c r="I33" s="17">
        <v>4</v>
      </c>
      <c r="J33" s="17">
        <v>1</v>
      </c>
      <c r="K33" s="17">
        <v>1</v>
      </c>
      <c r="L33" s="17"/>
      <c r="M33" s="17"/>
      <c r="N33" s="17"/>
      <c r="O33" s="17">
        <v>1</v>
      </c>
      <c r="P33" s="17">
        <v>1</v>
      </c>
      <c r="Q33" s="17"/>
      <c r="R33" s="17"/>
      <c r="S33" s="17"/>
      <c r="T33" s="17"/>
      <c r="U33" s="17">
        <v>2</v>
      </c>
      <c r="V33" s="17">
        <v>3</v>
      </c>
      <c r="W33" s="17"/>
      <c r="X33" s="17">
        <v>1</v>
      </c>
      <c r="Y33" s="17"/>
      <c r="Z33" s="17"/>
      <c r="AA33" s="30">
        <v>7</v>
      </c>
      <c r="AB33" s="30">
        <v>5</v>
      </c>
      <c r="AC33" s="30">
        <v>1</v>
      </c>
      <c r="AD33" s="30">
        <v>1</v>
      </c>
      <c r="AE33" s="30"/>
      <c r="AF33" s="30"/>
      <c r="AG33" s="4" t="s">
        <v>1891</v>
      </c>
      <c r="AH33" s="5" t="s">
        <v>1894</v>
      </c>
      <c r="AI33" s="5">
        <v>148</v>
      </c>
      <c r="AJ33" s="5">
        <v>149</v>
      </c>
      <c r="AK33" s="6" t="s">
        <v>1331</v>
      </c>
    </row>
    <row r="34" spans="1:37" ht="12.75">
      <c r="A34" s="128">
        <v>26</v>
      </c>
      <c r="B34" s="93">
        <v>1843</v>
      </c>
      <c r="D34" s="15"/>
      <c r="E34" s="17">
        <v>1</v>
      </c>
      <c r="F34" s="17"/>
      <c r="G34" s="17"/>
      <c r="H34" s="17"/>
      <c r="I34" s="17">
        <v>1</v>
      </c>
      <c r="J34" s="17">
        <v>2</v>
      </c>
      <c r="K34" s="17">
        <v>1</v>
      </c>
      <c r="L34" s="17"/>
      <c r="M34" s="17"/>
      <c r="N34" s="17"/>
      <c r="O34" s="17">
        <v>1</v>
      </c>
      <c r="P34" s="17">
        <v>2</v>
      </c>
      <c r="Q34" s="17"/>
      <c r="R34" s="17"/>
      <c r="S34" s="17"/>
      <c r="T34" s="17"/>
      <c r="U34" s="17">
        <v>1</v>
      </c>
      <c r="V34" s="17"/>
      <c r="W34" s="17"/>
      <c r="X34" s="17"/>
      <c r="Y34" s="17"/>
      <c r="Z34" s="17"/>
      <c r="AA34" s="30">
        <v>3</v>
      </c>
      <c r="AB34" s="30">
        <v>5</v>
      </c>
      <c r="AC34" s="30">
        <v>1</v>
      </c>
      <c r="AD34" s="30"/>
      <c r="AE34" s="30"/>
      <c r="AF34" s="30"/>
      <c r="AG34" s="4" t="s">
        <v>1891</v>
      </c>
      <c r="AH34" s="5" t="s">
        <v>1894</v>
      </c>
      <c r="AI34" s="5">
        <v>148</v>
      </c>
      <c r="AJ34" s="5">
        <v>149</v>
      </c>
      <c r="AK34" s="6" t="s">
        <v>1331</v>
      </c>
    </row>
    <row r="35" spans="1:37" ht="12.75">
      <c r="A35" s="128">
        <v>27</v>
      </c>
      <c r="B35" s="93" t="s">
        <v>1332</v>
      </c>
      <c r="D35" s="15"/>
      <c r="E35" s="17"/>
      <c r="F35" s="17"/>
      <c r="G35" s="17"/>
      <c r="H35" s="17"/>
      <c r="I35" s="17">
        <v>8</v>
      </c>
      <c r="J35" s="17">
        <v>1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>
        <v>1</v>
      </c>
      <c r="V35" s="17"/>
      <c r="W35" s="17"/>
      <c r="X35" s="17"/>
      <c r="Y35" s="17"/>
      <c r="Z35" s="17"/>
      <c r="AA35" s="30">
        <v>9</v>
      </c>
      <c r="AB35" s="30">
        <v>1</v>
      </c>
      <c r="AC35" s="30"/>
      <c r="AD35" s="30"/>
      <c r="AE35" s="30"/>
      <c r="AF35" s="30"/>
      <c r="AG35" s="4" t="s">
        <v>1891</v>
      </c>
      <c r="AH35" s="5" t="s">
        <v>1894</v>
      </c>
      <c r="AI35" s="5">
        <v>148</v>
      </c>
      <c r="AJ35" s="5">
        <v>149</v>
      </c>
      <c r="AK35" s="6" t="s">
        <v>1331</v>
      </c>
    </row>
    <row r="36" spans="1:37" ht="12.75">
      <c r="A36" s="128">
        <v>28</v>
      </c>
      <c r="B36" s="93">
        <v>1841</v>
      </c>
      <c r="D36" s="15"/>
      <c r="E36" s="17"/>
      <c r="F36" s="17"/>
      <c r="G36" s="17"/>
      <c r="H36" s="17"/>
      <c r="I36" s="17">
        <v>3</v>
      </c>
      <c r="J36" s="17">
        <v>3</v>
      </c>
      <c r="K36" s="17">
        <v>1</v>
      </c>
      <c r="L36" s="17">
        <v>1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>
        <v>3</v>
      </c>
      <c r="AB36" s="30">
        <v>3</v>
      </c>
      <c r="AC36" s="30">
        <v>1</v>
      </c>
      <c r="AD36" s="30">
        <v>1</v>
      </c>
      <c r="AE36" s="30"/>
      <c r="AF36" s="30"/>
      <c r="AG36" s="4" t="s">
        <v>1891</v>
      </c>
      <c r="AH36" s="5" t="s">
        <v>1894</v>
      </c>
      <c r="AI36" s="5">
        <v>148</v>
      </c>
      <c r="AJ36" s="5">
        <v>149</v>
      </c>
      <c r="AK36" s="6" t="s">
        <v>1331</v>
      </c>
    </row>
    <row r="37" spans="1:37" ht="12.75">
      <c r="A37" s="128">
        <v>29</v>
      </c>
      <c r="B37" s="93">
        <v>1840</v>
      </c>
      <c r="D37" s="15"/>
      <c r="E37" s="17"/>
      <c r="F37" s="17"/>
      <c r="G37" s="17"/>
      <c r="H37" s="17"/>
      <c r="I37" s="17">
        <v>3</v>
      </c>
      <c r="J37" s="17"/>
      <c r="K37" s="17"/>
      <c r="L37" s="17">
        <v>3</v>
      </c>
      <c r="M37" s="17"/>
      <c r="N37" s="17"/>
      <c r="O37" s="17"/>
      <c r="P37" s="17">
        <v>1</v>
      </c>
      <c r="Q37" s="17">
        <v>1</v>
      </c>
      <c r="R37" s="17"/>
      <c r="S37" s="17"/>
      <c r="T37" s="17">
        <v>1</v>
      </c>
      <c r="U37" s="17"/>
      <c r="V37" s="17">
        <v>1</v>
      </c>
      <c r="W37" s="17"/>
      <c r="X37" s="17"/>
      <c r="Y37" s="17"/>
      <c r="Z37" s="17"/>
      <c r="AA37" s="30">
        <v>3</v>
      </c>
      <c r="AB37" s="30">
        <v>2</v>
      </c>
      <c r="AC37" s="30">
        <v>1</v>
      </c>
      <c r="AD37" s="30">
        <v>3</v>
      </c>
      <c r="AE37" s="30"/>
      <c r="AF37" s="30">
        <v>1</v>
      </c>
      <c r="AG37" s="4" t="s">
        <v>1891</v>
      </c>
      <c r="AH37" s="5" t="s">
        <v>1894</v>
      </c>
      <c r="AI37" s="5">
        <v>148</v>
      </c>
      <c r="AJ37" s="5">
        <v>149</v>
      </c>
      <c r="AK37" s="6" t="s">
        <v>1331</v>
      </c>
    </row>
    <row r="38" spans="1:37" ht="12.75">
      <c r="A38" s="128">
        <v>30</v>
      </c>
      <c r="B38" s="93" t="s">
        <v>536</v>
      </c>
      <c r="D38" s="15"/>
      <c r="E38" s="17"/>
      <c r="F38" s="17"/>
      <c r="G38" s="17"/>
      <c r="H38" s="17"/>
      <c r="I38" s="17">
        <v>1</v>
      </c>
      <c r="J38" s="17">
        <v>1</v>
      </c>
      <c r="K38" s="17">
        <v>3</v>
      </c>
      <c r="L38" s="17"/>
      <c r="M38" s="17"/>
      <c r="N38" s="17"/>
      <c r="O38" s="17"/>
      <c r="P38" s="17"/>
      <c r="Q38" s="17"/>
      <c r="R38" s="17"/>
      <c r="S38" s="17"/>
      <c r="T38" s="17"/>
      <c r="U38" s="17">
        <v>1</v>
      </c>
      <c r="V38" s="17"/>
      <c r="W38" s="17"/>
      <c r="X38" s="17"/>
      <c r="Y38" s="17"/>
      <c r="Z38" s="17"/>
      <c r="AA38" s="30">
        <v>2</v>
      </c>
      <c r="AB38" s="30">
        <v>1</v>
      </c>
      <c r="AC38" s="30">
        <v>3</v>
      </c>
      <c r="AD38" s="30"/>
      <c r="AE38" s="30"/>
      <c r="AF38" s="30"/>
      <c r="AG38" s="4" t="s">
        <v>1891</v>
      </c>
      <c r="AH38" s="5" t="s">
        <v>1894</v>
      </c>
      <c r="AI38" s="5">
        <v>148</v>
      </c>
      <c r="AJ38" s="5">
        <v>149</v>
      </c>
      <c r="AK38" s="6" t="s">
        <v>1331</v>
      </c>
    </row>
    <row r="39" spans="1:37" ht="12.75">
      <c r="A39" s="128">
        <v>31</v>
      </c>
      <c r="B39" s="93" t="s">
        <v>886</v>
      </c>
      <c r="D39" s="15"/>
      <c r="E39" s="17"/>
      <c r="F39" s="17"/>
      <c r="G39" s="17"/>
      <c r="H39" s="17"/>
      <c r="I39" s="17">
        <v>3</v>
      </c>
      <c r="J39" s="17">
        <v>1</v>
      </c>
      <c r="K39" s="17"/>
      <c r="L39" s="17">
        <v>1</v>
      </c>
      <c r="M39" s="17"/>
      <c r="N39" s="17"/>
      <c r="O39" s="17"/>
      <c r="P39" s="17"/>
      <c r="Q39" s="17"/>
      <c r="R39" s="17">
        <v>1</v>
      </c>
      <c r="S39" s="17"/>
      <c r="T39" s="17"/>
      <c r="U39" s="17">
        <v>2</v>
      </c>
      <c r="V39" s="17">
        <v>1</v>
      </c>
      <c r="W39" s="17">
        <v>1</v>
      </c>
      <c r="X39" s="17"/>
      <c r="Y39" s="17"/>
      <c r="Z39" s="17">
        <v>1</v>
      </c>
      <c r="AA39" s="30">
        <v>5</v>
      </c>
      <c r="AB39" s="30">
        <v>2</v>
      </c>
      <c r="AC39" s="30">
        <v>1</v>
      </c>
      <c r="AD39" s="30">
        <v>2</v>
      </c>
      <c r="AE39" s="30"/>
      <c r="AF39" s="30">
        <v>1</v>
      </c>
      <c r="AG39" s="4" t="s">
        <v>1891</v>
      </c>
      <c r="AH39" s="5" t="s">
        <v>1894</v>
      </c>
      <c r="AI39" s="5">
        <v>148</v>
      </c>
      <c r="AJ39" s="5">
        <v>149</v>
      </c>
      <c r="AK39" s="6" t="s">
        <v>1331</v>
      </c>
    </row>
    <row r="40" spans="1:37" ht="12.75">
      <c r="A40" s="128">
        <v>32</v>
      </c>
      <c r="B40" s="93" t="s">
        <v>887</v>
      </c>
      <c r="D40" s="15"/>
      <c r="E40" s="17"/>
      <c r="F40" s="17"/>
      <c r="G40" s="17"/>
      <c r="H40" s="17"/>
      <c r="I40" s="17"/>
      <c r="J40" s="17">
        <v>5</v>
      </c>
      <c r="K40" s="17"/>
      <c r="L40" s="17">
        <v>1</v>
      </c>
      <c r="M40" s="17"/>
      <c r="N40" s="17"/>
      <c r="O40" s="17">
        <v>1</v>
      </c>
      <c r="P40" s="17">
        <v>2</v>
      </c>
      <c r="Q40" s="17"/>
      <c r="R40" s="17"/>
      <c r="S40" s="17"/>
      <c r="T40" s="17">
        <v>1</v>
      </c>
      <c r="U40" s="17">
        <v>1</v>
      </c>
      <c r="V40" s="17">
        <v>1</v>
      </c>
      <c r="W40" s="17"/>
      <c r="X40" s="17"/>
      <c r="Y40" s="17"/>
      <c r="Z40" s="17"/>
      <c r="AA40" s="30">
        <v>2</v>
      </c>
      <c r="AB40" s="30">
        <v>8</v>
      </c>
      <c r="AC40" s="30"/>
      <c r="AD40" s="30">
        <v>1</v>
      </c>
      <c r="AE40" s="30"/>
      <c r="AF40" s="30">
        <v>1</v>
      </c>
      <c r="AG40" s="4" t="s">
        <v>1891</v>
      </c>
      <c r="AH40" s="5" t="s">
        <v>1894</v>
      </c>
      <c r="AI40" s="5">
        <v>148</v>
      </c>
      <c r="AJ40" s="5">
        <v>149</v>
      </c>
      <c r="AK40" s="6" t="s">
        <v>1331</v>
      </c>
    </row>
    <row r="41" spans="1:37" ht="12.75">
      <c r="A41" s="128">
        <v>33</v>
      </c>
      <c r="B41" s="93" t="s">
        <v>537</v>
      </c>
      <c r="D41" s="15"/>
      <c r="E41" s="17"/>
      <c r="F41" s="17"/>
      <c r="G41" s="17"/>
      <c r="H41" s="17"/>
      <c r="I41" s="17">
        <v>2</v>
      </c>
      <c r="J41" s="17">
        <v>5</v>
      </c>
      <c r="K41" s="17">
        <v>1</v>
      </c>
      <c r="L41" s="17">
        <v>2</v>
      </c>
      <c r="M41" s="17"/>
      <c r="N41" s="17">
        <v>2</v>
      </c>
      <c r="O41" s="17">
        <v>1</v>
      </c>
      <c r="P41" s="17"/>
      <c r="Q41" s="17"/>
      <c r="R41" s="17"/>
      <c r="S41" s="17"/>
      <c r="T41" s="17">
        <v>1</v>
      </c>
      <c r="U41" s="17">
        <v>2</v>
      </c>
      <c r="V41" s="17">
        <v>1</v>
      </c>
      <c r="W41" s="17"/>
      <c r="X41" s="17"/>
      <c r="Y41" s="17"/>
      <c r="Z41" s="17"/>
      <c r="AA41" s="30">
        <v>5</v>
      </c>
      <c r="AB41" s="30">
        <v>6</v>
      </c>
      <c r="AC41" s="30">
        <v>1</v>
      </c>
      <c r="AD41" s="30">
        <v>2</v>
      </c>
      <c r="AE41" s="30"/>
      <c r="AF41" s="30">
        <v>3</v>
      </c>
      <c r="AG41" s="4" t="s">
        <v>1891</v>
      </c>
      <c r="AH41" s="5" t="s">
        <v>1894</v>
      </c>
      <c r="AI41" s="5">
        <v>148</v>
      </c>
      <c r="AJ41" s="5">
        <v>149</v>
      </c>
      <c r="AK41" s="6" t="s">
        <v>1331</v>
      </c>
    </row>
    <row r="42" spans="1:37" ht="12.75">
      <c r="A42" s="128">
        <v>34</v>
      </c>
      <c r="B42" s="93">
        <v>1835</v>
      </c>
      <c r="D42" s="15"/>
      <c r="E42" s="17"/>
      <c r="F42" s="17"/>
      <c r="G42" s="17"/>
      <c r="H42" s="17"/>
      <c r="I42" s="17">
        <v>2</v>
      </c>
      <c r="J42" s="17">
        <v>2</v>
      </c>
      <c r="K42" s="17">
        <v>3</v>
      </c>
      <c r="L42" s="17">
        <v>3</v>
      </c>
      <c r="M42" s="17"/>
      <c r="N42" s="17"/>
      <c r="O42" s="17"/>
      <c r="P42" s="17"/>
      <c r="Q42" s="17"/>
      <c r="R42" s="17"/>
      <c r="S42" s="17"/>
      <c r="T42" s="17"/>
      <c r="U42" s="17"/>
      <c r="V42" s="17">
        <v>3</v>
      </c>
      <c r="W42" s="17">
        <v>1</v>
      </c>
      <c r="X42" s="17"/>
      <c r="Y42" s="17"/>
      <c r="Z42" s="17"/>
      <c r="AA42" s="30">
        <v>2</v>
      </c>
      <c r="AB42" s="30">
        <v>5</v>
      </c>
      <c r="AC42" s="30">
        <v>4</v>
      </c>
      <c r="AD42" s="30">
        <v>3</v>
      </c>
      <c r="AE42" s="30"/>
      <c r="AF42" s="30"/>
      <c r="AG42" s="4" t="s">
        <v>1891</v>
      </c>
      <c r="AH42" s="5" t="s">
        <v>1894</v>
      </c>
      <c r="AI42" s="5">
        <v>148</v>
      </c>
      <c r="AJ42" s="5">
        <v>149</v>
      </c>
      <c r="AK42" s="6" t="s">
        <v>1331</v>
      </c>
    </row>
    <row r="43" spans="1:37" ht="12.75">
      <c r="A43" s="128">
        <v>35</v>
      </c>
      <c r="B43" s="93" t="s">
        <v>1334</v>
      </c>
      <c r="D43" s="15"/>
      <c r="E43" s="17"/>
      <c r="F43" s="17"/>
      <c r="G43" s="17"/>
      <c r="H43" s="17"/>
      <c r="I43" s="17">
        <v>3</v>
      </c>
      <c r="J43" s="17">
        <v>2</v>
      </c>
      <c r="K43" s="17">
        <v>1</v>
      </c>
      <c r="L43" s="17">
        <v>3</v>
      </c>
      <c r="M43" s="17"/>
      <c r="N43" s="17"/>
      <c r="O43" s="17">
        <v>1</v>
      </c>
      <c r="P43" s="17">
        <v>1</v>
      </c>
      <c r="Q43" s="17"/>
      <c r="R43" s="17"/>
      <c r="S43" s="17"/>
      <c r="T43" s="17">
        <v>1</v>
      </c>
      <c r="U43" s="17"/>
      <c r="V43" s="17">
        <v>1</v>
      </c>
      <c r="W43" s="17"/>
      <c r="X43" s="17"/>
      <c r="Y43" s="17"/>
      <c r="Z43" s="17">
        <v>1</v>
      </c>
      <c r="AA43" s="30">
        <v>4</v>
      </c>
      <c r="AB43" s="30">
        <v>7</v>
      </c>
      <c r="AC43" s="30">
        <v>1</v>
      </c>
      <c r="AD43" s="30">
        <v>3</v>
      </c>
      <c r="AE43" s="30"/>
      <c r="AF43" s="30">
        <v>2</v>
      </c>
      <c r="AG43" s="4" t="s">
        <v>1891</v>
      </c>
      <c r="AH43" s="5" t="s">
        <v>1894</v>
      </c>
      <c r="AI43" s="5">
        <v>148</v>
      </c>
      <c r="AJ43" s="5">
        <v>149</v>
      </c>
      <c r="AK43" s="6" t="s">
        <v>1331</v>
      </c>
    </row>
    <row r="44" spans="1:37" ht="12.75">
      <c r="A44" s="128">
        <v>36</v>
      </c>
      <c r="B44" s="93">
        <v>1833</v>
      </c>
      <c r="D44" s="15"/>
      <c r="E44" s="17"/>
      <c r="F44" s="17"/>
      <c r="G44" s="17"/>
      <c r="H44" s="17"/>
      <c r="I44" s="17">
        <v>3</v>
      </c>
      <c r="J44" s="17">
        <v>5</v>
      </c>
      <c r="K44" s="17"/>
      <c r="L44" s="17">
        <v>1</v>
      </c>
      <c r="M44" s="17"/>
      <c r="N44" s="17">
        <v>1</v>
      </c>
      <c r="O44" s="17"/>
      <c r="P44" s="17">
        <v>2</v>
      </c>
      <c r="Q44" s="17"/>
      <c r="R44" s="17">
        <v>1</v>
      </c>
      <c r="S44" s="17"/>
      <c r="T44" s="17">
        <v>1</v>
      </c>
      <c r="U44" s="17"/>
      <c r="V44" s="17">
        <v>1</v>
      </c>
      <c r="W44" s="17"/>
      <c r="X44" s="17"/>
      <c r="Y44" s="17"/>
      <c r="Z44" s="17"/>
      <c r="AA44" s="30">
        <v>3</v>
      </c>
      <c r="AB44" s="30">
        <v>5</v>
      </c>
      <c r="AC44" s="30"/>
      <c r="AD44" s="30">
        <v>2</v>
      </c>
      <c r="AE44" s="30"/>
      <c r="AF44" s="30">
        <v>2</v>
      </c>
      <c r="AG44" s="4" t="s">
        <v>1891</v>
      </c>
      <c r="AH44" s="5" t="s">
        <v>1894</v>
      </c>
      <c r="AI44" s="5">
        <v>148</v>
      </c>
      <c r="AJ44" s="5">
        <v>149</v>
      </c>
      <c r="AK44" s="6" t="s">
        <v>1331</v>
      </c>
    </row>
    <row r="45" spans="1:37" ht="12.75">
      <c r="A45" s="128">
        <v>37</v>
      </c>
      <c r="B45" s="93" t="s">
        <v>1335</v>
      </c>
      <c r="D45" s="15"/>
      <c r="E45" s="17"/>
      <c r="F45" s="17"/>
      <c r="G45" s="17"/>
      <c r="H45" s="17"/>
      <c r="I45" s="36">
        <v>7</v>
      </c>
      <c r="J45" s="17">
        <v>2</v>
      </c>
      <c r="K45" s="17"/>
      <c r="L45" s="17">
        <v>2</v>
      </c>
      <c r="M45" s="17"/>
      <c r="N45" s="17">
        <v>1</v>
      </c>
      <c r="O45" s="17"/>
      <c r="P45" s="17">
        <v>1</v>
      </c>
      <c r="Q45" s="17">
        <v>1</v>
      </c>
      <c r="R45" s="17"/>
      <c r="S45" s="17"/>
      <c r="T45" s="17"/>
      <c r="U45" s="17"/>
      <c r="V45" s="17">
        <v>1</v>
      </c>
      <c r="W45" s="17"/>
      <c r="X45" s="17">
        <v>1</v>
      </c>
      <c r="Y45" s="17"/>
      <c r="Z45" s="17">
        <v>1</v>
      </c>
      <c r="AA45" s="36">
        <v>7</v>
      </c>
      <c r="AB45" s="30">
        <v>7</v>
      </c>
      <c r="AC45" s="30">
        <v>1</v>
      </c>
      <c r="AD45" s="30">
        <v>3</v>
      </c>
      <c r="AE45" s="30"/>
      <c r="AF45" s="30">
        <v>2</v>
      </c>
      <c r="AG45" s="4" t="s">
        <v>1891</v>
      </c>
      <c r="AH45" s="5" t="s">
        <v>1894</v>
      </c>
      <c r="AI45" s="5">
        <v>148</v>
      </c>
      <c r="AJ45" s="5">
        <v>149</v>
      </c>
      <c r="AK45" s="6" t="s">
        <v>1331</v>
      </c>
    </row>
    <row r="46" spans="1:37" ht="12.75">
      <c r="A46" s="128">
        <v>38</v>
      </c>
      <c r="B46" s="93" t="s">
        <v>888</v>
      </c>
      <c r="D46" s="15"/>
      <c r="E46" s="17"/>
      <c r="F46" s="17"/>
      <c r="G46" s="17"/>
      <c r="H46" s="17"/>
      <c r="I46" s="17">
        <v>1</v>
      </c>
      <c r="J46" s="17">
        <v>5</v>
      </c>
      <c r="K46" s="17">
        <v>2</v>
      </c>
      <c r="L46" s="17"/>
      <c r="M46" s="17"/>
      <c r="N46" s="17">
        <v>1</v>
      </c>
      <c r="O46" s="17"/>
      <c r="P46" s="17"/>
      <c r="Q46" s="17"/>
      <c r="R46" s="17">
        <v>1</v>
      </c>
      <c r="S46" s="17"/>
      <c r="T46" s="17">
        <v>1</v>
      </c>
      <c r="U46" s="17">
        <v>2</v>
      </c>
      <c r="V46" s="17">
        <v>3</v>
      </c>
      <c r="W46" s="17"/>
      <c r="X46" s="17"/>
      <c r="Y46" s="17">
        <v>1</v>
      </c>
      <c r="Z46" s="17"/>
      <c r="AA46" s="30">
        <v>3</v>
      </c>
      <c r="AB46" s="30">
        <v>5</v>
      </c>
      <c r="AC46" s="30">
        <v>2</v>
      </c>
      <c r="AD46" s="30">
        <v>1</v>
      </c>
      <c r="AE46" s="30">
        <v>1</v>
      </c>
      <c r="AF46" s="30">
        <v>2</v>
      </c>
      <c r="AG46" s="4" t="s">
        <v>1891</v>
      </c>
      <c r="AH46" s="5" t="s">
        <v>1894</v>
      </c>
      <c r="AI46" s="5">
        <v>148</v>
      </c>
      <c r="AJ46" s="5">
        <v>149</v>
      </c>
      <c r="AK46" s="6" t="s">
        <v>1331</v>
      </c>
    </row>
    <row r="47" spans="1:37" ht="12.75">
      <c r="A47" s="128">
        <v>39</v>
      </c>
      <c r="B47" s="93" t="s">
        <v>538</v>
      </c>
      <c r="D47" s="15"/>
      <c r="E47" s="17"/>
      <c r="F47" s="17"/>
      <c r="G47" s="17"/>
      <c r="H47" s="17"/>
      <c r="I47" s="17">
        <v>1</v>
      </c>
      <c r="J47" s="17">
        <v>6</v>
      </c>
      <c r="K47" s="17">
        <v>1</v>
      </c>
      <c r="L47" s="17">
        <v>2</v>
      </c>
      <c r="M47" s="17"/>
      <c r="N47" s="17">
        <v>1</v>
      </c>
      <c r="O47" s="17">
        <v>3</v>
      </c>
      <c r="P47" s="17"/>
      <c r="Q47" s="17"/>
      <c r="R47" s="17"/>
      <c r="S47" s="17"/>
      <c r="T47" s="17"/>
      <c r="U47" s="17"/>
      <c r="V47" s="17">
        <v>1</v>
      </c>
      <c r="W47" s="17"/>
      <c r="X47" s="17"/>
      <c r="Y47" s="17"/>
      <c r="Z47" s="17"/>
      <c r="AA47" s="30">
        <v>4</v>
      </c>
      <c r="AB47" s="30">
        <v>7</v>
      </c>
      <c r="AC47" s="30">
        <v>1</v>
      </c>
      <c r="AD47" s="30">
        <v>2</v>
      </c>
      <c r="AE47" s="30"/>
      <c r="AF47" s="30">
        <v>1</v>
      </c>
      <c r="AG47" s="4" t="s">
        <v>1891</v>
      </c>
      <c r="AH47" s="5" t="s">
        <v>1894</v>
      </c>
      <c r="AI47" s="5">
        <v>148</v>
      </c>
      <c r="AJ47" s="5">
        <v>149</v>
      </c>
      <c r="AK47" s="6" t="s">
        <v>1331</v>
      </c>
    </row>
    <row r="48" spans="1:37" ht="12.75">
      <c r="A48" s="128">
        <v>40</v>
      </c>
      <c r="B48" s="93">
        <v>1829</v>
      </c>
      <c r="D48" s="15"/>
      <c r="E48" s="17"/>
      <c r="F48" s="17"/>
      <c r="G48" s="17"/>
      <c r="H48" s="17"/>
      <c r="I48" s="17">
        <v>3</v>
      </c>
      <c r="J48" s="17">
        <v>2</v>
      </c>
      <c r="K48" s="17"/>
      <c r="L48" s="17">
        <v>1</v>
      </c>
      <c r="M48" s="17"/>
      <c r="N48" s="17"/>
      <c r="O48" s="17"/>
      <c r="P48" s="17">
        <v>1</v>
      </c>
      <c r="Q48" s="17"/>
      <c r="R48" s="17">
        <v>1</v>
      </c>
      <c r="S48" s="17"/>
      <c r="T48" s="17"/>
      <c r="U48" s="17">
        <v>1</v>
      </c>
      <c r="V48" s="17">
        <v>2</v>
      </c>
      <c r="W48" s="17"/>
      <c r="X48" s="17"/>
      <c r="Y48" s="17"/>
      <c r="Z48" s="17">
        <v>1</v>
      </c>
      <c r="AA48" s="30">
        <v>4</v>
      </c>
      <c r="AB48" s="30">
        <v>5</v>
      </c>
      <c r="AC48" s="30"/>
      <c r="AD48" s="30">
        <v>2</v>
      </c>
      <c r="AE48" s="30"/>
      <c r="AF48" s="30">
        <v>1</v>
      </c>
      <c r="AG48" s="4" t="s">
        <v>1891</v>
      </c>
      <c r="AH48" s="5" t="s">
        <v>1894</v>
      </c>
      <c r="AI48" s="5">
        <v>148</v>
      </c>
      <c r="AJ48" s="5">
        <v>149</v>
      </c>
      <c r="AK48" s="6" t="s">
        <v>1331</v>
      </c>
    </row>
    <row r="49" spans="1:37" ht="12.75">
      <c r="A49" s="128">
        <v>41</v>
      </c>
      <c r="B49" s="93" t="s">
        <v>889</v>
      </c>
      <c r="D49" s="15"/>
      <c r="E49" s="17"/>
      <c r="F49" s="17"/>
      <c r="G49" s="17"/>
      <c r="H49" s="17"/>
      <c r="I49" s="17"/>
      <c r="J49" s="17">
        <v>3</v>
      </c>
      <c r="K49" s="17">
        <v>5</v>
      </c>
      <c r="L49" s="17"/>
      <c r="M49" s="17">
        <v>1</v>
      </c>
      <c r="N49" s="17"/>
      <c r="O49" s="17">
        <v>1</v>
      </c>
      <c r="P49" s="17">
        <v>1</v>
      </c>
      <c r="Q49" s="17">
        <v>1</v>
      </c>
      <c r="R49" s="17">
        <v>1</v>
      </c>
      <c r="S49" s="17"/>
      <c r="T49" s="17"/>
      <c r="U49" s="17">
        <v>1</v>
      </c>
      <c r="V49" s="17">
        <v>2</v>
      </c>
      <c r="W49" s="17"/>
      <c r="X49" s="17">
        <v>1</v>
      </c>
      <c r="Y49" s="17"/>
      <c r="Z49" s="17">
        <v>1</v>
      </c>
      <c r="AA49" s="30">
        <v>2</v>
      </c>
      <c r="AB49" s="30">
        <v>6</v>
      </c>
      <c r="AC49" s="30">
        <v>6</v>
      </c>
      <c r="AD49" s="30">
        <v>2</v>
      </c>
      <c r="AE49" s="30">
        <v>1</v>
      </c>
      <c r="AF49" s="30">
        <v>1</v>
      </c>
      <c r="AG49" s="4" t="s">
        <v>1891</v>
      </c>
      <c r="AH49" s="5" t="s">
        <v>1894</v>
      </c>
      <c r="AI49" s="5">
        <v>148</v>
      </c>
      <c r="AJ49" s="5">
        <v>149</v>
      </c>
      <c r="AK49" s="6" t="s">
        <v>1331</v>
      </c>
    </row>
    <row r="50" spans="1:37" ht="12.75">
      <c r="A50" s="128">
        <v>42</v>
      </c>
      <c r="B50" s="93">
        <v>1827</v>
      </c>
      <c r="D50" s="15"/>
      <c r="E50" s="17"/>
      <c r="F50" s="17"/>
      <c r="G50" s="17"/>
      <c r="H50" s="17"/>
      <c r="I50" s="17">
        <v>2</v>
      </c>
      <c r="J50" s="17">
        <v>2</v>
      </c>
      <c r="K50" s="17">
        <v>3</v>
      </c>
      <c r="L50" s="17">
        <v>2</v>
      </c>
      <c r="M50" s="17"/>
      <c r="N50" s="17">
        <v>1</v>
      </c>
      <c r="O50" s="17"/>
      <c r="P50" s="17"/>
      <c r="Q50" s="17"/>
      <c r="R50" s="17">
        <v>1</v>
      </c>
      <c r="S50" s="17"/>
      <c r="T50" s="17"/>
      <c r="U50" s="17"/>
      <c r="V50" s="17">
        <v>2</v>
      </c>
      <c r="W50" s="17"/>
      <c r="X50" s="17"/>
      <c r="Y50" s="17"/>
      <c r="Z50" s="17"/>
      <c r="AA50" s="30">
        <v>2</v>
      </c>
      <c r="AB50" s="30">
        <v>4</v>
      </c>
      <c r="AC50" s="30">
        <v>3</v>
      </c>
      <c r="AD50" s="30">
        <v>3</v>
      </c>
      <c r="AE50" s="30"/>
      <c r="AF50" s="30">
        <v>1</v>
      </c>
      <c r="AG50" s="4" t="s">
        <v>1891</v>
      </c>
      <c r="AH50" s="5" t="s">
        <v>1894</v>
      </c>
      <c r="AI50" s="5">
        <v>148</v>
      </c>
      <c r="AJ50" s="5">
        <v>149</v>
      </c>
      <c r="AK50" s="6" t="s">
        <v>1331</v>
      </c>
    </row>
    <row r="51" spans="1:37" ht="12.75">
      <c r="A51" s="128">
        <v>43</v>
      </c>
      <c r="B51" s="93">
        <v>1826</v>
      </c>
      <c r="D51" s="15"/>
      <c r="E51" s="17">
        <v>1</v>
      </c>
      <c r="F51" s="17"/>
      <c r="G51" s="17"/>
      <c r="H51" s="17"/>
      <c r="I51" s="17">
        <v>1</v>
      </c>
      <c r="J51" s="17"/>
      <c r="K51" s="17">
        <v>4</v>
      </c>
      <c r="L51" s="17">
        <v>2</v>
      </c>
      <c r="M51" s="17"/>
      <c r="N51" s="17"/>
      <c r="O51" s="17">
        <v>1</v>
      </c>
      <c r="P51" s="17">
        <v>1</v>
      </c>
      <c r="Q51" s="17"/>
      <c r="R51" s="17">
        <v>1</v>
      </c>
      <c r="S51" s="17"/>
      <c r="T51" s="17">
        <v>1</v>
      </c>
      <c r="U51" s="17">
        <v>1</v>
      </c>
      <c r="V51" s="17">
        <v>2</v>
      </c>
      <c r="W51" s="17">
        <v>1</v>
      </c>
      <c r="X51" s="17">
        <v>2</v>
      </c>
      <c r="Y51" s="17"/>
      <c r="Z51" s="17"/>
      <c r="AA51" s="30">
        <v>3</v>
      </c>
      <c r="AB51" s="30">
        <v>4</v>
      </c>
      <c r="AC51" s="30">
        <v>5</v>
      </c>
      <c r="AD51" s="30">
        <v>5</v>
      </c>
      <c r="AE51" s="30"/>
      <c r="AF51" s="30">
        <v>1</v>
      </c>
      <c r="AG51" s="4" t="s">
        <v>1891</v>
      </c>
      <c r="AH51" s="5" t="s">
        <v>1894</v>
      </c>
      <c r="AI51" s="5">
        <v>148</v>
      </c>
      <c r="AJ51" s="5">
        <v>149</v>
      </c>
      <c r="AK51" s="6" t="s">
        <v>1331</v>
      </c>
    </row>
    <row r="52" spans="1:37" ht="12.75">
      <c r="A52" s="128">
        <v>44</v>
      </c>
      <c r="B52" s="93" t="s">
        <v>540</v>
      </c>
      <c r="D52" s="15"/>
      <c r="E52" s="17"/>
      <c r="F52" s="17"/>
      <c r="G52" s="17"/>
      <c r="H52" s="17"/>
      <c r="I52" s="17">
        <v>1</v>
      </c>
      <c r="J52" s="17">
        <v>4</v>
      </c>
      <c r="K52" s="17">
        <v>3</v>
      </c>
      <c r="L52" s="17">
        <v>1</v>
      </c>
      <c r="M52" s="17"/>
      <c r="N52" s="17">
        <v>1</v>
      </c>
      <c r="O52" s="17"/>
      <c r="P52" s="17">
        <v>2</v>
      </c>
      <c r="Q52" s="17"/>
      <c r="R52" s="17"/>
      <c r="S52" s="17"/>
      <c r="T52" s="17"/>
      <c r="U52" s="17"/>
      <c r="V52" s="17">
        <v>1</v>
      </c>
      <c r="W52" s="17"/>
      <c r="X52" s="17">
        <v>1</v>
      </c>
      <c r="Y52" s="17"/>
      <c r="Z52" s="17">
        <v>1</v>
      </c>
      <c r="AA52" s="30">
        <v>1</v>
      </c>
      <c r="AB52" s="30">
        <v>7</v>
      </c>
      <c r="AC52" s="30">
        <v>3</v>
      </c>
      <c r="AD52" s="30">
        <v>2</v>
      </c>
      <c r="AE52" s="30"/>
      <c r="AF52" s="30">
        <v>2</v>
      </c>
      <c r="AG52" s="4" t="s">
        <v>1891</v>
      </c>
      <c r="AH52" s="5" t="s">
        <v>1894</v>
      </c>
      <c r="AI52" s="5">
        <v>148</v>
      </c>
      <c r="AJ52" s="5">
        <v>149</v>
      </c>
      <c r="AK52" s="6" t="s">
        <v>1331</v>
      </c>
    </row>
    <row r="53" spans="1:37" ht="12.75">
      <c r="A53" s="128">
        <v>45</v>
      </c>
      <c r="B53" s="93" t="s">
        <v>1339</v>
      </c>
      <c r="D53" s="15"/>
      <c r="E53" s="17"/>
      <c r="F53" s="17"/>
      <c r="G53" s="17"/>
      <c r="H53" s="17"/>
      <c r="I53" s="17">
        <v>3</v>
      </c>
      <c r="J53" s="17">
        <v>4</v>
      </c>
      <c r="K53" s="17">
        <v>3</v>
      </c>
      <c r="L53" s="17">
        <v>2</v>
      </c>
      <c r="M53" s="17"/>
      <c r="N53" s="17">
        <v>2</v>
      </c>
      <c r="O53" s="17"/>
      <c r="P53" s="17"/>
      <c r="Q53" s="17">
        <v>1</v>
      </c>
      <c r="R53" s="17"/>
      <c r="S53" s="17"/>
      <c r="T53" s="17"/>
      <c r="U53" s="17"/>
      <c r="V53" s="17">
        <v>3</v>
      </c>
      <c r="W53" s="17"/>
      <c r="X53" s="17"/>
      <c r="Y53" s="17"/>
      <c r="Z53" s="17">
        <v>1</v>
      </c>
      <c r="AA53" s="30">
        <v>3</v>
      </c>
      <c r="AB53" s="30">
        <v>7</v>
      </c>
      <c r="AC53" s="30">
        <v>4</v>
      </c>
      <c r="AD53" s="30">
        <v>2</v>
      </c>
      <c r="AE53" s="30"/>
      <c r="AF53" s="30">
        <v>3</v>
      </c>
      <c r="AG53" s="4" t="s">
        <v>1891</v>
      </c>
      <c r="AH53" s="5" t="s">
        <v>1894</v>
      </c>
      <c r="AI53" s="5">
        <v>148</v>
      </c>
      <c r="AJ53" s="5">
        <v>149</v>
      </c>
      <c r="AK53" s="6" t="s">
        <v>1331</v>
      </c>
    </row>
    <row r="54" spans="1:37" ht="12.75">
      <c r="A54" s="128">
        <v>46</v>
      </c>
      <c r="B54" s="93">
        <v>1823</v>
      </c>
      <c r="D54" s="17"/>
      <c r="E54" s="17"/>
      <c r="F54" s="17"/>
      <c r="G54" s="17"/>
      <c r="H54" s="17"/>
      <c r="I54" s="17"/>
      <c r="J54" s="17">
        <v>7</v>
      </c>
      <c r="K54" s="17">
        <v>1</v>
      </c>
      <c r="L54" s="17"/>
      <c r="M54" s="17"/>
      <c r="N54" s="17"/>
      <c r="O54" s="17">
        <v>1</v>
      </c>
      <c r="P54" s="17"/>
      <c r="Q54" s="17"/>
      <c r="R54" s="17">
        <v>1</v>
      </c>
      <c r="S54" s="17"/>
      <c r="T54" s="17">
        <v>1</v>
      </c>
      <c r="U54" s="17"/>
      <c r="V54" s="17">
        <v>1</v>
      </c>
      <c r="W54" s="17"/>
      <c r="X54" s="17"/>
      <c r="Y54" s="17"/>
      <c r="Z54" s="17">
        <v>4</v>
      </c>
      <c r="AA54" s="30">
        <v>1</v>
      </c>
      <c r="AB54" s="30">
        <v>8</v>
      </c>
      <c r="AC54" s="30">
        <v>1</v>
      </c>
      <c r="AD54" s="30">
        <v>1</v>
      </c>
      <c r="AE54" s="30"/>
      <c r="AF54" s="30">
        <v>5</v>
      </c>
      <c r="AG54" s="4" t="s">
        <v>1891</v>
      </c>
      <c r="AH54" s="5" t="s">
        <v>1894</v>
      </c>
      <c r="AI54" s="5">
        <v>148</v>
      </c>
      <c r="AJ54" s="5">
        <v>149</v>
      </c>
      <c r="AK54" s="6" t="s">
        <v>1331</v>
      </c>
    </row>
    <row r="55" spans="1:37" ht="12.75">
      <c r="A55" s="128">
        <v>47</v>
      </c>
      <c r="B55" s="93" t="s">
        <v>890</v>
      </c>
      <c r="D55" s="17"/>
      <c r="E55" s="17"/>
      <c r="F55" s="17"/>
      <c r="G55" s="17"/>
      <c r="H55" s="17"/>
      <c r="I55" s="17">
        <v>3</v>
      </c>
      <c r="J55" s="17">
        <v>4</v>
      </c>
      <c r="K55" s="17"/>
      <c r="L55" s="17">
        <v>3</v>
      </c>
      <c r="M55" s="17"/>
      <c r="N55" s="17">
        <v>2</v>
      </c>
      <c r="O55" s="17"/>
      <c r="P55" s="17"/>
      <c r="Q55" s="17">
        <v>1</v>
      </c>
      <c r="R55" s="17"/>
      <c r="S55" s="17"/>
      <c r="T55" s="17">
        <v>1</v>
      </c>
      <c r="U55" s="17">
        <v>1</v>
      </c>
      <c r="V55" s="17"/>
      <c r="W55" s="17"/>
      <c r="X55" s="17"/>
      <c r="Y55" s="17">
        <v>1</v>
      </c>
      <c r="Z55" s="17"/>
      <c r="AA55" s="30">
        <v>4</v>
      </c>
      <c r="AB55" s="30">
        <v>4</v>
      </c>
      <c r="AC55" s="30">
        <v>1</v>
      </c>
      <c r="AD55" s="30">
        <v>3</v>
      </c>
      <c r="AE55" s="30">
        <v>1</v>
      </c>
      <c r="AF55" s="30">
        <v>3</v>
      </c>
      <c r="AG55" s="4" t="s">
        <v>1891</v>
      </c>
      <c r="AH55" s="5" t="s">
        <v>1894</v>
      </c>
      <c r="AI55" s="5">
        <v>148</v>
      </c>
      <c r="AJ55" s="5">
        <v>149</v>
      </c>
      <c r="AK55" s="6" t="s">
        <v>1331</v>
      </c>
    </row>
    <row r="56" spans="1:37" ht="12.75">
      <c r="A56" s="128">
        <v>48</v>
      </c>
      <c r="B56" s="93" t="s">
        <v>1341</v>
      </c>
      <c r="D56" s="17"/>
      <c r="E56" s="17"/>
      <c r="F56" s="17"/>
      <c r="G56" s="17"/>
      <c r="H56" s="17"/>
      <c r="I56" s="17">
        <v>2</v>
      </c>
      <c r="J56" s="17"/>
      <c r="K56" s="17">
        <v>1</v>
      </c>
      <c r="L56" s="17"/>
      <c r="M56" s="17"/>
      <c r="N56" s="17">
        <v>2</v>
      </c>
      <c r="O56" s="17"/>
      <c r="P56" s="17"/>
      <c r="Q56" s="17"/>
      <c r="R56" s="17">
        <v>2</v>
      </c>
      <c r="S56" s="17"/>
      <c r="T56" s="17">
        <v>1</v>
      </c>
      <c r="U56" s="17"/>
      <c r="V56" s="17">
        <v>1</v>
      </c>
      <c r="W56" s="17"/>
      <c r="X56" s="17"/>
      <c r="Y56" s="17"/>
      <c r="Z56" s="17"/>
      <c r="AA56" s="30">
        <v>2</v>
      </c>
      <c r="AB56" s="30">
        <v>1</v>
      </c>
      <c r="AC56" s="30">
        <v>1</v>
      </c>
      <c r="AD56" s="30">
        <v>2</v>
      </c>
      <c r="AE56" s="30"/>
      <c r="AF56" s="30">
        <v>3</v>
      </c>
      <c r="AG56" s="4" t="s">
        <v>1891</v>
      </c>
      <c r="AH56" s="5" t="s">
        <v>1894</v>
      </c>
      <c r="AI56" s="5">
        <v>148</v>
      </c>
      <c r="AJ56" s="5">
        <v>149</v>
      </c>
      <c r="AK56" s="6" t="s">
        <v>1331</v>
      </c>
    </row>
    <row r="57" spans="1:37" ht="12.75">
      <c r="A57" s="128">
        <v>49</v>
      </c>
      <c r="B57" s="93" t="s">
        <v>1342</v>
      </c>
      <c r="D57" s="17"/>
      <c r="E57" s="17"/>
      <c r="F57" s="17"/>
      <c r="G57" s="17"/>
      <c r="H57" s="17"/>
      <c r="I57" s="17">
        <v>2</v>
      </c>
      <c r="J57" s="17">
        <v>1</v>
      </c>
      <c r="K57" s="17">
        <v>1</v>
      </c>
      <c r="L57" s="17">
        <v>2</v>
      </c>
      <c r="M57" s="17"/>
      <c r="N57" s="17"/>
      <c r="O57" s="17">
        <v>1</v>
      </c>
      <c r="P57" s="17">
        <v>2</v>
      </c>
      <c r="Q57" s="17">
        <v>1</v>
      </c>
      <c r="R57" s="17"/>
      <c r="S57" s="17"/>
      <c r="T57" s="17"/>
      <c r="U57" s="17">
        <v>2</v>
      </c>
      <c r="V57" s="17">
        <v>1</v>
      </c>
      <c r="W57" s="17">
        <v>1</v>
      </c>
      <c r="X57" s="17"/>
      <c r="Y57" s="17"/>
      <c r="Z57" s="17"/>
      <c r="AA57" s="30">
        <v>5</v>
      </c>
      <c r="AB57" s="30">
        <v>4</v>
      </c>
      <c r="AC57" s="30">
        <v>3</v>
      </c>
      <c r="AD57" s="30">
        <v>2</v>
      </c>
      <c r="AE57" s="30"/>
      <c r="AF57" s="30"/>
      <c r="AG57" s="4" t="s">
        <v>1891</v>
      </c>
      <c r="AH57" s="5" t="s">
        <v>1894</v>
      </c>
      <c r="AI57" s="5">
        <v>148</v>
      </c>
      <c r="AJ57" s="5">
        <v>149</v>
      </c>
      <c r="AK57" s="6" t="s">
        <v>1331</v>
      </c>
    </row>
    <row r="58" spans="1:37" ht="12.75">
      <c r="A58" s="128">
        <v>50</v>
      </c>
      <c r="B58" s="93">
        <v>1819</v>
      </c>
      <c r="D58" s="17"/>
      <c r="E58" s="17"/>
      <c r="F58" s="17"/>
      <c r="G58" s="17"/>
      <c r="H58" s="17"/>
      <c r="I58" s="17"/>
      <c r="J58" s="17"/>
      <c r="K58" s="17">
        <v>1</v>
      </c>
      <c r="L58" s="17">
        <v>1</v>
      </c>
      <c r="M58" s="17">
        <v>2</v>
      </c>
      <c r="N58" s="17"/>
      <c r="O58" s="17"/>
      <c r="P58" s="17"/>
      <c r="Q58" s="17"/>
      <c r="R58" s="17"/>
      <c r="S58" s="17"/>
      <c r="T58" s="17"/>
      <c r="U58" s="17"/>
      <c r="V58" s="17">
        <v>2</v>
      </c>
      <c r="W58" s="17"/>
      <c r="X58" s="17"/>
      <c r="Y58" s="17">
        <v>1</v>
      </c>
      <c r="Z58" s="17"/>
      <c r="AA58" s="30"/>
      <c r="AB58" s="30">
        <v>2</v>
      </c>
      <c r="AC58" s="30">
        <v>1</v>
      </c>
      <c r="AD58" s="30">
        <v>1</v>
      </c>
      <c r="AE58" s="30">
        <v>3</v>
      </c>
      <c r="AF58" s="30"/>
      <c r="AG58" s="4" t="s">
        <v>1891</v>
      </c>
      <c r="AH58" s="5" t="s">
        <v>1894</v>
      </c>
      <c r="AI58" s="5">
        <v>148</v>
      </c>
      <c r="AJ58" s="5">
        <v>149</v>
      </c>
      <c r="AK58" s="6" t="s">
        <v>1331</v>
      </c>
    </row>
    <row r="59" spans="1:37" ht="12.75">
      <c r="A59" s="128">
        <v>51</v>
      </c>
      <c r="B59" s="93" t="s">
        <v>891</v>
      </c>
      <c r="D59" s="17"/>
      <c r="E59" s="17"/>
      <c r="F59" s="17"/>
      <c r="G59" s="17"/>
      <c r="H59" s="17"/>
      <c r="I59" s="17">
        <v>4</v>
      </c>
      <c r="J59" s="17">
        <v>3</v>
      </c>
      <c r="K59" s="17">
        <v>4</v>
      </c>
      <c r="L59" s="17">
        <v>2</v>
      </c>
      <c r="M59" s="17">
        <v>2</v>
      </c>
      <c r="N59" s="17"/>
      <c r="O59" s="17"/>
      <c r="P59" s="17">
        <v>1</v>
      </c>
      <c r="Q59" s="17"/>
      <c r="R59" s="17"/>
      <c r="S59" s="17"/>
      <c r="T59" s="17">
        <v>3</v>
      </c>
      <c r="U59" s="17"/>
      <c r="V59" s="17">
        <v>1</v>
      </c>
      <c r="W59" s="17">
        <v>1</v>
      </c>
      <c r="X59" s="17"/>
      <c r="Y59" s="17"/>
      <c r="Z59" s="17">
        <v>2</v>
      </c>
      <c r="AA59" s="30">
        <v>4</v>
      </c>
      <c r="AB59" s="30">
        <v>5</v>
      </c>
      <c r="AC59" s="30">
        <v>5</v>
      </c>
      <c r="AD59" s="30">
        <v>2</v>
      </c>
      <c r="AE59" s="30">
        <v>2</v>
      </c>
      <c r="AF59" s="30">
        <v>5</v>
      </c>
      <c r="AG59" s="4" t="s">
        <v>1891</v>
      </c>
      <c r="AH59" s="5" t="s">
        <v>1894</v>
      </c>
      <c r="AI59" s="5">
        <v>148</v>
      </c>
      <c r="AJ59" s="5">
        <v>149</v>
      </c>
      <c r="AK59" s="6" t="s">
        <v>1331</v>
      </c>
    </row>
    <row r="60" spans="1:37" ht="12.75">
      <c r="A60" s="128">
        <v>52</v>
      </c>
      <c r="B60" s="93">
        <v>1817</v>
      </c>
      <c r="D60" s="17"/>
      <c r="E60" s="17"/>
      <c r="F60" s="17"/>
      <c r="G60" s="17"/>
      <c r="H60" s="17"/>
      <c r="I60" s="17">
        <v>2</v>
      </c>
      <c r="J60" s="17">
        <v>8</v>
      </c>
      <c r="K60" s="17">
        <v>1</v>
      </c>
      <c r="L60" s="17"/>
      <c r="M60" s="17">
        <v>2</v>
      </c>
      <c r="N60" s="17"/>
      <c r="O60" s="17"/>
      <c r="P60" s="17"/>
      <c r="Q60" s="17"/>
      <c r="R60" s="17"/>
      <c r="S60" s="17">
        <v>1</v>
      </c>
      <c r="T60" s="17">
        <v>1</v>
      </c>
      <c r="U60" s="17">
        <v>1</v>
      </c>
      <c r="V60" s="17"/>
      <c r="W60" s="17"/>
      <c r="X60" s="17"/>
      <c r="Y60" s="17"/>
      <c r="Z60" s="17">
        <v>2</v>
      </c>
      <c r="AA60" s="30">
        <v>3</v>
      </c>
      <c r="AB60" s="30">
        <v>8</v>
      </c>
      <c r="AC60" s="30">
        <v>1</v>
      </c>
      <c r="AD60" s="30"/>
      <c r="AE60" s="30">
        <v>3</v>
      </c>
      <c r="AF60" s="30">
        <v>3</v>
      </c>
      <c r="AG60" s="4" t="s">
        <v>1891</v>
      </c>
      <c r="AH60" s="5" t="s">
        <v>1894</v>
      </c>
      <c r="AI60" s="5">
        <v>148</v>
      </c>
      <c r="AJ60" s="5">
        <v>149</v>
      </c>
      <c r="AK60" s="6" t="s">
        <v>1331</v>
      </c>
    </row>
    <row r="61" spans="1:37" ht="12.75">
      <c r="A61" s="128">
        <v>53</v>
      </c>
      <c r="B61" s="93" t="s">
        <v>892</v>
      </c>
      <c r="D61" s="17"/>
      <c r="E61" s="17"/>
      <c r="F61" s="17"/>
      <c r="G61" s="17"/>
      <c r="H61" s="17"/>
      <c r="I61" s="17"/>
      <c r="J61" s="17">
        <v>4</v>
      </c>
      <c r="K61" s="17">
        <v>1</v>
      </c>
      <c r="L61" s="17"/>
      <c r="M61" s="17"/>
      <c r="N61" s="17"/>
      <c r="O61" s="17">
        <v>1</v>
      </c>
      <c r="P61" s="17">
        <v>1</v>
      </c>
      <c r="Q61" s="17"/>
      <c r="R61" s="17">
        <v>2</v>
      </c>
      <c r="S61" s="17"/>
      <c r="T61" s="17">
        <v>3</v>
      </c>
      <c r="U61" s="17">
        <v>2</v>
      </c>
      <c r="V61" s="17">
        <v>3</v>
      </c>
      <c r="W61" s="17"/>
      <c r="X61" s="17"/>
      <c r="Y61" s="17"/>
      <c r="Z61" s="17"/>
      <c r="AA61" s="30">
        <v>3</v>
      </c>
      <c r="AB61" s="30">
        <v>8</v>
      </c>
      <c r="AC61" s="30">
        <v>1</v>
      </c>
      <c r="AD61" s="30">
        <v>2</v>
      </c>
      <c r="AE61" s="30"/>
      <c r="AF61" s="30">
        <v>3</v>
      </c>
      <c r="AG61" s="4" t="s">
        <v>1891</v>
      </c>
      <c r="AH61" s="5" t="s">
        <v>1894</v>
      </c>
      <c r="AI61" s="5">
        <v>148</v>
      </c>
      <c r="AJ61" s="5">
        <v>149</v>
      </c>
      <c r="AK61" s="6" t="s">
        <v>1331</v>
      </c>
    </row>
    <row r="62" spans="1:37" ht="12.75">
      <c r="A62" s="128">
        <v>54</v>
      </c>
      <c r="B62" s="93" t="s">
        <v>893</v>
      </c>
      <c r="D62" s="17"/>
      <c r="E62" s="17">
        <v>1</v>
      </c>
      <c r="F62" s="17"/>
      <c r="G62" s="17">
        <v>1</v>
      </c>
      <c r="H62" s="17"/>
      <c r="I62" s="17">
        <v>2</v>
      </c>
      <c r="J62" s="17">
        <v>6</v>
      </c>
      <c r="K62" s="17">
        <v>7</v>
      </c>
      <c r="L62" s="17">
        <v>1</v>
      </c>
      <c r="M62" s="17">
        <v>2</v>
      </c>
      <c r="N62" s="17">
        <v>2</v>
      </c>
      <c r="O62" s="17">
        <v>1</v>
      </c>
      <c r="P62" s="17">
        <v>1</v>
      </c>
      <c r="Q62" s="17"/>
      <c r="R62" s="17"/>
      <c r="S62" s="17">
        <v>1</v>
      </c>
      <c r="T62" s="17">
        <v>1</v>
      </c>
      <c r="U62" s="17">
        <v>1</v>
      </c>
      <c r="V62" s="17">
        <v>2</v>
      </c>
      <c r="W62" s="17"/>
      <c r="X62" s="17"/>
      <c r="Y62" s="17"/>
      <c r="Z62" s="17">
        <v>3</v>
      </c>
      <c r="AA62" s="30">
        <v>4</v>
      </c>
      <c r="AB62" s="30">
        <v>10</v>
      </c>
      <c r="AC62" s="30">
        <v>7</v>
      </c>
      <c r="AD62" s="30">
        <v>1</v>
      </c>
      <c r="AE62" s="30">
        <v>4</v>
      </c>
      <c r="AF62" s="30">
        <v>6</v>
      </c>
      <c r="AG62" s="4" t="s">
        <v>1891</v>
      </c>
      <c r="AH62" s="5" t="s">
        <v>1894</v>
      </c>
      <c r="AI62" s="5">
        <v>148</v>
      </c>
      <c r="AJ62" s="5">
        <v>149</v>
      </c>
      <c r="AK62" s="6" t="s">
        <v>1331</v>
      </c>
    </row>
    <row r="63" spans="1:37" ht="12.75">
      <c r="A63" s="128">
        <v>55</v>
      </c>
      <c r="B63" s="93">
        <v>1814</v>
      </c>
      <c r="D63" s="17"/>
      <c r="E63" s="17">
        <v>1</v>
      </c>
      <c r="F63" s="17"/>
      <c r="G63" s="17"/>
      <c r="H63" s="17"/>
      <c r="I63" s="17"/>
      <c r="J63" s="17">
        <v>2</v>
      </c>
      <c r="K63" s="17">
        <v>1</v>
      </c>
      <c r="L63" s="17"/>
      <c r="M63" s="17">
        <v>1</v>
      </c>
      <c r="N63" s="17">
        <v>1</v>
      </c>
      <c r="O63" s="17">
        <v>1</v>
      </c>
      <c r="P63" s="17"/>
      <c r="Q63" s="17"/>
      <c r="R63" s="17"/>
      <c r="S63" s="17">
        <v>2</v>
      </c>
      <c r="T63" s="17"/>
      <c r="U63" s="17"/>
      <c r="V63" s="17">
        <v>2</v>
      </c>
      <c r="W63" s="17"/>
      <c r="X63" s="17">
        <v>2</v>
      </c>
      <c r="Y63" s="17"/>
      <c r="Z63" s="17">
        <v>1</v>
      </c>
      <c r="AA63" s="30">
        <v>1</v>
      </c>
      <c r="AB63" s="30">
        <v>5</v>
      </c>
      <c r="AC63" s="30">
        <v>1</v>
      </c>
      <c r="AD63" s="30">
        <v>2</v>
      </c>
      <c r="AE63" s="30">
        <v>3</v>
      </c>
      <c r="AF63" s="30">
        <v>2</v>
      </c>
      <c r="AG63" s="4" t="s">
        <v>1891</v>
      </c>
      <c r="AH63" s="5" t="s">
        <v>1894</v>
      </c>
      <c r="AI63" s="5">
        <v>148</v>
      </c>
      <c r="AJ63" s="5">
        <v>149</v>
      </c>
      <c r="AK63" s="6" t="s">
        <v>1331</v>
      </c>
    </row>
    <row r="64" spans="1:37" ht="12.75">
      <c r="A64" s="128">
        <v>56</v>
      </c>
      <c r="B64" s="93" t="s">
        <v>894</v>
      </c>
      <c r="D64" s="17"/>
      <c r="E64" s="17"/>
      <c r="F64" s="17">
        <v>1</v>
      </c>
      <c r="G64" s="17">
        <v>1</v>
      </c>
      <c r="H64" s="17"/>
      <c r="I64" s="17">
        <v>1</v>
      </c>
      <c r="J64" s="17">
        <v>1</v>
      </c>
      <c r="K64" s="17">
        <v>1</v>
      </c>
      <c r="L64" s="17">
        <v>1</v>
      </c>
      <c r="M64" s="17">
        <v>2</v>
      </c>
      <c r="N64" s="17">
        <v>2</v>
      </c>
      <c r="O64" s="17">
        <v>1</v>
      </c>
      <c r="P64" s="17"/>
      <c r="Q64" s="17"/>
      <c r="R64" s="17"/>
      <c r="S64" s="17">
        <v>1</v>
      </c>
      <c r="T64" s="17">
        <v>1</v>
      </c>
      <c r="U64" s="17"/>
      <c r="V64" s="17">
        <v>1</v>
      </c>
      <c r="W64" s="17">
        <v>1</v>
      </c>
      <c r="X64" s="17"/>
      <c r="Y64" s="17"/>
      <c r="Z64" s="17">
        <v>1</v>
      </c>
      <c r="AA64" s="30">
        <v>2</v>
      </c>
      <c r="AB64" s="30">
        <v>2</v>
      </c>
      <c r="AC64" s="30">
        <v>3</v>
      </c>
      <c r="AD64" s="30">
        <v>1</v>
      </c>
      <c r="AE64" s="30">
        <v>4</v>
      </c>
      <c r="AF64" s="30">
        <v>4</v>
      </c>
      <c r="AG64" s="4" t="s">
        <v>1891</v>
      </c>
      <c r="AH64" s="5" t="s">
        <v>1894</v>
      </c>
      <c r="AI64" s="5">
        <v>148</v>
      </c>
      <c r="AJ64" s="5">
        <v>149</v>
      </c>
      <c r="AK64" s="6" t="s">
        <v>1331</v>
      </c>
    </row>
    <row r="65" spans="1:37" ht="12.75">
      <c r="A65" s="128">
        <v>57</v>
      </c>
      <c r="B65" s="93" t="s">
        <v>895</v>
      </c>
      <c r="D65" s="17"/>
      <c r="E65" s="17"/>
      <c r="F65" s="17"/>
      <c r="G65" s="17"/>
      <c r="H65" s="17">
        <v>1</v>
      </c>
      <c r="I65" s="17">
        <v>1</v>
      </c>
      <c r="J65" s="17">
        <v>5</v>
      </c>
      <c r="K65" s="17">
        <v>2</v>
      </c>
      <c r="L65" s="17"/>
      <c r="M65" s="17">
        <v>3</v>
      </c>
      <c r="N65" s="17"/>
      <c r="O65" s="17"/>
      <c r="P65" s="17"/>
      <c r="Q65" s="17"/>
      <c r="R65" s="17"/>
      <c r="S65" s="17"/>
      <c r="T65" s="17"/>
      <c r="U65" s="17">
        <v>1</v>
      </c>
      <c r="V65" s="17">
        <v>1</v>
      </c>
      <c r="W65" s="17"/>
      <c r="X65" s="17"/>
      <c r="Y65" s="17">
        <v>2</v>
      </c>
      <c r="Z65" s="17"/>
      <c r="AA65" s="30">
        <v>2</v>
      </c>
      <c r="AB65" s="30">
        <v>6</v>
      </c>
      <c r="AC65" s="30">
        <v>2</v>
      </c>
      <c r="AD65" s="30"/>
      <c r="AE65" s="30">
        <v>5</v>
      </c>
      <c r="AF65" s="30">
        <v>1</v>
      </c>
      <c r="AG65" s="4" t="s">
        <v>1891</v>
      </c>
      <c r="AH65" s="5" t="s">
        <v>1894</v>
      </c>
      <c r="AI65" s="5">
        <v>148</v>
      </c>
      <c r="AJ65" s="5">
        <v>149</v>
      </c>
      <c r="AK65" s="6" t="s">
        <v>1331</v>
      </c>
    </row>
    <row r="66" spans="1:37" ht="12.75">
      <c r="A66" s="128">
        <v>58</v>
      </c>
      <c r="B66" s="93">
        <v>1811</v>
      </c>
      <c r="D66" s="17">
        <v>2</v>
      </c>
      <c r="E66" s="17"/>
      <c r="F66" s="17"/>
      <c r="G66" s="17"/>
      <c r="H66" s="17"/>
      <c r="I66" s="17">
        <v>3</v>
      </c>
      <c r="J66" s="17">
        <v>1</v>
      </c>
      <c r="K66" s="17">
        <v>2</v>
      </c>
      <c r="L66" s="17"/>
      <c r="M66" s="17"/>
      <c r="N66" s="17">
        <v>2</v>
      </c>
      <c r="O66" s="17">
        <v>1</v>
      </c>
      <c r="P66" s="17">
        <v>1</v>
      </c>
      <c r="Q66" s="17"/>
      <c r="R66" s="17"/>
      <c r="S66" s="17"/>
      <c r="T66" s="17"/>
      <c r="U66" s="17">
        <v>2</v>
      </c>
      <c r="V66" s="17">
        <v>2</v>
      </c>
      <c r="W66" s="17"/>
      <c r="X66" s="17"/>
      <c r="Y66" s="17"/>
      <c r="Z66" s="17">
        <v>1</v>
      </c>
      <c r="AA66" s="30">
        <v>8</v>
      </c>
      <c r="AB66" s="30">
        <v>4</v>
      </c>
      <c r="AC66" s="30">
        <v>2</v>
      </c>
      <c r="AD66" s="30"/>
      <c r="AE66" s="30"/>
      <c r="AF66" s="30">
        <v>3</v>
      </c>
      <c r="AG66" s="4" t="s">
        <v>1891</v>
      </c>
      <c r="AH66" s="5" t="s">
        <v>1894</v>
      </c>
      <c r="AI66" s="5">
        <v>148</v>
      </c>
      <c r="AJ66" s="5">
        <v>149</v>
      </c>
      <c r="AK66" s="6" t="s">
        <v>1331</v>
      </c>
    </row>
    <row r="67" spans="1:37" ht="12.75">
      <c r="A67" s="128">
        <v>59</v>
      </c>
      <c r="B67" s="93" t="s">
        <v>896</v>
      </c>
      <c r="D67" s="17"/>
      <c r="E67" s="17"/>
      <c r="F67" s="17"/>
      <c r="G67" s="17"/>
      <c r="H67" s="17"/>
      <c r="I67" s="17"/>
      <c r="J67" s="17">
        <v>1</v>
      </c>
      <c r="K67" s="17">
        <v>1</v>
      </c>
      <c r="L67" s="17"/>
      <c r="M67" s="17">
        <v>4</v>
      </c>
      <c r="N67" s="17">
        <v>3</v>
      </c>
      <c r="O67" s="17"/>
      <c r="P67" s="17"/>
      <c r="Q67" s="17"/>
      <c r="R67" s="17"/>
      <c r="S67" s="17"/>
      <c r="T67" s="17"/>
      <c r="U67" s="17"/>
      <c r="V67" s="17">
        <v>1</v>
      </c>
      <c r="W67" s="17"/>
      <c r="X67" s="17"/>
      <c r="Y67" s="17">
        <v>1</v>
      </c>
      <c r="Z67" s="17">
        <v>1</v>
      </c>
      <c r="AA67" s="30"/>
      <c r="AB67" s="30">
        <v>2</v>
      </c>
      <c r="AC67" s="30">
        <v>1</v>
      </c>
      <c r="AD67" s="30"/>
      <c r="AE67" s="30">
        <v>5</v>
      </c>
      <c r="AF67" s="30">
        <v>4</v>
      </c>
      <c r="AG67" s="4" t="s">
        <v>1891</v>
      </c>
      <c r="AH67" s="5" t="s">
        <v>1894</v>
      </c>
      <c r="AI67" s="5">
        <v>148</v>
      </c>
      <c r="AJ67" s="5">
        <v>149</v>
      </c>
      <c r="AK67" s="6" t="s">
        <v>1331</v>
      </c>
    </row>
    <row r="68" spans="1:37" ht="12.75">
      <c r="A68" s="128">
        <v>60</v>
      </c>
      <c r="B68" s="93">
        <v>1809</v>
      </c>
      <c r="D68" s="17"/>
      <c r="E68" s="17"/>
      <c r="F68" s="17"/>
      <c r="G68" s="17">
        <v>3</v>
      </c>
      <c r="H68" s="17"/>
      <c r="I68" s="36">
        <v>4</v>
      </c>
      <c r="J68" s="17">
        <v>3</v>
      </c>
      <c r="K68" s="17"/>
      <c r="L68" s="17">
        <v>3</v>
      </c>
      <c r="M68" s="17">
        <v>1</v>
      </c>
      <c r="N68" s="17">
        <v>1</v>
      </c>
      <c r="O68" s="17">
        <v>1</v>
      </c>
      <c r="P68" s="17"/>
      <c r="Q68" s="17"/>
      <c r="R68" s="17"/>
      <c r="S68" s="17">
        <v>1</v>
      </c>
      <c r="T68" s="17">
        <v>2</v>
      </c>
      <c r="U68" s="17">
        <v>3</v>
      </c>
      <c r="V68" s="17">
        <v>1</v>
      </c>
      <c r="W68" s="17">
        <v>2</v>
      </c>
      <c r="X68" s="17"/>
      <c r="Y68" s="17"/>
      <c r="Z68" s="17"/>
      <c r="AA68" s="36">
        <v>8</v>
      </c>
      <c r="AB68" s="30">
        <v>4</v>
      </c>
      <c r="AC68" s="30">
        <v>2</v>
      </c>
      <c r="AD68" s="30">
        <v>3</v>
      </c>
      <c r="AE68" s="30">
        <v>5</v>
      </c>
      <c r="AF68" s="30">
        <v>3</v>
      </c>
      <c r="AG68" s="4" t="s">
        <v>1891</v>
      </c>
      <c r="AH68" s="5" t="s">
        <v>1894</v>
      </c>
      <c r="AI68" s="5">
        <v>148</v>
      </c>
      <c r="AJ68" s="5">
        <v>149</v>
      </c>
      <c r="AK68" s="6" t="s">
        <v>1331</v>
      </c>
    </row>
    <row r="69" spans="1:37" ht="12.75">
      <c r="A69" s="128">
        <v>61</v>
      </c>
      <c r="B69" s="93" t="s">
        <v>897</v>
      </c>
      <c r="D69" s="17"/>
      <c r="E69" s="17"/>
      <c r="F69" s="17"/>
      <c r="G69" s="17"/>
      <c r="H69" s="17"/>
      <c r="I69" s="17"/>
      <c r="J69" s="17">
        <v>1</v>
      </c>
      <c r="K69" s="17">
        <v>3</v>
      </c>
      <c r="L69" s="17"/>
      <c r="M69" s="17">
        <v>1</v>
      </c>
      <c r="N69" s="17"/>
      <c r="O69" s="17">
        <v>1</v>
      </c>
      <c r="P69" s="17">
        <v>2</v>
      </c>
      <c r="Q69" s="17"/>
      <c r="R69" s="17"/>
      <c r="S69" s="17"/>
      <c r="T69" s="17"/>
      <c r="U69" s="17"/>
      <c r="V69" s="17"/>
      <c r="W69" s="17"/>
      <c r="X69" s="17"/>
      <c r="Y69" s="17">
        <v>2</v>
      </c>
      <c r="Z69" s="17"/>
      <c r="AA69" s="30">
        <v>1</v>
      </c>
      <c r="AB69" s="30">
        <v>3</v>
      </c>
      <c r="AC69" s="30">
        <v>3</v>
      </c>
      <c r="AD69" s="30"/>
      <c r="AE69" s="30">
        <v>3</v>
      </c>
      <c r="AF69" s="30"/>
      <c r="AG69" s="4" t="s">
        <v>1891</v>
      </c>
      <c r="AH69" s="5" t="s">
        <v>1894</v>
      </c>
      <c r="AI69" s="5">
        <v>148</v>
      </c>
      <c r="AJ69" s="5">
        <v>149</v>
      </c>
      <c r="AK69" s="6" t="s">
        <v>1331</v>
      </c>
    </row>
    <row r="70" spans="1:37" ht="12.75">
      <c r="A70" s="128">
        <v>62</v>
      </c>
      <c r="B70" s="93" t="s">
        <v>541</v>
      </c>
      <c r="D70" s="17"/>
      <c r="E70" s="17"/>
      <c r="F70" s="17"/>
      <c r="G70" s="17"/>
      <c r="H70" s="17"/>
      <c r="I70" s="17">
        <v>1</v>
      </c>
      <c r="J70" s="17"/>
      <c r="K70" s="17">
        <v>4</v>
      </c>
      <c r="L70" s="17">
        <v>1</v>
      </c>
      <c r="M70" s="17">
        <v>5</v>
      </c>
      <c r="N70" s="17"/>
      <c r="O70" s="17">
        <v>1</v>
      </c>
      <c r="P70" s="17">
        <v>2</v>
      </c>
      <c r="Q70" s="17">
        <v>1</v>
      </c>
      <c r="R70" s="17"/>
      <c r="S70" s="17">
        <v>2</v>
      </c>
      <c r="T70" s="17"/>
      <c r="U70" s="17"/>
      <c r="V70" s="17">
        <v>1</v>
      </c>
      <c r="W70" s="17"/>
      <c r="X70" s="17"/>
      <c r="Y70" s="17"/>
      <c r="Z70" s="17">
        <v>1</v>
      </c>
      <c r="AA70" s="30">
        <v>2</v>
      </c>
      <c r="AB70" s="30">
        <v>3</v>
      </c>
      <c r="AC70" s="30">
        <v>5</v>
      </c>
      <c r="AD70" s="30">
        <v>1</v>
      </c>
      <c r="AE70" s="30">
        <v>7</v>
      </c>
      <c r="AF70" s="30">
        <v>1</v>
      </c>
      <c r="AG70" s="4" t="s">
        <v>1891</v>
      </c>
      <c r="AH70" s="5" t="s">
        <v>1894</v>
      </c>
      <c r="AI70" s="5">
        <v>148</v>
      </c>
      <c r="AJ70" s="5">
        <v>149</v>
      </c>
      <c r="AK70" s="6" t="s">
        <v>1331</v>
      </c>
    </row>
    <row r="71" spans="1:37" ht="12.75">
      <c r="A71" s="128">
        <v>63</v>
      </c>
      <c r="B71" s="93" t="s">
        <v>898</v>
      </c>
      <c r="D71" s="17"/>
      <c r="E71" s="17"/>
      <c r="F71" s="17"/>
      <c r="G71" s="17"/>
      <c r="H71" s="17"/>
      <c r="I71" s="17">
        <v>1</v>
      </c>
      <c r="J71" s="17">
        <v>1</v>
      </c>
      <c r="K71" s="17">
        <v>2</v>
      </c>
      <c r="L71" s="17">
        <v>1</v>
      </c>
      <c r="M71" s="17"/>
      <c r="N71" s="17">
        <v>1</v>
      </c>
      <c r="O71" s="17"/>
      <c r="P71" s="17">
        <v>1</v>
      </c>
      <c r="Q71" s="17"/>
      <c r="R71" s="17">
        <v>1</v>
      </c>
      <c r="S71" s="17">
        <v>1</v>
      </c>
      <c r="T71" s="17">
        <v>2</v>
      </c>
      <c r="U71" s="17">
        <v>1</v>
      </c>
      <c r="V71" s="17">
        <v>1</v>
      </c>
      <c r="W71" s="17">
        <v>2</v>
      </c>
      <c r="X71" s="17">
        <v>1</v>
      </c>
      <c r="Y71" s="17">
        <v>2</v>
      </c>
      <c r="Z71" s="17"/>
      <c r="AA71" s="30">
        <v>2</v>
      </c>
      <c r="AB71" s="30">
        <v>3</v>
      </c>
      <c r="AC71" s="30">
        <v>4</v>
      </c>
      <c r="AD71" s="30">
        <v>3</v>
      </c>
      <c r="AE71" s="30">
        <v>3</v>
      </c>
      <c r="AF71" s="30">
        <v>3</v>
      </c>
      <c r="AG71" s="4" t="s">
        <v>1891</v>
      </c>
      <c r="AH71" s="5" t="s">
        <v>1894</v>
      </c>
      <c r="AI71" s="5">
        <v>148</v>
      </c>
      <c r="AJ71" s="5">
        <v>149</v>
      </c>
      <c r="AK71" s="6" t="s">
        <v>1331</v>
      </c>
    </row>
    <row r="72" spans="1:37" ht="12.75">
      <c r="A72" s="128">
        <v>64</v>
      </c>
      <c r="B72" s="93" t="s">
        <v>899</v>
      </c>
      <c r="D72" s="17"/>
      <c r="E72" s="17"/>
      <c r="F72" s="17">
        <v>1</v>
      </c>
      <c r="G72" s="17">
        <v>1</v>
      </c>
      <c r="H72" s="17"/>
      <c r="I72" s="17">
        <v>3</v>
      </c>
      <c r="J72" s="17">
        <v>3</v>
      </c>
      <c r="K72" s="17">
        <v>2</v>
      </c>
      <c r="L72" s="17"/>
      <c r="M72" s="17">
        <v>3</v>
      </c>
      <c r="N72" s="17">
        <v>1</v>
      </c>
      <c r="O72" s="17"/>
      <c r="P72" s="17"/>
      <c r="Q72" s="17"/>
      <c r="R72" s="17"/>
      <c r="S72" s="17"/>
      <c r="T72" s="17"/>
      <c r="U72" s="17">
        <v>2</v>
      </c>
      <c r="V72" s="17">
        <v>1</v>
      </c>
      <c r="W72" s="17"/>
      <c r="X72" s="17">
        <v>1</v>
      </c>
      <c r="Y72" s="17">
        <v>1</v>
      </c>
      <c r="Z72" s="17">
        <v>2</v>
      </c>
      <c r="AA72" s="30">
        <v>5</v>
      </c>
      <c r="AB72" s="30">
        <v>4</v>
      </c>
      <c r="AC72" s="30">
        <v>3</v>
      </c>
      <c r="AD72" s="30">
        <v>1</v>
      </c>
      <c r="AE72" s="30">
        <v>5</v>
      </c>
      <c r="AF72" s="30">
        <v>3</v>
      </c>
      <c r="AG72" s="4" t="s">
        <v>1891</v>
      </c>
      <c r="AH72" s="5" t="s">
        <v>1894</v>
      </c>
      <c r="AI72" s="5">
        <v>148</v>
      </c>
      <c r="AJ72" s="5">
        <v>149</v>
      </c>
      <c r="AK72" s="6" t="s">
        <v>1331</v>
      </c>
    </row>
    <row r="73" spans="1:37" ht="12.75">
      <c r="A73" s="128">
        <v>65</v>
      </c>
      <c r="B73" s="93" t="s">
        <v>900</v>
      </c>
      <c r="D73" s="17">
        <v>1</v>
      </c>
      <c r="E73" s="17"/>
      <c r="F73" s="17"/>
      <c r="G73" s="17"/>
      <c r="H73" s="17"/>
      <c r="I73" s="17">
        <v>3</v>
      </c>
      <c r="J73" s="17">
        <v>7</v>
      </c>
      <c r="K73" s="17">
        <v>1</v>
      </c>
      <c r="L73" s="17"/>
      <c r="M73" s="17">
        <v>2</v>
      </c>
      <c r="N73" s="17">
        <v>2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>
        <v>1</v>
      </c>
      <c r="Z73" s="17"/>
      <c r="AA73" s="30">
        <v>4</v>
      </c>
      <c r="AB73" s="30">
        <v>7</v>
      </c>
      <c r="AC73" s="30">
        <v>1</v>
      </c>
      <c r="AD73" s="30"/>
      <c r="AE73" s="30">
        <v>3</v>
      </c>
      <c r="AF73" s="30">
        <v>2</v>
      </c>
      <c r="AG73" s="4" t="s">
        <v>1891</v>
      </c>
      <c r="AH73" s="5" t="s">
        <v>1894</v>
      </c>
      <c r="AI73" s="5">
        <v>148</v>
      </c>
      <c r="AJ73" s="5">
        <v>149</v>
      </c>
      <c r="AK73" s="6" t="s">
        <v>1331</v>
      </c>
    </row>
    <row r="74" spans="1:37" ht="12.75">
      <c r="A74" s="128">
        <v>66</v>
      </c>
      <c r="B74" s="93">
        <v>1803</v>
      </c>
      <c r="D74" s="17"/>
      <c r="E74" s="17"/>
      <c r="F74" s="17"/>
      <c r="G74" s="17"/>
      <c r="H74" s="17"/>
      <c r="I74" s="36">
        <v>4</v>
      </c>
      <c r="J74" s="17"/>
      <c r="K74" s="17"/>
      <c r="L74" s="17">
        <v>2</v>
      </c>
      <c r="M74" s="17">
        <v>4</v>
      </c>
      <c r="N74" s="17">
        <v>1</v>
      </c>
      <c r="O74" s="17"/>
      <c r="P74" s="17"/>
      <c r="Q74" s="17"/>
      <c r="R74" s="17"/>
      <c r="S74" s="17">
        <v>1</v>
      </c>
      <c r="T74" s="17"/>
      <c r="U74" s="17">
        <v>1</v>
      </c>
      <c r="V74" s="17">
        <v>2</v>
      </c>
      <c r="W74" s="17"/>
      <c r="X74" s="17"/>
      <c r="Y74" s="17">
        <v>1</v>
      </c>
      <c r="Z74" s="17"/>
      <c r="AA74" s="36">
        <v>5</v>
      </c>
      <c r="AB74" s="30">
        <v>2</v>
      </c>
      <c r="AC74" s="30"/>
      <c r="AD74" s="30">
        <v>2</v>
      </c>
      <c r="AE74" s="30">
        <v>6</v>
      </c>
      <c r="AF74" s="30">
        <v>1</v>
      </c>
      <c r="AG74" s="4" t="s">
        <v>1891</v>
      </c>
      <c r="AH74" s="5" t="s">
        <v>1894</v>
      </c>
      <c r="AI74" s="5">
        <v>148</v>
      </c>
      <c r="AJ74" s="5">
        <v>149</v>
      </c>
      <c r="AK74" s="6" t="s">
        <v>1331</v>
      </c>
    </row>
    <row r="75" spans="1:37" ht="12.75">
      <c r="A75" s="128">
        <v>67</v>
      </c>
      <c r="B75" s="93" t="s">
        <v>901</v>
      </c>
      <c r="D75" s="17"/>
      <c r="E75" s="17">
        <v>1</v>
      </c>
      <c r="F75" s="17"/>
      <c r="G75" s="17"/>
      <c r="H75" s="17"/>
      <c r="I75" s="17"/>
      <c r="J75" s="17">
        <v>1</v>
      </c>
      <c r="K75" s="17">
        <v>1</v>
      </c>
      <c r="L75" s="17"/>
      <c r="M75" s="17">
        <v>6</v>
      </c>
      <c r="N75" s="17"/>
      <c r="O75" s="17">
        <v>2</v>
      </c>
      <c r="P75" s="17">
        <v>1</v>
      </c>
      <c r="Q75" s="17">
        <v>1</v>
      </c>
      <c r="R75" s="17"/>
      <c r="S75" s="17">
        <v>4</v>
      </c>
      <c r="T75" s="17"/>
      <c r="U75" s="17"/>
      <c r="V75" s="17"/>
      <c r="W75" s="17">
        <v>1</v>
      </c>
      <c r="X75" s="17">
        <v>1</v>
      </c>
      <c r="Y75" s="17">
        <v>1</v>
      </c>
      <c r="Z75" s="17">
        <v>2</v>
      </c>
      <c r="AA75" s="30">
        <v>2</v>
      </c>
      <c r="AB75" s="30">
        <v>3</v>
      </c>
      <c r="AC75" s="30">
        <v>3</v>
      </c>
      <c r="AD75" s="30">
        <v>1</v>
      </c>
      <c r="AE75" s="30">
        <v>11</v>
      </c>
      <c r="AF75" s="30">
        <v>2</v>
      </c>
      <c r="AG75" s="4" t="s">
        <v>1891</v>
      </c>
      <c r="AH75" s="5" t="s">
        <v>1894</v>
      </c>
      <c r="AI75" s="5">
        <v>148</v>
      </c>
      <c r="AJ75" s="5">
        <v>149</v>
      </c>
      <c r="AK75" s="6" t="s">
        <v>1331</v>
      </c>
    </row>
    <row r="76" spans="1:37" ht="12.75">
      <c r="A76" s="128">
        <v>68</v>
      </c>
      <c r="B76" s="93">
        <v>1801</v>
      </c>
      <c r="D76" s="17"/>
      <c r="E76" s="17"/>
      <c r="F76" s="17"/>
      <c r="G76" s="17">
        <v>2</v>
      </c>
      <c r="H76" s="17"/>
      <c r="I76" s="17"/>
      <c r="J76" s="17">
        <v>2</v>
      </c>
      <c r="K76" s="17"/>
      <c r="L76" s="17"/>
      <c r="M76" s="17">
        <v>1</v>
      </c>
      <c r="N76" s="17"/>
      <c r="O76" s="17">
        <v>1</v>
      </c>
      <c r="P76" s="17">
        <v>1</v>
      </c>
      <c r="Q76" s="17"/>
      <c r="R76" s="17"/>
      <c r="S76" s="17"/>
      <c r="T76" s="17"/>
      <c r="U76" s="17"/>
      <c r="V76" s="17"/>
      <c r="W76" s="17">
        <v>1</v>
      </c>
      <c r="X76" s="17"/>
      <c r="Y76" s="17">
        <v>1</v>
      </c>
      <c r="Z76" s="17">
        <v>2</v>
      </c>
      <c r="AA76" s="30">
        <v>1</v>
      </c>
      <c r="AB76" s="30">
        <v>3</v>
      </c>
      <c r="AC76" s="30">
        <v>1</v>
      </c>
      <c r="AD76" s="30"/>
      <c r="AE76" s="30">
        <v>4</v>
      </c>
      <c r="AF76" s="30">
        <v>2</v>
      </c>
      <c r="AG76" s="4" t="s">
        <v>1891</v>
      </c>
      <c r="AH76" s="5" t="s">
        <v>1894</v>
      </c>
      <c r="AI76" s="5">
        <v>148</v>
      </c>
      <c r="AJ76" s="5">
        <v>149</v>
      </c>
      <c r="AK76" s="6" t="s">
        <v>1331</v>
      </c>
    </row>
    <row r="77" spans="1:37" ht="12.75">
      <c r="A77" s="128">
        <v>69</v>
      </c>
      <c r="B77" s="93">
        <v>1800</v>
      </c>
      <c r="D77" s="17"/>
      <c r="E77" s="17"/>
      <c r="F77" s="17"/>
      <c r="G77" s="17">
        <v>1</v>
      </c>
      <c r="H77" s="17">
        <v>2</v>
      </c>
      <c r="I77" s="17"/>
      <c r="J77" s="17">
        <v>1</v>
      </c>
      <c r="K77" s="17">
        <v>2</v>
      </c>
      <c r="L77" s="17">
        <v>1</v>
      </c>
      <c r="M77" s="17">
        <v>3</v>
      </c>
      <c r="N77" s="17">
        <v>1</v>
      </c>
      <c r="O77" s="17"/>
      <c r="P77" s="17">
        <v>1</v>
      </c>
      <c r="Q77" s="17"/>
      <c r="R77" s="17"/>
      <c r="S77" s="17">
        <v>1</v>
      </c>
      <c r="T77" s="17">
        <v>1</v>
      </c>
      <c r="U77" s="17">
        <v>1</v>
      </c>
      <c r="V77" s="17"/>
      <c r="W77" s="17">
        <v>1</v>
      </c>
      <c r="X77" s="17"/>
      <c r="Y77" s="17">
        <v>2</v>
      </c>
      <c r="Z77" s="17">
        <v>1</v>
      </c>
      <c r="AA77" s="30">
        <v>1</v>
      </c>
      <c r="AB77" s="30">
        <v>2</v>
      </c>
      <c r="AC77" s="30">
        <v>3</v>
      </c>
      <c r="AD77" s="30">
        <v>1</v>
      </c>
      <c r="AE77" s="30">
        <v>7</v>
      </c>
      <c r="AF77" s="30">
        <v>5</v>
      </c>
      <c r="AG77" s="4" t="s">
        <v>1891</v>
      </c>
      <c r="AH77" s="5" t="s">
        <v>1894</v>
      </c>
      <c r="AI77" s="5">
        <v>148</v>
      </c>
      <c r="AJ77" s="5">
        <v>149</v>
      </c>
      <c r="AK77" s="6" t="s">
        <v>1331</v>
      </c>
    </row>
    <row r="78" spans="1:37" ht="12.75">
      <c r="A78" s="128">
        <v>70</v>
      </c>
      <c r="B78" s="93">
        <v>1799</v>
      </c>
      <c r="D78" s="17"/>
      <c r="E78" s="17"/>
      <c r="F78" s="17">
        <v>1</v>
      </c>
      <c r="G78" s="17">
        <v>1</v>
      </c>
      <c r="H78" s="17"/>
      <c r="I78" s="17">
        <v>1</v>
      </c>
      <c r="J78" s="17">
        <v>1</v>
      </c>
      <c r="K78" s="17">
        <v>1</v>
      </c>
      <c r="L78" s="17">
        <v>1</v>
      </c>
      <c r="M78" s="17">
        <v>2</v>
      </c>
      <c r="N78" s="17">
        <v>4</v>
      </c>
      <c r="O78" s="17"/>
      <c r="P78" s="17">
        <v>1</v>
      </c>
      <c r="Q78" s="17"/>
      <c r="R78" s="17">
        <v>1</v>
      </c>
      <c r="S78" s="17">
        <v>1</v>
      </c>
      <c r="T78" s="17">
        <v>1</v>
      </c>
      <c r="U78" s="17">
        <v>1</v>
      </c>
      <c r="V78" s="17"/>
      <c r="W78" s="17"/>
      <c r="X78" s="17">
        <v>2</v>
      </c>
      <c r="Y78" s="17"/>
      <c r="Z78" s="17">
        <v>1</v>
      </c>
      <c r="AA78" s="30">
        <v>2</v>
      </c>
      <c r="AB78" s="30">
        <v>2</v>
      </c>
      <c r="AC78" s="30">
        <v>2</v>
      </c>
      <c r="AD78" s="30">
        <v>4</v>
      </c>
      <c r="AE78" s="30">
        <v>4</v>
      </c>
      <c r="AF78" s="30">
        <v>6</v>
      </c>
      <c r="AG78" s="4" t="s">
        <v>1891</v>
      </c>
      <c r="AH78" s="5" t="s">
        <v>1894</v>
      </c>
      <c r="AI78" s="5">
        <v>148</v>
      </c>
      <c r="AJ78" s="5">
        <v>149</v>
      </c>
      <c r="AK78" s="6" t="s">
        <v>1331</v>
      </c>
    </row>
    <row r="79" spans="1:37" ht="12.75">
      <c r="A79" s="128">
        <v>71</v>
      </c>
      <c r="B79" s="93" t="s">
        <v>902</v>
      </c>
      <c r="D79" s="17"/>
      <c r="E79" s="17"/>
      <c r="F79" s="17"/>
      <c r="G79" s="17">
        <v>3</v>
      </c>
      <c r="H79" s="17"/>
      <c r="I79" s="17"/>
      <c r="J79" s="17">
        <v>2</v>
      </c>
      <c r="K79" s="17">
        <v>1</v>
      </c>
      <c r="L79" s="17"/>
      <c r="M79" s="17">
        <v>7</v>
      </c>
      <c r="N79" s="17">
        <v>2</v>
      </c>
      <c r="O79" s="17"/>
      <c r="P79" s="17">
        <v>1</v>
      </c>
      <c r="Q79" s="17">
        <v>2</v>
      </c>
      <c r="R79" s="17">
        <v>2</v>
      </c>
      <c r="S79" s="17">
        <v>1</v>
      </c>
      <c r="T79" s="17">
        <v>4</v>
      </c>
      <c r="U79" s="17"/>
      <c r="V79" s="17"/>
      <c r="W79" s="17">
        <v>2</v>
      </c>
      <c r="X79" s="17"/>
      <c r="Y79" s="17">
        <v>3</v>
      </c>
      <c r="Z79" s="17">
        <v>6</v>
      </c>
      <c r="AA79" s="30"/>
      <c r="AB79" s="30">
        <v>3</v>
      </c>
      <c r="AC79" s="30">
        <v>5</v>
      </c>
      <c r="AD79" s="30">
        <v>2</v>
      </c>
      <c r="AE79" s="30">
        <v>14</v>
      </c>
      <c r="AF79" s="30">
        <v>12</v>
      </c>
      <c r="AG79" s="4" t="s">
        <v>1891</v>
      </c>
      <c r="AH79" s="5" t="s">
        <v>1894</v>
      </c>
      <c r="AI79" s="5">
        <v>148</v>
      </c>
      <c r="AJ79" s="5">
        <v>149</v>
      </c>
      <c r="AK79" s="6" t="s">
        <v>1331</v>
      </c>
    </row>
    <row r="80" spans="1:37" ht="12.75">
      <c r="A80" s="128">
        <v>72</v>
      </c>
      <c r="B80" s="93" t="s">
        <v>542</v>
      </c>
      <c r="D80" s="17">
        <v>1</v>
      </c>
      <c r="E80" s="17"/>
      <c r="F80" s="17"/>
      <c r="G80" s="17">
        <v>1</v>
      </c>
      <c r="H80" s="17">
        <v>1</v>
      </c>
      <c r="I80" s="17"/>
      <c r="J80" s="17">
        <v>1</v>
      </c>
      <c r="K80" s="17">
        <v>1</v>
      </c>
      <c r="L80" s="17"/>
      <c r="M80" s="17">
        <v>4</v>
      </c>
      <c r="N80" s="17">
        <v>5</v>
      </c>
      <c r="O80" s="17"/>
      <c r="P80" s="17"/>
      <c r="Q80" s="17">
        <v>3</v>
      </c>
      <c r="R80" s="17"/>
      <c r="S80" s="17">
        <v>1</v>
      </c>
      <c r="T80" s="17">
        <v>3</v>
      </c>
      <c r="U80" s="17"/>
      <c r="V80" s="17"/>
      <c r="W80" s="17"/>
      <c r="X80" s="17">
        <v>1</v>
      </c>
      <c r="Y80" s="17">
        <v>2</v>
      </c>
      <c r="Z80" s="17">
        <v>3</v>
      </c>
      <c r="AA80" s="30">
        <v>1</v>
      </c>
      <c r="AB80" s="30">
        <v>1</v>
      </c>
      <c r="AC80" s="30">
        <v>4</v>
      </c>
      <c r="AD80" s="30">
        <v>1</v>
      </c>
      <c r="AE80" s="30">
        <v>8</v>
      </c>
      <c r="AF80" s="30">
        <v>12</v>
      </c>
      <c r="AG80" s="4" t="s">
        <v>1891</v>
      </c>
      <c r="AH80" s="5" t="s">
        <v>1894</v>
      </c>
      <c r="AI80" s="5">
        <v>148</v>
      </c>
      <c r="AJ80" s="5">
        <v>149</v>
      </c>
      <c r="AK80" s="6" t="s">
        <v>1331</v>
      </c>
    </row>
    <row r="81" spans="1:37" ht="12.75">
      <c r="A81" s="128">
        <v>73</v>
      </c>
      <c r="B81" s="93" t="s">
        <v>903</v>
      </c>
      <c r="D81" s="17"/>
      <c r="E81" s="17"/>
      <c r="F81" s="17"/>
      <c r="G81" s="17">
        <v>2</v>
      </c>
      <c r="H81" s="17"/>
      <c r="I81" s="17"/>
      <c r="J81" s="17">
        <v>1</v>
      </c>
      <c r="K81" s="17"/>
      <c r="L81" s="17">
        <v>1</v>
      </c>
      <c r="M81" s="17">
        <v>2</v>
      </c>
      <c r="N81" s="17">
        <v>1</v>
      </c>
      <c r="O81" s="17"/>
      <c r="P81" s="17"/>
      <c r="Q81" s="17"/>
      <c r="R81" s="17"/>
      <c r="S81" s="17">
        <v>2</v>
      </c>
      <c r="T81" s="17"/>
      <c r="U81" s="17"/>
      <c r="V81" s="17">
        <v>1</v>
      </c>
      <c r="W81" s="17">
        <v>1</v>
      </c>
      <c r="X81" s="17"/>
      <c r="Y81" s="17">
        <v>3</v>
      </c>
      <c r="Z81" s="17">
        <v>3</v>
      </c>
      <c r="AA81" s="30"/>
      <c r="AB81" s="30">
        <v>1</v>
      </c>
      <c r="AC81" s="30">
        <v>1</v>
      </c>
      <c r="AD81" s="30">
        <v>1</v>
      </c>
      <c r="AE81" s="30">
        <v>9</v>
      </c>
      <c r="AF81" s="30">
        <v>4</v>
      </c>
      <c r="AG81" s="4" t="s">
        <v>1891</v>
      </c>
      <c r="AH81" s="5" t="s">
        <v>1894</v>
      </c>
      <c r="AI81" s="5">
        <v>148</v>
      </c>
      <c r="AJ81" s="5">
        <v>149</v>
      </c>
      <c r="AK81" s="6" t="s">
        <v>1331</v>
      </c>
    </row>
    <row r="82" spans="1:37" ht="12.75">
      <c r="A82" s="128">
        <v>74</v>
      </c>
      <c r="B82" s="93" t="s">
        <v>904</v>
      </c>
      <c r="D82" s="17">
        <v>1</v>
      </c>
      <c r="E82" s="17"/>
      <c r="F82" s="17"/>
      <c r="G82" s="17"/>
      <c r="H82" s="17"/>
      <c r="I82" s="17"/>
      <c r="J82" s="17"/>
      <c r="K82" s="17">
        <v>2</v>
      </c>
      <c r="L82" s="17"/>
      <c r="M82" s="17">
        <v>1</v>
      </c>
      <c r="N82" s="17"/>
      <c r="O82" s="17"/>
      <c r="P82" s="17"/>
      <c r="Q82" s="17"/>
      <c r="R82" s="17">
        <v>2</v>
      </c>
      <c r="S82" s="17"/>
      <c r="T82" s="17">
        <v>2</v>
      </c>
      <c r="U82" s="17"/>
      <c r="V82" s="17"/>
      <c r="W82" s="17"/>
      <c r="X82" s="17"/>
      <c r="Y82" s="17">
        <v>3</v>
      </c>
      <c r="Z82" s="17"/>
      <c r="AA82" s="30">
        <v>1</v>
      </c>
      <c r="AB82" s="30">
        <v>1</v>
      </c>
      <c r="AC82" s="30">
        <v>2</v>
      </c>
      <c r="AD82" s="30">
        <v>2</v>
      </c>
      <c r="AE82" s="30">
        <v>4</v>
      </c>
      <c r="AF82" s="30">
        <v>2</v>
      </c>
      <c r="AG82" s="4" t="s">
        <v>1891</v>
      </c>
      <c r="AH82" s="5" t="s">
        <v>1894</v>
      </c>
      <c r="AI82" s="5">
        <v>148</v>
      </c>
      <c r="AJ82" s="5">
        <v>149</v>
      </c>
      <c r="AK82" s="6" t="s">
        <v>1331</v>
      </c>
    </row>
    <row r="83" spans="1:37" ht="12.75">
      <c r="A83" s="128">
        <v>75</v>
      </c>
      <c r="B83" s="93" t="s">
        <v>905</v>
      </c>
      <c r="D83" s="17">
        <v>1</v>
      </c>
      <c r="E83" s="17"/>
      <c r="F83" s="17"/>
      <c r="G83" s="17">
        <v>1</v>
      </c>
      <c r="H83" s="17"/>
      <c r="I83" s="17"/>
      <c r="J83" s="17">
        <v>3</v>
      </c>
      <c r="K83" s="17">
        <v>2</v>
      </c>
      <c r="L83" s="17"/>
      <c r="M83" s="17"/>
      <c r="N83" s="17">
        <v>3</v>
      </c>
      <c r="O83" s="17"/>
      <c r="P83" s="17"/>
      <c r="Q83" s="17">
        <v>2</v>
      </c>
      <c r="R83" s="17"/>
      <c r="S83" s="17">
        <v>1</v>
      </c>
      <c r="T83" s="17"/>
      <c r="U83" s="17">
        <v>1</v>
      </c>
      <c r="V83" s="17"/>
      <c r="W83" s="17"/>
      <c r="X83" s="17">
        <v>1</v>
      </c>
      <c r="Y83" s="17">
        <v>3</v>
      </c>
      <c r="Z83" s="17">
        <v>1</v>
      </c>
      <c r="AA83" s="30">
        <v>2</v>
      </c>
      <c r="AB83" s="30">
        <v>3</v>
      </c>
      <c r="AC83" s="30">
        <v>4</v>
      </c>
      <c r="AD83" s="30">
        <v>1</v>
      </c>
      <c r="AE83" s="30">
        <v>5</v>
      </c>
      <c r="AF83" s="30">
        <v>4</v>
      </c>
      <c r="AG83" s="4" t="s">
        <v>1891</v>
      </c>
      <c r="AH83" s="5" t="s">
        <v>1894</v>
      </c>
      <c r="AI83" s="5">
        <v>148</v>
      </c>
      <c r="AJ83" s="5">
        <v>149</v>
      </c>
      <c r="AK83" s="6" t="s">
        <v>1331</v>
      </c>
    </row>
    <row r="84" spans="1:37" ht="12.75">
      <c r="A84" s="128">
        <v>76</v>
      </c>
      <c r="B84" s="93" t="s">
        <v>906</v>
      </c>
      <c r="D84" s="17"/>
      <c r="E84" s="17"/>
      <c r="F84" s="17"/>
      <c r="G84" s="17">
        <v>1</v>
      </c>
      <c r="H84" s="17"/>
      <c r="I84" s="17">
        <v>1</v>
      </c>
      <c r="J84" s="17"/>
      <c r="K84" s="17"/>
      <c r="L84" s="17"/>
      <c r="M84" s="17"/>
      <c r="N84" s="17">
        <v>2</v>
      </c>
      <c r="O84" s="17"/>
      <c r="P84" s="17"/>
      <c r="Q84" s="17"/>
      <c r="R84" s="17">
        <v>1</v>
      </c>
      <c r="S84" s="17">
        <v>3</v>
      </c>
      <c r="T84" s="17">
        <v>1</v>
      </c>
      <c r="U84" s="17"/>
      <c r="V84" s="17"/>
      <c r="W84" s="17">
        <v>1</v>
      </c>
      <c r="X84" s="17">
        <v>1</v>
      </c>
      <c r="Y84" s="17"/>
      <c r="Z84" s="17"/>
      <c r="AA84" s="30">
        <v>1</v>
      </c>
      <c r="AB84" s="30"/>
      <c r="AC84" s="30">
        <v>1</v>
      </c>
      <c r="AD84" s="30">
        <v>2</v>
      </c>
      <c r="AE84" s="30">
        <v>4</v>
      </c>
      <c r="AF84" s="30">
        <v>3</v>
      </c>
      <c r="AG84" s="4" t="s">
        <v>1891</v>
      </c>
      <c r="AH84" s="5" t="s">
        <v>1894</v>
      </c>
      <c r="AI84" s="5">
        <v>148</v>
      </c>
      <c r="AJ84" s="5">
        <v>149</v>
      </c>
      <c r="AK84" s="6" t="s">
        <v>1331</v>
      </c>
    </row>
    <row r="85" spans="1:37" ht="12.75">
      <c r="A85" s="128">
        <v>77</v>
      </c>
      <c r="B85" s="93">
        <v>1792</v>
      </c>
      <c r="D85" s="17"/>
      <c r="E85" s="17"/>
      <c r="F85" s="17"/>
      <c r="G85" s="17"/>
      <c r="H85" s="17">
        <v>1</v>
      </c>
      <c r="I85" s="17"/>
      <c r="J85" s="17"/>
      <c r="K85" s="17"/>
      <c r="L85" s="17"/>
      <c r="M85" s="17">
        <v>2</v>
      </c>
      <c r="N85" s="17"/>
      <c r="O85" s="17"/>
      <c r="P85" s="17"/>
      <c r="Q85" s="17"/>
      <c r="R85" s="17"/>
      <c r="S85" s="17">
        <v>1</v>
      </c>
      <c r="T85" s="17">
        <v>1</v>
      </c>
      <c r="U85" s="17"/>
      <c r="V85" s="17"/>
      <c r="W85" s="17">
        <v>2</v>
      </c>
      <c r="X85" s="17">
        <v>4</v>
      </c>
      <c r="Y85" s="17"/>
      <c r="Z85" s="17">
        <v>1</v>
      </c>
      <c r="AA85" s="30"/>
      <c r="AB85" s="30"/>
      <c r="AC85" s="30">
        <v>2</v>
      </c>
      <c r="AD85" s="30">
        <v>4</v>
      </c>
      <c r="AE85" s="30">
        <v>3</v>
      </c>
      <c r="AF85" s="30">
        <v>3</v>
      </c>
      <c r="AG85" s="4" t="s">
        <v>1891</v>
      </c>
      <c r="AH85" s="5" t="s">
        <v>1894</v>
      </c>
      <c r="AI85" s="5">
        <v>148</v>
      </c>
      <c r="AJ85" s="5">
        <v>149</v>
      </c>
      <c r="AK85" s="6" t="s">
        <v>1331</v>
      </c>
    </row>
    <row r="86" spans="1:37" ht="12.75">
      <c r="A86" s="128">
        <v>78</v>
      </c>
      <c r="B86" s="93" t="s">
        <v>907</v>
      </c>
      <c r="D86" s="17"/>
      <c r="E86" s="17"/>
      <c r="F86" s="17"/>
      <c r="G86" s="17"/>
      <c r="H86" s="17"/>
      <c r="I86" s="17"/>
      <c r="J86" s="17"/>
      <c r="K86" s="17"/>
      <c r="L86" s="17">
        <v>1</v>
      </c>
      <c r="M86" s="17">
        <v>1</v>
      </c>
      <c r="N86" s="17"/>
      <c r="O86" s="17">
        <v>1</v>
      </c>
      <c r="P86" s="17"/>
      <c r="Q86" s="17"/>
      <c r="R86" s="17"/>
      <c r="S86" s="17">
        <v>1</v>
      </c>
      <c r="T86" s="17"/>
      <c r="U86" s="17"/>
      <c r="V86" s="17"/>
      <c r="W86" s="17">
        <v>1</v>
      </c>
      <c r="X86" s="17"/>
      <c r="Y86" s="17">
        <v>1</v>
      </c>
      <c r="Z86" s="17">
        <v>1</v>
      </c>
      <c r="AA86" s="30">
        <v>1</v>
      </c>
      <c r="AB86" s="30"/>
      <c r="AC86" s="30">
        <v>1</v>
      </c>
      <c r="AD86" s="30">
        <v>1</v>
      </c>
      <c r="AE86" s="30">
        <v>3</v>
      </c>
      <c r="AF86" s="30">
        <v>1</v>
      </c>
      <c r="AG86" s="4" t="s">
        <v>1891</v>
      </c>
      <c r="AH86" s="5" t="s">
        <v>1894</v>
      </c>
      <c r="AI86" s="5">
        <v>148</v>
      </c>
      <c r="AJ86" s="5">
        <v>149</v>
      </c>
      <c r="AK86" s="6" t="s">
        <v>1331</v>
      </c>
    </row>
    <row r="87" spans="1:37" ht="12.75">
      <c r="A87" s="128">
        <v>79</v>
      </c>
      <c r="B87" s="93" t="s">
        <v>908</v>
      </c>
      <c r="D87" s="17"/>
      <c r="E87" s="17"/>
      <c r="F87" s="17"/>
      <c r="G87" s="17"/>
      <c r="H87" s="17">
        <v>2</v>
      </c>
      <c r="I87" s="17"/>
      <c r="J87" s="17">
        <v>1</v>
      </c>
      <c r="K87" s="17"/>
      <c r="L87" s="17"/>
      <c r="M87" s="17">
        <v>3</v>
      </c>
      <c r="N87" s="17"/>
      <c r="O87" s="17"/>
      <c r="P87" s="17"/>
      <c r="Q87" s="17"/>
      <c r="R87" s="17"/>
      <c r="S87" s="17">
        <v>2</v>
      </c>
      <c r="T87" s="17">
        <v>1</v>
      </c>
      <c r="U87" s="17"/>
      <c r="V87" s="17">
        <v>1</v>
      </c>
      <c r="W87" s="17">
        <v>1</v>
      </c>
      <c r="X87" s="17"/>
      <c r="Y87" s="17">
        <v>3</v>
      </c>
      <c r="Z87" s="17"/>
      <c r="AA87" s="30"/>
      <c r="AB87" s="30">
        <v>2</v>
      </c>
      <c r="AC87" s="30">
        <v>1</v>
      </c>
      <c r="AD87" s="30"/>
      <c r="AE87" s="30">
        <v>8</v>
      </c>
      <c r="AF87" s="30">
        <v>3</v>
      </c>
      <c r="AG87" s="4" t="s">
        <v>1891</v>
      </c>
      <c r="AH87" s="5" t="s">
        <v>1894</v>
      </c>
      <c r="AI87" s="5">
        <v>148</v>
      </c>
      <c r="AJ87" s="5">
        <v>149</v>
      </c>
      <c r="AK87" s="6" t="s">
        <v>1331</v>
      </c>
    </row>
    <row r="88" spans="1:37" ht="12.75">
      <c r="A88" s="128">
        <v>80</v>
      </c>
      <c r="B88" s="93">
        <v>1789</v>
      </c>
      <c r="D88" s="17"/>
      <c r="E88" s="17"/>
      <c r="F88" s="17"/>
      <c r="G88" s="17"/>
      <c r="H88" s="17"/>
      <c r="I88" s="17"/>
      <c r="J88" s="17"/>
      <c r="K88" s="17">
        <v>1</v>
      </c>
      <c r="L88" s="17">
        <v>1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>
        <v>1</v>
      </c>
      <c r="Z88" s="17">
        <v>2</v>
      </c>
      <c r="AA88" s="30"/>
      <c r="AB88" s="30"/>
      <c r="AC88" s="30">
        <v>1</v>
      </c>
      <c r="AD88" s="30">
        <v>1</v>
      </c>
      <c r="AE88" s="30">
        <v>1</v>
      </c>
      <c r="AF88" s="30">
        <v>2</v>
      </c>
      <c r="AG88" s="4" t="s">
        <v>1891</v>
      </c>
      <c r="AH88" s="5" t="s">
        <v>1894</v>
      </c>
      <c r="AI88" s="5">
        <v>148</v>
      </c>
      <c r="AJ88" s="5">
        <v>149</v>
      </c>
      <c r="AK88" s="6" t="s">
        <v>1331</v>
      </c>
    </row>
    <row r="89" spans="1:37" ht="12.75">
      <c r="A89" s="128">
        <v>81</v>
      </c>
      <c r="B89" s="93">
        <v>1788</v>
      </c>
      <c r="D89" s="17"/>
      <c r="E89" s="17"/>
      <c r="F89" s="17"/>
      <c r="G89" s="17">
        <v>1</v>
      </c>
      <c r="H89" s="17"/>
      <c r="I89" s="17">
        <v>1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>
        <v>2</v>
      </c>
      <c r="U89" s="17"/>
      <c r="V89" s="17"/>
      <c r="W89" s="17"/>
      <c r="X89" s="17"/>
      <c r="Y89" s="17"/>
      <c r="Z89" s="17"/>
      <c r="AA89" s="30">
        <v>1</v>
      </c>
      <c r="AB89" s="30"/>
      <c r="AC89" s="30"/>
      <c r="AD89" s="30"/>
      <c r="AE89" s="30">
        <v>1</v>
      </c>
      <c r="AF89" s="30">
        <v>2</v>
      </c>
      <c r="AG89" s="4" t="s">
        <v>1891</v>
      </c>
      <c r="AH89" s="5" t="s">
        <v>1894</v>
      </c>
      <c r="AI89" s="5">
        <v>148</v>
      </c>
      <c r="AJ89" s="5">
        <v>149</v>
      </c>
      <c r="AK89" s="6" t="s">
        <v>1331</v>
      </c>
    </row>
    <row r="90" spans="1:37" ht="12.75">
      <c r="A90" s="128">
        <v>82</v>
      </c>
      <c r="B90" s="93">
        <v>1787</v>
      </c>
      <c r="D90" s="17"/>
      <c r="E90" s="17"/>
      <c r="F90" s="17"/>
      <c r="G90" s="17"/>
      <c r="H90" s="17">
        <v>1</v>
      </c>
      <c r="I90" s="17"/>
      <c r="J90" s="17"/>
      <c r="K90" s="17"/>
      <c r="L90" s="17"/>
      <c r="M90" s="17">
        <v>2</v>
      </c>
      <c r="N90" s="17">
        <v>1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30"/>
      <c r="AB90" s="30"/>
      <c r="AC90" s="30"/>
      <c r="AD90" s="30"/>
      <c r="AE90" s="30">
        <v>2</v>
      </c>
      <c r="AF90" s="30">
        <v>2</v>
      </c>
      <c r="AG90" s="4" t="s">
        <v>1891</v>
      </c>
      <c r="AH90" s="5" t="s">
        <v>1894</v>
      </c>
      <c r="AI90" s="5">
        <v>148</v>
      </c>
      <c r="AJ90" s="5">
        <v>149</v>
      </c>
      <c r="AK90" s="6" t="s">
        <v>1331</v>
      </c>
    </row>
    <row r="91" spans="1:37" ht="12.75">
      <c r="A91" s="128">
        <v>83</v>
      </c>
      <c r="B91" s="93" t="s">
        <v>909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>
        <v>1</v>
      </c>
      <c r="X91" s="17"/>
      <c r="Y91" s="17">
        <v>1</v>
      </c>
      <c r="Z91" s="17"/>
      <c r="AA91" s="30"/>
      <c r="AB91" s="30"/>
      <c r="AC91" s="30">
        <v>1</v>
      </c>
      <c r="AD91" s="30"/>
      <c r="AE91" s="30">
        <v>1</v>
      </c>
      <c r="AF91" s="30"/>
      <c r="AG91" s="4" t="s">
        <v>1891</v>
      </c>
      <c r="AH91" s="5" t="s">
        <v>1894</v>
      </c>
      <c r="AI91" s="5">
        <v>148</v>
      </c>
      <c r="AJ91" s="5">
        <v>149</v>
      </c>
      <c r="AK91" s="6" t="s">
        <v>1331</v>
      </c>
    </row>
    <row r="92" spans="1:37" ht="12.75">
      <c r="A92" s="128">
        <v>84</v>
      </c>
      <c r="B92" s="93">
        <v>1785</v>
      </c>
      <c r="D92" s="17"/>
      <c r="E92" s="17"/>
      <c r="F92" s="17"/>
      <c r="G92" s="17"/>
      <c r="H92" s="17">
        <v>2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30"/>
      <c r="AB92" s="30"/>
      <c r="AC92" s="30"/>
      <c r="AD92" s="30"/>
      <c r="AE92" s="30"/>
      <c r="AF92" s="30">
        <v>2</v>
      </c>
      <c r="AG92" s="4" t="s">
        <v>1891</v>
      </c>
      <c r="AH92" s="5" t="s">
        <v>1894</v>
      </c>
      <c r="AI92" s="5">
        <v>148</v>
      </c>
      <c r="AJ92" s="5">
        <v>149</v>
      </c>
      <c r="AK92" s="6" t="s">
        <v>1331</v>
      </c>
    </row>
    <row r="93" spans="1:37" ht="12.75">
      <c r="A93" s="128">
        <v>85</v>
      </c>
      <c r="B93" s="93">
        <v>1784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>
        <v>1</v>
      </c>
      <c r="Z93" s="17"/>
      <c r="AA93" s="30"/>
      <c r="AB93" s="30"/>
      <c r="AC93" s="30"/>
      <c r="AD93" s="30"/>
      <c r="AE93" s="30">
        <v>1</v>
      </c>
      <c r="AF93" s="30"/>
      <c r="AG93" s="4" t="s">
        <v>1891</v>
      </c>
      <c r="AH93" s="5" t="s">
        <v>1894</v>
      </c>
      <c r="AI93" s="5">
        <v>148</v>
      </c>
      <c r="AJ93" s="5">
        <v>149</v>
      </c>
      <c r="AK93" s="6" t="s">
        <v>1331</v>
      </c>
    </row>
    <row r="94" spans="1:37" ht="12.75">
      <c r="A94" s="128">
        <v>86</v>
      </c>
      <c r="B94" s="93" t="s">
        <v>910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>
        <v>1</v>
      </c>
      <c r="Q94" s="17"/>
      <c r="R94" s="17"/>
      <c r="S94" s="17"/>
      <c r="T94" s="17"/>
      <c r="U94" s="17"/>
      <c r="V94" s="17"/>
      <c r="W94" s="17"/>
      <c r="X94" s="17"/>
      <c r="Y94" s="17">
        <v>1</v>
      </c>
      <c r="Z94" s="17"/>
      <c r="AA94" s="30"/>
      <c r="AB94" s="30">
        <v>1</v>
      </c>
      <c r="AC94" s="30"/>
      <c r="AD94" s="30"/>
      <c r="AE94" s="30">
        <v>1</v>
      </c>
      <c r="AF94" s="30"/>
      <c r="AG94" s="4" t="s">
        <v>1891</v>
      </c>
      <c r="AH94" s="5" t="s">
        <v>1894</v>
      </c>
      <c r="AI94" s="5">
        <v>148</v>
      </c>
      <c r="AJ94" s="5">
        <v>149</v>
      </c>
      <c r="AK94" s="6" t="s">
        <v>1331</v>
      </c>
    </row>
    <row r="95" spans="1:37" ht="12.75">
      <c r="A95" s="128">
        <v>87</v>
      </c>
      <c r="B95" s="93">
        <v>1782</v>
      </c>
      <c r="D95" s="17"/>
      <c r="E95" s="17"/>
      <c r="F95" s="17"/>
      <c r="G95" s="17"/>
      <c r="H95" s="17"/>
      <c r="I95" s="17"/>
      <c r="J95" s="17"/>
      <c r="K95" s="17"/>
      <c r="L95" s="17"/>
      <c r="M95" s="17">
        <v>1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30"/>
      <c r="AB95" s="30"/>
      <c r="AC95" s="30"/>
      <c r="AD95" s="30"/>
      <c r="AE95" s="30">
        <v>1</v>
      </c>
      <c r="AF95" s="30"/>
      <c r="AG95" s="4" t="s">
        <v>1891</v>
      </c>
      <c r="AH95" s="5" t="s">
        <v>1894</v>
      </c>
      <c r="AI95" s="5">
        <v>148</v>
      </c>
      <c r="AJ95" s="5">
        <v>149</v>
      </c>
      <c r="AK95" s="6" t="s">
        <v>1331</v>
      </c>
    </row>
    <row r="96" spans="1:37" ht="12.75">
      <c r="A96" s="128">
        <v>88</v>
      </c>
      <c r="B96" s="93">
        <v>1781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>
        <v>1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30"/>
      <c r="AB96" s="30">
        <v>1</v>
      </c>
      <c r="AC96" s="30"/>
      <c r="AD96" s="30"/>
      <c r="AE96" s="30"/>
      <c r="AF96" s="30"/>
      <c r="AG96" s="4" t="s">
        <v>1891</v>
      </c>
      <c r="AH96" s="5" t="s">
        <v>1894</v>
      </c>
      <c r="AI96" s="5">
        <v>148</v>
      </c>
      <c r="AJ96" s="5">
        <v>149</v>
      </c>
      <c r="AK96" s="6" t="s">
        <v>1331</v>
      </c>
    </row>
    <row r="97" spans="1:37" ht="12.75">
      <c r="A97" s="128">
        <v>89</v>
      </c>
      <c r="B97" s="93">
        <v>1780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>
        <v>1</v>
      </c>
      <c r="AA97" s="30"/>
      <c r="AB97" s="30"/>
      <c r="AC97" s="30"/>
      <c r="AD97" s="30"/>
      <c r="AE97" s="30"/>
      <c r="AF97" s="30">
        <v>1</v>
      </c>
      <c r="AG97" s="4" t="s">
        <v>1891</v>
      </c>
      <c r="AH97" s="5" t="s">
        <v>1894</v>
      </c>
      <c r="AI97" s="5">
        <v>148</v>
      </c>
      <c r="AJ97" s="5">
        <v>149</v>
      </c>
      <c r="AK97" s="6" t="s">
        <v>1331</v>
      </c>
    </row>
    <row r="98" spans="1:37" ht="12.75">
      <c r="A98" s="128">
        <v>90</v>
      </c>
      <c r="B98" s="93">
        <v>1779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>
        <v>1</v>
      </c>
      <c r="T98" s="17"/>
      <c r="U98" s="17"/>
      <c r="V98" s="17"/>
      <c r="W98" s="17"/>
      <c r="X98" s="17"/>
      <c r="Y98" s="17"/>
      <c r="Z98" s="17"/>
      <c r="AA98" s="30"/>
      <c r="AB98" s="30"/>
      <c r="AC98" s="30"/>
      <c r="AD98" s="30"/>
      <c r="AE98" s="30">
        <v>1</v>
      </c>
      <c r="AF98" s="30"/>
      <c r="AG98" s="4" t="s">
        <v>1891</v>
      </c>
      <c r="AH98" s="5" t="s">
        <v>1894</v>
      </c>
      <c r="AI98" s="5">
        <v>148</v>
      </c>
      <c r="AJ98" s="5">
        <v>149</v>
      </c>
      <c r="AK98" s="6" t="s">
        <v>1331</v>
      </c>
    </row>
    <row r="99" spans="1:37" ht="12.75">
      <c r="A99" s="128">
        <v>94</v>
      </c>
      <c r="B99" s="93">
        <v>1775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1</v>
      </c>
      <c r="W99" s="17"/>
      <c r="X99" s="17"/>
      <c r="Y99" s="17"/>
      <c r="Z99" s="17"/>
      <c r="AA99" s="30"/>
      <c r="AB99" s="30">
        <v>1</v>
      </c>
      <c r="AC99" s="30"/>
      <c r="AD99" s="30"/>
      <c r="AE99" s="30"/>
      <c r="AF99" s="30"/>
      <c r="AG99" s="4" t="s">
        <v>1891</v>
      </c>
      <c r="AH99" s="5" t="s">
        <v>1894</v>
      </c>
      <c r="AI99" s="5">
        <v>148</v>
      </c>
      <c r="AJ99" s="5">
        <v>149</v>
      </c>
      <c r="AK99" s="6" t="s">
        <v>1331</v>
      </c>
    </row>
    <row r="100" spans="1:37" ht="12.75">
      <c r="A100" s="302" t="s">
        <v>1923</v>
      </c>
      <c r="B100" s="30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2</v>
      </c>
      <c r="W100" s="17"/>
      <c r="X100" s="17"/>
      <c r="Y100" s="17"/>
      <c r="Z100" s="17">
        <v>1</v>
      </c>
      <c r="AA100" s="30"/>
      <c r="AB100" s="30">
        <v>2</v>
      </c>
      <c r="AC100" s="30"/>
      <c r="AD100" s="30"/>
      <c r="AE100" s="30"/>
      <c r="AF100" s="30">
        <v>1</v>
      </c>
      <c r="AG100" s="4" t="s">
        <v>1891</v>
      </c>
      <c r="AH100" s="5" t="s">
        <v>1894</v>
      </c>
      <c r="AI100" s="5">
        <v>148</v>
      </c>
      <c r="AJ100" s="5">
        <v>149</v>
      </c>
      <c r="AK100" s="6" t="s">
        <v>1331</v>
      </c>
    </row>
    <row r="101" spans="1:37" s="29" customFormat="1" ht="13.5" thickBot="1">
      <c r="A101" s="308" t="s">
        <v>1945</v>
      </c>
      <c r="B101" s="309"/>
      <c r="D101" s="33">
        <f>SUM(D8:D100)</f>
        <v>7</v>
      </c>
      <c r="E101" s="34">
        <f>SUM(E8:E100)</f>
        <v>8</v>
      </c>
      <c r="F101" s="34">
        <f>SUM(F8:F100)</f>
        <v>3</v>
      </c>
      <c r="G101" s="34">
        <f aca="true" t="shared" si="0" ref="G101:P101">SUM(G8:G100)</f>
        <v>19</v>
      </c>
      <c r="H101" s="34">
        <f t="shared" si="0"/>
        <v>10</v>
      </c>
      <c r="I101" s="121">
        <f t="shared" si="0"/>
        <v>178</v>
      </c>
      <c r="J101" s="34">
        <f t="shared" si="0"/>
        <v>203</v>
      </c>
      <c r="K101" s="34">
        <f t="shared" si="0"/>
        <v>79</v>
      </c>
      <c r="L101" s="34">
        <f t="shared" si="0"/>
        <v>50</v>
      </c>
      <c r="M101" s="34">
        <f t="shared" si="0"/>
        <v>70</v>
      </c>
      <c r="N101" s="34">
        <f t="shared" si="0"/>
        <v>49</v>
      </c>
      <c r="O101" s="34">
        <f t="shared" si="0"/>
        <v>94</v>
      </c>
      <c r="P101" s="34">
        <f t="shared" si="0"/>
        <v>94</v>
      </c>
      <c r="Q101" s="34">
        <f aca="true" t="shared" si="1" ref="Q101:AF101">SUM(Q8:Q100)</f>
        <v>15</v>
      </c>
      <c r="R101" s="34">
        <f t="shared" si="1"/>
        <v>19</v>
      </c>
      <c r="S101" s="34">
        <f t="shared" si="1"/>
        <v>29</v>
      </c>
      <c r="T101" s="34">
        <f t="shared" si="1"/>
        <v>39</v>
      </c>
      <c r="U101" s="34">
        <f t="shared" si="1"/>
        <v>153</v>
      </c>
      <c r="V101" s="34">
        <f t="shared" si="1"/>
        <v>187</v>
      </c>
      <c r="W101" s="34">
        <f t="shared" si="1"/>
        <v>22</v>
      </c>
      <c r="X101" s="34">
        <f t="shared" si="1"/>
        <v>20</v>
      </c>
      <c r="Y101" s="34">
        <f t="shared" si="1"/>
        <v>39</v>
      </c>
      <c r="Z101" s="34">
        <f t="shared" si="1"/>
        <v>50</v>
      </c>
      <c r="AA101" s="121">
        <f t="shared" si="1"/>
        <v>432</v>
      </c>
      <c r="AB101" s="34">
        <f t="shared" si="1"/>
        <v>492</v>
      </c>
      <c r="AC101" s="34">
        <f t="shared" si="1"/>
        <v>119</v>
      </c>
      <c r="AD101" s="34">
        <f t="shared" si="1"/>
        <v>89</v>
      </c>
      <c r="AE101" s="34">
        <f t="shared" si="1"/>
        <v>157</v>
      </c>
      <c r="AF101" s="34">
        <f t="shared" si="1"/>
        <v>148</v>
      </c>
      <c r="AG101" s="7" t="s">
        <v>1891</v>
      </c>
      <c r="AH101" s="8" t="s">
        <v>1894</v>
      </c>
      <c r="AI101" s="8">
        <v>148</v>
      </c>
      <c r="AJ101" s="8">
        <v>149</v>
      </c>
      <c r="AK101" s="9" t="s">
        <v>1331</v>
      </c>
    </row>
    <row r="102" ht="13.5" thickBot="1"/>
    <row r="103" spans="1:37" ht="12.75">
      <c r="A103" s="12" t="s">
        <v>691</v>
      </c>
      <c r="B103" s="90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51"/>
      <c r="AB103" s="51"/>
      <c r="AC103" s="51"/>
      <c r="AD103" s="51"/>
      <c r="AE103" s="51"/>
      <c r="AF103" s="51"/>
      <c r="AG103" s="14"/>
      <c r="AH103" s="14"/>
      <c r="AI103" s="14"/>
      <c r="AJ103" s="14"/>
      <c r="AK103" s="13"/>
    </row>
    <row r="104" spans="1:37" ht="12.75">
      <c r="A104" s="15" t="s">
        <v>692</v>
      </c>
      <c r="B104" s="91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30"/>
      <c r="AB104" s="30"/>
      <c r="AC104" s="30"/>
      <c r="AD104" s="30"/>
      <c r="AE104" s="30"/>
      <c r="AF104" s="30"/>
      <c r="AG104" s="17"/>
      <c r="AH104" s="17"/>
      <c r="AI104" s="17"/>
      <c r="AJ104" s="17"/>
      <c r="AK104" s="16"/>
    </row>
    <row r="105" spans="1:37" ht="13.5" thickBot="1">
      <c r="A105" s="18" t="s">
        <v>693</v>
      </c>
      <c r="B105" s="9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34"/>
      <c r="AB105" s="34"/>
      <c r="AC105" s="34"/>
      <c r="AD105" s="34"/>
      <c r="AE105" s="34"/>
      <c r="AF105" s="34"/>
      <c r="AG105" s="20"/>
      <c r="AH105" s="20"/>
      <c r="AI105" s="20"/>
      <c r="AJ105" s="20"/>
      <c r="AK105" s="19"/>
    </row>
  </sheetData>
  <mergeCells count="52">
    <mergeCell ref="R5:R6"/>
    <mergeCell ref="AK3:AK6"/>
    <mergeCell ref="AG3:AG6"/>
    <mergeCell ref="AH3:AH6"/>
    <mergeCell ref="AI3:AI6"/>
    <mergeCell ref="AJ3:AJ6"/>
    <mergeCell ref="A3:A6"/>
    <mergeCell ref="B3:B6"/>
    <mergeCell ref="D3:H3"/>
    <mergeCell ref="D4:E4"/>
    <mergeCell ref="D5:D6"/>
    <mergeCell ref="E5:E6"/>
    <mergeCell ref="F5:F6"/>
    <mergeCell ref="G4:G6"/>
    <mergeCell ref="H4:H6"/>
    <mergeCell ref="I3:N3"/>
    <mergeCell ref="I4:J4"/>
    <mergeCell ref="I5:I6"/>
    <mergeCell ref="J5:J6"/>
    <mergeCell ref="K4:L4"/>
    <mergeCell ref="K5:K6"/>
    <mergeCell ref="L5:L6"/>
    <mergeCell ref="P5:P6"/>
    <mergeCell ref="U3:Z3"/>
    <mergeCell ref="U4:V4"/>
    <mergeCell ref="U5:U6"/>
    <mergeCell ref="V5:V6"/>
    <mergeCell ref="W4:X4"/>
    <mergeCell ref="W5:W6"/>
    <mergeCell ref="X5:X6"/>
    <mergeCell ref="Y4:Y6"/>
    <mergeCell ref="O3:T3"/>
    <mergeCell ref="Q5:Q6"/>
    <mergeCell ref="Z4:Z6"/>
    <mergeCell ref="AA3:AF3"/>
    <mergeCell ref="M4:M6"/>
    <mergeCell ref="N4:N6"/>
    <mergeCell ref="O4:P4"/>
    <mergeCell ref="Q4:R4"/>
    <mergeCell ref="S4:S6"/>
    <mergeCell ref="T4:T6"/>
    <mergeCell ref="O5:O6"/>
    <mergeCell ref="A100:B100"/>
    <mergeCell ref="A101:B101"/>
    <mergeCell ref="AE4:AE6"/>
    <mergeCell ref="AF4:AF6"/>
    <mergeCell ref="AA4:AB4"/>
    <mergeCell ref="AC4:AD4"/>
    <mergeCell ref="AA5:AA6"/>
    <mergeCell ref="AB5:AB6"/>
    <mergeCell ref="AC5:AC6"/>
    <mergeCell ref="AD5:AD6"/>
  </mergeCells>
  <hyperlinks>
    <hyperlink ref="I45" location="'tabel 24'!A103" display="'tabel 24'!A103"/>
    <hyperlink ref="AA45" location="'tabel 23'!A103" display="'tabel 23'!A103"/>
    <hyperlink ref="I68" location="'tabel 24'!A103" display="'tabel 24'!A103"/>
    <hyperlink ref="I74" location="'tabel 24'!A104" display="'tabel 24'!A104"/>
    <hyperlink ref="I101" location="'tabel 24'!A105" display="'tabel 24'!A105"/>
    <hyperlink ref="AA68" location="'tabel 24'!A103" display="'tabel 24'!A103"/>
    <hyperlink ref="AA74" location="'tabel 24'!A104" display="'tabel 24'!A104"/>
    <hyperlink ref="AA101" location="'tabel 24'!A105" display="'tabel 24'!A10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11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10" customWidth="1"/>
    <col min="2" max="2" width="15.00390625" style="95" customWidth="1"/>
    <col min="3" max="3" width="2.7109375" style="10" customWidth="1"/>
    <col min="4" max="4" width="5.140625" style="10" customWidth="1"/>
    <col min="5" max="5" width="6.00390625" style="10" customWidth="1"/>
    <col min="6" max="10" width="5.140625" style="10" customWidth="1"/>
    <col min="11" max="11" width="6.140625" style="10" customWidth="1"/>
    <col min="12" max="16" width="5.140625" style="10" customWidth="1"/>
    <col min="17" max="17" width="6.00390625" style="10" customWidth="1"/>
    <col min="18" max="24" width="5.140625" style="10" customWidth="1"/>
    <col min="25" max="25" width="6.00390625" style="10" customWidth="1"/>
    <col min="26" max="30" width="5.140625" style="10" customWidth="1"/>
    <col min="31" max="31" width="6.00390625" style="10" customWidth="1"/>
    <col min="32" max="35" width="5.140625" style="10" customWidth="1"/>
    <col min="36" max="36" width="5.140625" style="29" customWidth="1"/>
    <col min="37" max="37" width="5.8515625" style="29" customWidth="1"/>
    <col min="38" max="41" width="5.140625" style="29" customWidth="1"/>
    <col min="42" max="42" width="4.8515625" style="10" customWidth="1"/>
    <col min="43" max="43" width="7.140625" style="10" customWidth="1"/>
    <col min="44" max="45" width="5.140625" style="10" customWidth="1"/>
    <col min="46" max="16384" width="9.140625" style="10" customWidth="1"/>
  </cols>
  <sheetData>
    <row r="1" spans="1:46" ht="13.5" thickBot="1">
      <c r="A1" s="129" t="s">
        <v>1323</v>
      </c>
      <c r="B1" s="94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68"/>
      <c r="AK1" s="68"/>
      <c r="AL1" s="68"/>
      <c r="AM1" s="68"/>
      <c r="AN1" s="68"/>
      <c r="AO1" s="68"/>
      <c r="AP1" s="21"/>
      <c r="AQ1" s="21"/>
      <c r="AR1" s="21"/>
      <c r="AS1" s="21"/>
      <c r="AT1" s="22"/>
    </row>
    <row r="2" ht="15.75" customHeight="1" thickBot="1"/>
    <row r="3" spans="1:46" ht="18" customHeight="1">
      <c r="A3" s="239" t="s">
        <v>1324</v>
      </c>
      <c r="B3" s="228" t="s">
        <v>499</v>
      </c>
      <c r="C3" s="11"/>
      <c r="D3" s="239" t="s">
        <v>2044</v>
      </c>
      <c r="E3" s="230"/>
      <c r="F3" s="230"/>
      <c r="G3" s="230"/>
      <c r="H3" s="230"/>
      <c r="I3" s="230"/>
      <c r="J3" s="230" t="s">
        <v>2045</v>
      </c>
      <c r="K3" s="230"/>
      <c r="L3" s="230"/>
      <c r="M3" s="230"/>
      <c r="N3" s="230"/>
      <c r="O3" s="230"/>
      <c r="P3" s="230" t="s">
        <v>2046</v>
      </c>
      <c r="Q3" s="230"/>
      <c r="R3" s="230"/>
      <c r="S3" s="230"/>
      <c r="T3" s="230" t="s">
        <v>2047</v>
      </c>
      <c r="U3" s="230"/>
      <c r="V3" s="230"/>
      <c r="W3" s="230"/>
      <c r="X3" s="230" t="s">
        <v>2050</v>
      </c>
      <c r="Y3" s="230"/>
      <c r="Z3" s="230"/>
      <c r="AA3" s="230"/>
      <c r="AB3" s="230"/>
      <c r="AC3" s="230"/>
      <c r="AD3" s="230" t="s">
        <v>2053</v>
      </c>
      <c r="AE3" s="230"/>
      <c r="AF3" s="230"/>
      <c r="AG3" s="230"/>
      <c r="AH3" s="230"/>
      <c r="AI3" s="230"/>
      <c r="AJ3" s="230" t="s">
        <v>466</v>
      </c>
      <c r="AK3" s="230"/>
      <c r="AL3" s="230"/>
      <c r="AM3" s="230"/>
      <c r="AN3" s="230"/>
      <c r="AO3" s="231"/>
      <c r="AP3" s="245" t="s">
        <v>1885</v>
      </c>
      <c r="AQ3" s="248" t="s">
        <v>1886</v>
      </c>
      <c r="AR3" s="248" t="s">
        <v>1887</v>
      </c>
      <c r="AS3" s="222" t="s">
        <v>1888</v>
      </c>
      <c r="AT3" s="242" t="s">
        <v>1890</v>
      </c>
    </row>
    <row r="4" spans="1:46" ht="37.5" customHeight="1">
      <c r="A4" s="240"/>
      <c r="B4" s="229"/>
      <c r="C4" s="11"/>
      <c r="D4" s="240" t="s">
        <v>1329</v>
      </c>
      <c r="E4" s="232"/>
      <c r="F4" s="232" t="s">
        <v>1330</v>
      </c>
      <c r="G4" s="232"/>
      <c r="H4" s="300" t="s">
        <v>580</v>
      </c>
      <c r="I4" s="300" t="s">
        <v>581</v>
      </c>
      <c r="J4" s="232" t="s">
        <v>1329</v>
      </c>
      <c r="K4" s="232"/>
      <c r="L4" s="232" t="s">
        <v>1330</v>
      </c>
      <c r="M4" s="232"/>
      <c r="N4" s="300" t="s">
        <v>580</v>
      </c>
      <c r="O4" s="300" t="s">
        <v>581</v>
      </c>
      <c r="P4" s="232" t="s">
        <v>1329</v>
      </c>
      <c r="Q4" s="232"/>
      <c r="R4" s="232" t="s">
        <v>1330</v>
      </c>
      <c r="S4" s="232"/>
      <c r="T4" s="232" t="s">
        <v>1330</v>
      </c>
      <c r="U4" s="232"/>
      <c r="V4" s="300" t="s">
        <v>580</v>
      </c>
      <c r="W4" s="300" t="s">
        <v>581</v>
      </c>
      <c r="X4" s="232" t="s">
        <v>1329</v>
      </c>
      <c r="Y4" s="232"/>
      <c r="Z4" s="232" t="s">
        <v>1330</v>
      </c>
      <c r="AA4" s="232"/>
      <c r="AB4" s="300" t="s">
        <v>580</v>
      </c>
      <c r="AC4" s="300" t="s">
        <v>581</v>
      </c>
      <c r="AD4" s="232" t="s">
        <v>1329</v>
      </c>
      <c r="AE4" s="232"/>
      <c r="AF4" s="232" t="s">
        <v>1330</v>
      </c>
      <c r="AG4" s="232"/>
      <c r="AH4" s="300" t="s">
        <v>580</v>
      </c>
      <c r="AI4" s="300" t="s">
        <v>581</v>
      </c>
      <c r="AJ4" s="232" t="s">
        <v>1329</v>
      </c>
      <c r="AK4" s="232"/>
      <c r="AL4" s="232" t="s">
        <v>1330</v>
      </c>
      <c r="AM4" s="232"/>
      <c r="AN4" s="300" t="s">
        <v>580</v>
      </c>
      <c r="AO4" s="306" t="s">
        <v>581</v>
      </c>
      <c r="AP4" s="246"/>
      <c r="AQ4" s="249"/>
      <c r="AR4" s="249"/>
      <c r="AS4" s="223"/>
      <c r="AT4" s="243"/>
    </row>
    <row r="5" spans="1:46" ht="33" customHeight="1">
      <c r="A5" s="240"/>
      <c r="B5" s="229"/>
      <c r="C5" s="11"/>
      <c r="D5" s="240"/>
      <c r="E5" s="232"/>
      <c r="F5" s="232"/>
      <c r="G5" s="232"/>
      <c r="H5" s="300"/>
      <c r="I5" s="300"/>
      <c r="J5" s="232"/>
      <c r="K5" s="232"/>
      <c r="L5" s="232"/>
      <c r="M5" s="232"/>
      <c r="N5" s="300"/>
      <c r="O5" s="300"/>
      <c r="P5" s="232"/>
      <c r="Q5" s="232"/>
      <c r="R5" s="232"/>
      <c r="S5" s="232"/>
      <c r="T5" s="232"/>
      <c r="U5" s="232"/>
      <c r="V5" s="300"/>
      <c r="W5" s="300"/>
      <c r="X5" s="232"/>
      <c r="Y5" s="232"/>
      <c r="Z5" s="232"/>
      <c r="AA5" s="232"/>
      <c r="AB5" s="300"/>
      <c r="AC5" s="300"/>
      <c r="AD5" s="232"/>
      <c r="AE5" s="232"/>
      <c r="AF5" s="232"/>
      <c r="AG5" s="232"/>
      <c r="AH5" s="300"/>
      <c r="AI5" s="300"/>
      <c r="AJ5" s="232"/>
      <c r="AK5" s="232"/>
      <c r="AL5" s="232"/>
      <c r="AM5" s="232"/>
      <c r="AN5" s="300"/>
      <c r="AO5" s="306"/>
      <c r="AP5" s="246"/>
      <c r="AQ5" s="249"/>
      <c r="AR5" s="249"/>
      <c r="AS5" s="223"/>
      <c r="AT5" s="243"/>
    </row>
    <row r="6" spans="1:46" ht="13.5" thickBot="1">
      <c r="A6" s="241"/>
      <c r="B6" s="220"/>
      <c r="C6" s="11"/>
      <c r="D6" s="133" t="s">
        <v>494</v>
      </c>
      <c r="E6" s="134" t="s">
        <v>495</v>
      </c>
      <c r="F6" s="134" t="s">
        <v>494</v>
      </c>
      <c r="G6" s="134" t="s">
        <v>495</v>
      </c>
      <c r="H6" s="301"/>
      <c r="I6" s="301"/>
      <c r="J6" s="134" t="s">
        <v>494</v>
      </c>
      <c r="K6" s="134" t="s">
        <v>495</v>
      </c>
      <c r="L6" s="134" t="s">
        <v>494</v>
      </c>
      <c r="M6" s="134" t="s">
        <v>495</v>
      </c>
      <c r="N6" s="301"/>
      <c r="O6" s="301"/>
      <c r="P6" s="134" t="s">
        <v>494</v>
      </c>
      <c r="Q6" s="134" t="s">
        <v>495</v>
      </c>
      <c r="R6" s="134" t="s">
        <v>494</v>
      </c>
      <c r="S6" s="134" t="s">
        <v>495</v>
      </c>
      <c r="T6" s="134" t="s">
        <v>494</v>
      </c>
      <c r="U6" s="134" t="s">
        <v>495</v>
      </c>
      <c r="V6" s="301"/>
      <c r="W6" s="301"/>
      <c r="X6" s="134" t="s">
        <v>494</v>
      </c>
      <c r="Y6" s="134" t="s">
        <v>495</v>
      </c>
      <c r="Z6" s="134" t="s">
        <v>494</v>
      </c>
      <c r="AA6" s="134" t="s">
        <v>495</v>
      </c>
      <c r="AB6" s="301"/>
      <c r="AC6" s="301"/>
      <c r="AD6" s="134" t="s">
        <v>494</v>
      </c>
      <c r="AE6" s="134" t="s">
        <v>495</v>
      </c>
      <c r="AF6" s="134" t="s">
        <v>494</v>
      </c>
      <c r="AG6" s="134" t="s">
        <v>495</v>
      </c>
      <c r="AH6" s="301"/>
      <c r="AI6" s="301"/>
      <c r="AJ6" s="134" t="s">
        <v>494</v>
      </c>
      <c r="AK6" s="134" t="s">
        <v>495</v>
      </c>
      <c r="AL6" s="134" t="s">
        <v>494</v>
      </c>
      <c r="AM6" s="134" t="s">
        <v>495</v>
      </c>
      <c r="AN6" s="301"/>
      <c r="AO6" s="307"/>
      <c r="AP6" s="247"/>
      <c r="AQ6" s="250"/>
      <c r="AR6" s="250"/>
      <c r="AS6" s="224"/>
      <c r="AT6" s="244"/>
    </row>
    <row r="7" ht="13.5" thickBot="1"/>
    <row r="8" spans="1:46" ht="12.75">
      <c r="A8" s="201">
        <v>0</v>
      </c>
      <c r="B8" s="96" t="s">
        <v>507</v>
      </c>
      <c r="D8" s="12">
        <v>2</v>
      </c>
      <c r="E8" s="14"/>
      <c r="F8" s="14"/>
      <c r="G8" s="14"/>
      <c r="H8" s="14"/>
      <c r="I8" s="14"/>
      <c r="J8" s="14">
        <v>3</v>
      </c>
      <c r="K8" s="14">
        <v>9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>
        <v>1</v>
      </c>
      <c r="AE8" s="14"/>
      <c r="AF8" s="14"/>
      <c r="AG8" s="14"/>
      <c r="AH8" s="14"/>
      <c r="AI8" s="14"/>
      <c r="AJ8" s="14">
        <v>6</v>
      </c>
      <c r="AK8" s="14">
        <v>9</v>
      </c>
      <c r="AL8" s="14"/>
      <c r="AM8" s="14"/>
      <c r="AN8" s="14"/>
      <c r="AO8" s="14"/>
      <c r="AP8" s="1" t="s">
        <v>1891</v>
      </c>
      <c r="AQ8" s="2" t="s">
        <v>1894</v>
      </c>
      <c r="AR8" s="2">
        <v>150</v>
      </c>
      <c r="AS8" s="2">
        <v>151</v>
      </c>
      <c r="AT8" s="3" t="s">
        <v>884</v>
      </c>
    </row>
    <row r="9" spans="1:46" ht="12.75">
      <c r="A9" s="128">
        <v>1</v>
      </c>
      <c r="B9" s="93" t="s">
        <v>509</v>
      </c>
      <c r="D9" s="15">
        <v>1</v>
      </c>
      <c r="E9" s="17">
        <v>2</v>
      </c>
      <c r="F9" s="17"/>
      <c r="G9" s="17"/>
      <c r="H9" s="17"/>
      <c r="I9" s="17"/>
      <c r="J9" s="17">
        <v>7</v>
      </c>
      <c r="K9" s="17">
        <v>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10</v>
      </c>
      <c r="AK9" s="17">
        <v>11</v>
      </c>
      <c r="AL9" s="17"/>
      <c r="AM9" s="17"/>
      <c r="AN9" s="17"/>
      <c r="AO9" s="17"/>
      <c r="AP9" s="4" t="s">
        <v>1891</v>
      </c>
      <c r="AQ9" s="5" t="s">
        <v>1894</v>
      </c>
      <c r="AR9" s="5">
        <v>150</v>
      </c>
      <c r="AS9" s="5">
        <v>151</v>
      </c>
      <c r="AT9" s="6" t="s">
        <v>884</v>
      </c>
    </row>
    <row r="10" spans="1:46" ht="12.75">
      <c r="A10" s="128">
        <v>2</v>
      </c>
      <c r="B10" s="93" t="s">
        <v>510</v>
      </c>
      <c r="D10" s="15"/>
      <c r="E10" s="17"/>
      <c r="F10" s="17"/>
      <c r="G10" s="17"/>
      <c r="H10" s="17"/>
      <c r="I10" s="17"/>
      <c r="J10" s="17">
        <v>5</v>
      </c>
      <c r="K10" s="17">
        <v>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v>6</v>
      </c>
      <c r="AK10" s="17">
        <v>5</v>
      </c>
      <c r="AL10" s="17"/>
      <c r="AM10" s="17"/>
      <c r="AN10" s="17"/>
      <c r="AO10" s="17"/>
      <c r="AP10" s="4" t="s">
        <v>1891</v>
      </c>
      <c r="AQ10" s="5" t="s">
        <v>1894</v>
      </c>
      <c r="AR10" s="5">
        <v>150</v>
      </c>
      <c r="AS10" s="5">
        <v>151</v>
      </c>
      <c r="AT10" s="6" t="s">
        <v>884</v>
      </c>
    </row>
    <row r="11" spans="1:46" ht="12.75">
      <c r="A11" s="128">
        <v>3</v>
      </c>
      <c r="B11" s="93" t="s">
        <v>511</v>
      </c>
      <c r="D11" s="15">
        <v>1</v>
      </c>
      <c r="E11" s="17">
        <v>3</v>
      </c>
      <c r="F11" s="17"/>
      <c r="G11" s="17"/>
      <c r="H11" s="17"/>
      <c r="I11" s="17"/>
      <c r="J11" s="17">
        <v>4</v>
      </c>
      <c r="K11" s="17">
        <v>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1</v>
      </c>
      <c r="AF11" s="17"/>
      <c r="AG11" s="17"/>
      <c r="AH11" s="17"/>
      <c r="AI11" s="17"/>
      <c r="AJ11" s="17">
        <v>5</v>
      </c>
      <c r="AK11" s="17">
        <v>10</v>
      </c>
      <c r="AL11" s="17"/>
      <c r="AM11" s="17"/>
      <c r="AN11" s="17"/>
      <c r="AO11" s="17"/>
      <c r="AP11" s="4" t="s">
        <v>1891</v>
      </c>
      <c r="AQ11" s="5" t="s">
        <v>1894</v>
      </c>
      <c r="AR11" s="5">
        <v>150</v>
      </c>
      <c r="AS11" s="5">
        <v>151</v>
      </c>
      <c r="AT11" s="6" t="s">
        <v>884</v>
      </c>
    </row>
    <row r="12" spans="1:46" ht="12.75">
      <c r="A12" s="128">
        <v>4</v>
      </c>
      <c r="B12" s="93">
        <v>1865</v>
      </c>
      <c r="D12" s="15"/>
      <c r="E12" s="17">
        <v>1</v>
      </c>
      <c r="F12" s="17"/>
      <c r="G12" s="17"/>
      <c r="H12" s="17"/>
      <c r="I12" s="17"/>
      <c r="J12" s="17">
        <v>4</v>
      </c>
      <c r="K12" s="17">
        <v>8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>
        <v>4</v>
      </c>
      <c r="AK12" s="17">
        <v>9</v>
      </c>
      <c r="AL12" s="17"/>
      <c r="AM12" s="17"/>
      <c r="AN12" s="17"/>
      <c r="AO12" s="17"/>
      <c r="AP12" s="4" t="s">
        <v>1891</v>
      </c>
      <c r="AQ12" s="5" t="s">
        <v>1894</v>
      </c>
      <c r="AR12" s="5">
        <v>150</v>
      </c>
      <c r="AS12" s="5">
        <v>151</v>
      </c>
      <c r="AT12" s="6" t="s">
        <v>884</v>
      </c>
    </row>
    <row r="13" spans="1:46" ht="12.75">
      <c r="A13" s="128">
        <v>5</v>
      </c>
      <c r="B13" s="93">
        <v>1864</v>
      </c>
      <c r="D13" s="15">
        <v>1</v>
      </c>
      <c r="E13" s="17"/>
      <c r="F13" s="17"/>
      <c r="G13" s="17"/>
      <c r="H13" s="17"/>
      <c r="I13" s="17"/>
      <c r="J13" s="17">
        <v>9</v>
      </c>
      <c r="K13" s="17">
        <v>6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1</v>
      </c>
      <c r="AF13" s="17"/>
      <c r="AG13" s="17"/>
      <c r="AH13" s="17"/>
      <c r="AI13" s="17"/>
      <c r="AJ13" s="17">
        <v>11</v>
      </c>
      <c r="AK13" s="17">
        <v>8</v>
      </c>
      <c r="AL13" s="17"/>
      <c r="AM13" s="17"/>
      <c r="AN13" s="17"/>
      <c r="AO13" s="17"/>
      <c r="AP13" s="4" t="s">
        <v>1891</v>
      </c>
      <c r="AQ13" s="5" t="s">
        <v>1894</v>
      </c>
      <c r="AR13" s="5">
        <v>150</v>
      </c>
      <c r="AS13" s="5">
        <v>151</v>
      </c>
      <c r="AT13" s="6" t="s">
        <v>884</v>
      </c>
    </row>
    <row r="14" spans="1:46" ht="12.75">
      <c r="A14" s="128">
        <v>6</v>
      </c>
      <c r="B14" s="93" t="s">
        <v>514</v>
      </c>
      <c r="D14" s="15"/>
      <c r="E14" s="17"/>
      <c r="F14" s="17"/>
      <c r="G14" s="17"/>
      <c r="H14" s="17"/>
      <c r="I14" s="17"/>
      <c r="J14" s="17">
        <v>9</v>
      </c>
      <c r="K14" s="17">
        <v>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>
        <v>9</v>
      </c>
      <c r="AK14" s="17">
        <v>2</v>
      </c>
      <c r="AL14" s="17"/>
      <c r="AM14" s="17"/>
      <c r="AN14" s="17"/>
      <c r="AO14" s="17"/>
      <c r="AP14" s="4" t="s">
        <v>1891</v>
      </c>
      <c r="AQ14" s="5" t="s">
        <v>1894</v>
      </c>
      <c r="AR14" s="5">
        <v>150</v>
      </c>
      <c r="AS14" s="5">
        <v>151</v>
      </c>
      <c r="AT14" s="6" t="s">
        <v>884</v>
      </c>
    </row>
    <row r="15" spans="1:46" ht="12.75">
      <c r="A15" s="128">
        <v>7</v>
      </c>
      <c r="B15" s="93">
        <v>1862</v>
      </c>
      <c r="D15" s="15"/>
      <c r="E15" s="17">
        <v>1</v>
      </c>
      <c r="F15" s="17"/>
      <c r="G15" s="17"/>
      <c r="H15" s="17"/>
      <c r="I15" s="17"/>
      <c r="J15" s="17">
        <v>5</v>
      </c>
      <c r="K15" s="17">
        <v>5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>
        <v>1</v>
      </c>
      <c r="AE15" s="17"/>
      <c r="AF15" s="17"/>
      <c r="AG15" s="17"/>
      <c r="AH15" s="17"/>
      <c r="AI15" s="17"/>
      <c r="AJ15" s="17">
        <v>6</v>
      </c>
      <c r="AK15" s="17">
        <v>6</v>
      </c>
      <c r="AL15" s="17"/>
      <c r="AM15" s="17"/>
      <c r="AN15" s="17"/>
      <c r="AO15" s="17"/>
      <c r="AP15" s="4" t="s">
        <v>1891</v>
      </c>
      <c r="AQ15" s="5" t="s">
        <v>1894</v>
      </c>
      <c r="AR15" s="5">
        <v>150</v>
      </c>
      <c r="AS15" s="5">
        <v>151</v>
      </c>
      <c r="AT15" s="6" t="s">
        <v>884</v>
      </c>
    </row>
    <row r="16" spans="1:46" ht="12.75">
      <c r="A16" s="128">
        <v>8</v>
      </c>
      <c r="B16" s="93">
        <v>1861</v>
      </c>
      <c r="D16" s="15">
        <v>1</v>
      </c>
      <c r="E16" s="17"/>
      <c r="F16" s="17"/>
      <c r="G16" s="17"/>
      <c r="H16" s="17"/>
      <c r="I16" s="17"/>
      <c r="J16" s="17">
        <v>4</v>
      </c>
      <c r="K16" s="17">
        <v>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>
        <v>6</v>
      </c>
      <c r="AK16" s="17">
        <v>6</v>
      </c>
      <c r="AL16" s="17"/>
      <c r="AM16" s="17"/>
      <c r="AN16" s="17"/>
      <c r="AO16" s="17"/>
      <c r="AP16" s="4" t="s">
        <v>1891</v>
      </c>
      <c r="AQ16" s="5" t="s">
        <v>1894</v>
      </c>
      <c r="AR16" s="5">
        <v>150</v>
      </c>
      <c r="AS16" s="5">
        <v>151</v>
      </c>
      <c r="AT16" s="6" t="s">
        <v>884</v>
      </c>
    </row>
    <row r="17" spans="1:46" ht="12.75">
      <c r="A17" s="128">
        <v>9</v>
      </c>
      <c r="B17" s="93" t="s">
        <v>517</v>
      </c>
      <c r="D17" s="15">
        <v>1</v>
      </c>
      <c r="E17" s="17"/>
      <c r="F17" s="17"/>
      <c r="G17" s="17"/>
      <c r="H17" s="17"/>
      <c r="I17" s="17"/>
      <c r="J17" s="17">
        <v>1</v>
      </c>
      <c r="K17" s="17">
        <v>4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</v>
      </c>
      <c r="AF17" s="17"/>
      <c r="AG17" s="17"/>
      <c r="AH17" s="17"/>
      <c r="AI17" s="17"/>
      <c r="AJ17" s="17">
        <v>4</v>
      </c>
      <c r="AK17" s="17">
        <v>6</v>
      </c>
      <c r="AL17" s="17"/>
      <c r="AM17" s="17"/>
      <c r="AN17" s="17"/>
      <c r="AO17" s="17"/>
      <c r="AP17" s="4" t="s">
        <v>1891</v>
      </c>
      <c r="AQ17" s="5" t="s">
        <v>1894</v>
      </c>
      <c r="AR17" s="5">
        <v>150</v>
      </c>
      <c r="AS17" s="5">
        <v>151</v>
      </c>
      <c r="AT17" s="6" t="s">
        <v>884</v>
      </c>
    </row>
    <row r="18" spans="1:46" ht="12.75">
      <c r="A18" s="128">
        <v>10</v>
      </c>
      <c r="B18" s="93">
        <v>1859</v>
      </c>
      <c r="D18" s="15"/>
      <c r="E18" s="17"/>
      <c r="F18" s="17"/>
      <c r="G18" s="17"/>
      <c r="H18" s="17"/>
      <c r="I18" s="17"/>
      <c r="J18" s="17">
        <v>4</v>
      </c>
      <c r="K18" s="17">
        <v>2</v>
      </c>
      <c r="L18" s="17"/>
      <c r="M18" s="17"/>
      <c r="N18" s="17"/>
      <c r="O18" s="17"/>
      <c r="P18" s="17"/>
      <c r="Q18" s="17">
        <v>1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v>4</v>
      </c>
      <c r="AK18" s="17">
        <v>5</v>
      </c>
      <c r="AL18" s="17"/>
      <c r="AM18" s="17"/>
      <c r="AN18" s="17"/>
      <c r="AO18" s="17"/>
      <c r="AP18" s="4" t="s">
        <v>1891</v>
      </c>
      <c r="AQ18" s="5" t="s">
        <v>1894</v>
      </c>
      <c r="AR18" s="5">
        <v>150</v>
      </c>
      <c r="AS18" s="5">
        <v>151</v>
      </c>
      <c r="AT18" s="6" t="s">
        <v>884</v>
      </c>
    </row>
    <row r="19" spans="1:46" ht="12.75">
      <c r="A19" s="128">
        <v>11</v>
      </c>
      <c r="B19" s="93" t="s">
        <v>519</v>
      </c>
      <c r="D19" s="15"/>
      <c r="E19" s="17"/>
      <c r="F19" s="17"/>
      <c r="G19" s="17"/>
      <c r="H19" s="17"/>
      <c r="I19" s="17"/>
      <c r="J19" s="17">
        <v>3</v>
      </c>
      <c r="K19" s="17">
        <v>3</v>
      </c>
      <c r="L19" s="17"/>
      <c r="M19" s="17"/>
      <c r="N19" s="17"/>
      <c r="O19" s="17"/>
      <c r="P19" s="17"/>
      <c r="Q19" s="17">
        <v>2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v>1</v>
      </c>
      <c r="AF19" s="17"/>
      <c r="AG19" s="17"/>
      <c r="AH19" s="17"/>
      <c r="AI19" s="17"/>
      <c r="AJ19" s="17">
        <v>3</v>
      </c>
      <c r="AK19" s="17">
        <v>7</v>
      </c>
      <c r="AL19" s="17"/>
      <c r="AM19" s="17"/>
      <c r="AN19" s="17"/>
      <c r="AO19" s="17"/>
      <c r="AP19" s="4" t="s">
        <v>1891</v>
      </c>
      <c r="AQ19" s="5" t="s">
        <v>1894</v>
      </c>
      <c r="AR19" s="5">
        <v>150</v>
      </c>
      <c r="AS19" s="5">
        <v>151</v>
      </c>
      <c r="AT19" s="6" t="s">
        <v>884</v>
      </c>
    </row>
    <row r="20" spans="1:46" ht="12.75">
      <c r="A20" s="128">
        <v>12</v>
      </c>
      <c r="B20" s="93">
        <v>1857</v>
      </c>
      <c r="D20" s="15">
        <v>1</v>
      </c>
      <c r="E20" s="17"/>
      <c r="F20" s="17"/>
      <c r="G20" s="17"/>
      <c r="H20" s="17"/>
      <c r="I20" s="17"/>
      <c r="J20" s="17">
        <v>3</v>
      </c>
      <c r="K20" s="17">
        <v>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6</v>
      </c>
      <c r="AK20" s="17">
        <v>4</v>
      </c>
      <c r="AL20" s="17"/>
      <c r="AM20" s="17"/>
      <c r="AN20" s="17"/>
      <c r="AO20" s="17"/>
      <c r="AP20" s="4" t="s">
        <v>1891</v>
      </c>
      <c r="AQ20" s="5" t="s">
        <v>1894</v>
      </c>
      <c r="AR20" s="5">
        <v>150</v>
      </c>
      <c r="AS20" s="5">
        <v>151</v>
      </c>
      <c r="AT20" s="6" t="s">
        <v>884</v>
      </c>
    </row>
    <row r="21" spans="1:46" ht="12.75">
      <c r="A21" s="128">
        <v>13</v>
      </c>
      <c r="B21" s="93" t="s">
        <v>521</v>
      </c>
      <c r="D21" s="15"/>
      <c r="E21" s="17">
        <v>1</v>
      </c>
      <c r="F21" s="17"/>
      <c r="G21" s="17"/>
      <c r="H21" s="17"/>
      <c r="I21" s="17"/>
      <c r="J21" s="17">
        <v>3</v>
      </c>
      <c r="K21" s="17">
        <v>2</v>
      </c>
      <c r="L21" s="17"/>
      <c r="M21" s="17"/>
      <c r="N21" s="17"/>
      <c r="O21" s="17"/>
      <c r="P21" s="17">
        <v>1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>
        <v>4</v>
      </c>
      <c r="AK21" s="17">
        <v>3</v>
      </c>
      <c r="AL21" s="17"/>
      <c r="AM21" s="17"/>
      <c r="AN21" s="17"/>
      <c r="AO21" s="17"/>
      <c r="AP21" s="4" t="s">
        <v>1891</v>
      </c>
      <c r="AQ21" s="5" t="s">
        <v>1894</v>
      </c>
      <c r="AR21" s="5">
        <v>150</v>
      </c>
      <c r="AS21" s="5">
        <v>151</v>
      </c>
      <c r="AT21" s="6" t="s">
        <v>884</v>
      </c>
    </row>
    <row r="22" spans="1:46" ht="12.75">
      <c r="A22" s="128">
        <v>14</v>
      </c>
      <c r="B22" s="93" t="s">
        <v>522</v>
      </c>
      <c r="D22" s="15"/>
      <c r="E22" s="17"/>
      <c r="F22" s="17"/>
      <c r="G22" s="17"/>
      <c r="H22" s="17"/>
      <c r="I22" s="17"/>
      <c r="J22" s="17">
        <v>6</v>
      </c>
      <c r="K22" s="17">
        <v>10</v>
      </c>
      <c r="L22" s="17"/>
      <c r="M22" s="17"/>
      <c r="N22" s="17"/>
      <c r="O22" s="17"/>
      <c r="P22" s="17"/>
      <c r="Q22" s="17">
        <v>2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v>7</v>
      </c>
      <c r="AK22" s="17">
        <v>12</v>
      </c>
      <c r="AL22" s="17"/>
      <c r="AM22" s="17"/>
      <c r="AN22" s="17"/>
      <c r="AO22" s="17"/>
      <c r="AP22" s="4" t="s">
        <v>1891</v>
      </c>
      <c r="AQ22" s="5" t="s">
        <v>1894</v>
      </c>
      <c r="AR22" s="5">
        <v>150</v>
      </c>
      <c r="AS22" s="5">
        <v>151</v>
      </c>
      <c r="AT22" s="6" t="s">
        <v>884</v>
      </c>
    </row>
    <row r="23" spans="1:46" ht="12.75">
      <c r="A23" s="128">
        <v>15</v>
      </c>
      <c r="B23" s="93" t="s">
        <v>523</v>
      </c>
      <c r="D23" s="15"/>
      <c r="E23" s="17">
        <v>1</v>
      </c>
      <c r="F23" s="17"/>
      <c r="G23" s="17"/>
      <c r="H23" s="17"/>
      <c r="I23" s="17"/>
      <c r="J23" s="17">
        <v>8</v>
      </c>
      <c r="K23" s="17">
        <v>5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>
        <v>10</v>
      </c>
      <c r="AK23" s="17">
        <v>6</v>
      </c>
      <c r="AL23" s="17"/>
      <c r="AM23" s="17"/>
      <c r="AN23" s="17"/>
      <c r="AO23" s="17"/>
      <c r="AP23" s="4" t="s">
        <v>1891</v>
      </c>
      <c r="AQ23" s="5" t="s">
        <v>1894</v>
      </c>
      <c r="AR23" s="5">
        <v>150</v>
      </c>
      <c r="AS23" s="5">
        <v>151</v>
      </c>
      <c r="AT23" s="6" t="s">
        <v>884</v>
      </c>
    </row>
    <row r="24" spans="1:46" ht="12.75">
      <c r="A24" s="128">
        <v>16</v>
      </c>
      <c r="B24" s="93" t="s">
        <v>524</v>
      </c>
      <c r="D24" s="15">
        <v>1</v>
      </c>
      <c r="E24" s="17"/>
      <c r="F24" s="17"/>
      <c r="G24" s="17"/>
      <c r="H24" s="17"/>
      <c r="I24" s="17"/>
      <c r="J24" s="17">
        <v>2</v>
      </c>
      <c r="K24" s="17">
        <v>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>
        <v>1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>
        <v>4</v>
      </c>
      <c r="AK24" s="17">
        <v>6</v>
      </c>
      <c r="AL24" s="17"/>
      <c r="AM24" s="17"/>
      <c r="AN24" s="17"/>
      <c r="AO24" s="17"/>
      <c r="AP24" s="4" t="s">
        <v>1891</v>
      </c>
      <c r="AQ24" s="5" t="s">
        <v>1894</v>
      </c>
      <c r="AR24" s="5">
        <v>150</v>
      </c>
      <c r="AS24" s="5">
        <v>151</v>
      </c>
      <c r="AT24" s="6" t="s">
        <v>884</v>
      </c>
    </row>
    <row r="25" spans="1:46" ht="12.75">
      <c r="A25" s="128">
        <v>17</v>
      </c>
      <c r="B25" s="93">
        <v>1852</v>
      </c>
      <c r="D25" s="15"/>
      <c r="E25" s="17"/>
      <c r="F25" s="17"/>
      <c r="G25" s="17"/>
      <c r="H25" s="17"/>
      <c r="I25" s="17"/>
      <c r="J25" s="17">
        <v>5</v>
      </c>
      <c r="K25" s="17">
        <v>4</v>
      </c>
      <c r="L25" s="17"/>
      <c r="M25" s="17"/>
      <c r="N25" s="17"/>
      <c r="O25" s="17"/>
      <c r="P25" s="17"/>
      <c r="Q25" s="17">
        <v>3</v>
      </c>
      <c r="R25" s="17"/>
      <c r="S25" s="17"/>
      <c r="T25" s="17"/>
      <c r="U25" s="17"/>
      <c r="V25" s="17"/>
      <c r="W25" s="17"/>
      <c r="X25" s="17"/>
      <c r="Y25" s="17">
        <v>1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v>6</v>
      </c>
      <c r="AK25" s="17">
        <v>8</v>
      </c>
      <c r="AL25" s="17"/>
      <c r="AM25" s="17"/>
      <c r="AN25" s="17"/>
      <c r="AO25" s="17"/>
      <c r="AP25" s="4" t="s">
        <v>1891</v>
      </c>
      <c r="AQ25" s="5" t="s">
        <v>1894</v>
      </c>
      <c r="AR25" s="5">
        <v>150</v>
      </c>
      <c r="AS25" s="5">
        <v>151</v>
      </c>
      <c r="AT25" s="6" t="s">
        <v>884</v>
      </c>
    </row>
    <row r="26" spans="1:46" ht="12.75">
      <c r="A26" s="128">
        <v>18</v>
      </c>
      <c r="B26" s="93" t="s">
        <v>526</v>
      </c>
      <c r="D26" s="15"/>
      <c r="E26" s="17"/>
      <c r="F26" s="17"/>
      <c r="G26" s="17"/>
      <c r="H26" s="17"/>
      <c r="I26" s="17"/>
      <c r="J26" s="17">
        <v>6</v>
      </c>
      <c r="K26" s="17">
        <v>7</v>
      </c>
      <c r="L26" s="17"/>
      <c r="M26" s="17"/>
      <c r="N26" s="17"/>
      <c r="O26" s="17"/>
      <c r="P26" s="17"/>
      <c r="Q26" s="17">
        <v>1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6</v>
      </c>
      <c r="AK26" s="17">
        <v>8</v>
      </c>
      <c r="AL26" s="17"/>
      <c r="AM26" s="17"/>
      <c r="AN26" s="17"/>
      <c r="AO26" s="17"/>
      <c r="AP26" s="4" t="s">
        <v>1891</v>
      </c>
      <c r="AQ26" s="5" t="s">
        <v>1894</v>
      </c>
      <c r="AR26" s="5">
        <v>150</v>
      </c>
      <c r="AS26" s="5">
        <v>151</v>
      </c>
      <c r="AT26" s="6" t="s">
        <v>884</v>
      </c>
    </row>
    <row r="27" spans="1:46" ht="12.75">
      <c r="A27" s="128">
        <v>19</v>
      </c>
      <c r="B27" s="93">
        <v>1850</v>
      </c>
      <c r="D27" s="15"/>
      <c r="E27" s="17"/>
      <c r="F27" s="17"/>
      <c r="G27" s="17"/>
      <c r="H27" s="17"/>
      <c r="I27" s="17"/>
      <c r="J27" s="17">
        <v>5</v>
      </c>
      <c r="K27" s="17">
        <v>6</v>
      </c>
      <c r="L27" s="17"/>
      <c r="M27" s="17"/>
      <c r="N27" s="17"/>
      <c r="O27" s="17"/>
      <c r="P27" s="17"/>
      <c r="Q27" s="17">
        <v>1</v>
      </c>
      <c r="R27" s="17"/>
      <c r="S27" s="17">
        <v>1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v>5</v>
      </c>
      <c r="AK27" s="17">
        <v>7</v>
      </c>
      <c r="AL27" s="17"/>
      <c r="AM27" s="17">
        <v>1</v>
      </c>
      <c r="AN27" s="17"/>
      <c r="AO27" s="17"/>
      <c r="AP27" s="4" t="s">
        <v>1891</v>
      </c>
      <c r="AQ27" s="5" t="s">
        <v>1894</v>
      </c>
      <c r="AR27" s="5">
        <v>150</v>
      </c>
      <c r="AS27" s="5">
        <v>151</v>
      </c>
      <c r="AT27" s="6" t="s">
        <v>884</v>
      </c>
    </row>
    <row r="28" spans="1:46" ht="12.75">
      <c r="A28" s="128">
        <v>20</v>
      </c>
      <c r="B28" s="93">
        <v>1849</v>
      </c>
      <c r="D28" s="15"/>
      <c r="E28" s="17">
        <v>2</v>
      </c>
      <c r="F28" s="17"/>
      <c r="G28" s="17"/>
      <c r="H28" s="17"/>
      <c r="I28" s="17"/>
      <c r="J28" s="17">
        <v>8</v>
      </c>
      <c r="K28" s="17">
        <v>5</v>
      </c>
      <c r="L28" s="17"/>
      <c r="M28" s="17"/>
      <c r="N28" s="17"/>
      <c r="O28" s="17"/>
      <c r="P28" s="17"/>
      <c r="Q28" s="17">
        <v>1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9</v>
      </c>
      <c r="AK28" s="17">
        <v>8</v>
      </c>
      <c r="AL28" s="17"/>
      <c r="AM28" s="17"/>
      <c r="AN28" s="17"/>
      <c r="AO28" s="17"/>
      <c r="AP28" s="4" t="s">
        <v>1891</v>
      </c>
      <c r="AQ28" s="5" t="s">
        <v>1894</v>
      </c>
      <c r="AR28" s="5">
        <v>150</v>
      </c>
      <c r="AS28" s="5">
        <v>151</v>
      </c>
      <c r="AT28" s="6" t="s">
        <v>884</v>
      </c>
    </row>
    <row r="29" spans="1:46" ht="12.75">
      <c r="A29" s="128">
        <v>21</v>
      </c>
      <c r="B29" s="93" t="s">
        <v>529</v>
      </c>
      <c r="D29" s="15"/>
      <c r="E29" s="17"/>
      <c r="F29" s="17"/>
      <c r="G29" s="17"/>
      <c r="H29" s="17"/>
      <c r="I29" s="17"/>
      <c r="J29" s="17">
        <v>6</v>
      </c>
      <c r="K29" s="17">
        <v>4</v>
      </c>
      <c r="L29" s="17"/>
      <c r="M29" s="17"/>
      <c r="N29" s="17"/>
      <c r="O29" s="17"/>
      <c r="P29" s="17">
        <v>1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>
        <v>8</v>
      </c>
      <c r="AK29" s="17">
        <v>4</v>
      </c>
      <c r="AL29" s="17"/>
      <c r="AM29" s="17"/>
      <c r="AN29" s="17"/>
      <c r="AO29" s="17"/>
      <c r="AP29" s="4" t="s">
        <v>1891</v>
      </c>
      <c r="AQ29" s="5" t="s">
        <v>1894</v>
      </c>
      <c r="AR29" s="5">
        <v>150</v>
      </c>
      <c r="AS29" s="5">
        <v>151</v>
      </c>
      <c r="AT29" s="6" t="s">
        <v>884</v>
      </c>
    </row>
    <row r="30" spans="1:46" ht="12.75">
      <c r="A30" s="128">
        <v>22</v>
      </c>
      <c r="B30" s="93">
        <v>1847</v>
      </c>
      <c r="D30" s="15"/>
      <c r="E30" s="17"/>
      <c r="F30" s="17"/>
      <c r="G30" s="17"/>
      <c r="H30" s="17"/>
      <c r="I30" s="17"/>
      <c r="J30" s="17">
        <v>4</v>
      </c>
      <c r="K30" s="17">
        <v>6</v>
      </c>
      <c r="L30" s="17"/>
      <c r="M30" s="17"/>
      <c r="N30" s="17"/>
      <c r="O30" s="17"/>
      <c r="P30" s="17"/>
      <c r="Q30" s="17">
        <v>2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>
        <v>5</v>
      </c>
      <c r="AK30" s="17">
        <v>8</v>
      </c>
      <c r="AL30" s="17"/>
      <c r="AM30" s="17"/>
      <c r="AN30" s="17"/>
      <c r="AO30" s="17"/>
      <c r="AP30" s="4" t="s">
        <v>1891</v>
      </c>
      <c r="AQ30" s="5" t="s">
        <v>1894</v>
      </c>
      <c r="AR30" s="5">
        <v>150</v>
      </c>
      <c r="AS30" s="5">
        <v>151</v>
      </c>
      <c r="AT30" s="6" t="s">
        <v>884</v>
      </c>
    </row>
    <row r="31" spans="1:46" ht="12.75">
      <c r="A31" s="128">
        <v>23</v>
      </c>
      <c r="B31" s="93" t="s">
        <v>531</v>
      </c>
      <c r="D31" s="15"/>
      <c r="E31" s="17"/>
      <c r="F31" s="17"/>
      <c r="G31" s="17"/>
      <c r="H31" s="17"/>
      <c r="I31" s="17"/>
      <c r="J31" s="17">
        <v>7</v>
      </c>
      <c r="K31" s="17">
        <v>6</v>
      </c>
      <c r="L31" s="17"/>
      <c r="M31" s="17"/>
      <c r="N31" s="17"/>
      <c r="O31" s="17"/>
      <c r="P31" s="17"/>
      <c r="Q31" s="17">
        <v>2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v>8</v>
      </c>
      <c r="AK31" s="17">
        <v>8</v>
      </c>
      <c r="AL31" s="17"/>
      <c r="AM31" s="17"/>
      <c r="AN31" s="17"/>
      <c r="AO31" s="17"/>
      <c r="AP31" s="4" t="s">
        <v>1891</v>
      </c>
      <c r="AQ31" s="5" t="s">
        <v>1894</v>
      </c>
      <c r="AR31" s="5">
        <v>150</v>
      </c>
      <c r="AS31" s="5">
        <v>151</v>
      </c>
      <c r="AT31" s="6" t="s">
        <v>884</v>
      </c>
    </row>
    <row r="32" spans="1:46" ht="12.75">
      <c r="A32" s="128">
        <v>24</v>
      </c>
      <c r="B32" s="93">
        <v>1845</v>
      </c>
      <c r="D32" s="15"/>
      <c r="E32" s="17"/>
      <c r="F32" s="17">
        <v>1</v>
      </c>
      <c r="G32" s="17"/>
      <c r="H32" s="17"/>
      <c r="I32" s="17"/>
      <c r="J32" s="17">
        <v>3</v>
      </c>
      <c r="K32" s="17">
        <v>7</v>
      </c>
      <c r="L32" s="17"/>
      <c r="M32" s="17">
        <v>2</v>
      </c>
      <c r="N32" s="17"/>
      <c r="O32" s="17"/>
      <c r="P32" s="17"/>
      <c r="Q32" s="17">
        <v>3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1</v>
      </c>
      <c r="AE32" s="17"/>
      <c r="AF32" s="17"/>
      <c r="AG32" s="17"/>
      <c r="AH32" s="17"/>
      <c r="AI32" s="17"/>
      <c r="AJ32" s="17">
        <v>4</v>
      </c>
      <c r="AK32" s="17">
        <v>10</v>
      </c>
      <c r="AL32" s="17">
        <v>1</v>
      </c>
      <c r="AM32" s="17">
        <v>2</v>
      </c>
      <c r="AN32" s="17"/>
      <c r="AO32" s="17"/>
      <c r="AP32" s="4" t="s">
        <v>1891</v>
      </c>
      <c r="AQ32" s="5" t="s">
        <v>1894</v>
      </c>
      <c r="AR32" s="5">
        <v>150</v>
      </c>
      <c r="AS32" s="5">
        <v>151</v>
      </c>
      <c r="AT32" s="6" t="s">
        <v>884</v>
      </c>
    </row>
    <row r="33" spans="1:46" ht="12.75">
      <c r="A33" s="128">
        <v>25</v>
      </c>
      <c r="B33" s="93" t="s">
        <v>533</v>
      </c>
      <c r="D33" s="15"/>
      <c r="E33" s="17">
        <v>1</v>
      </c>
      <c r="F33" s="17"/>
      <c r="G33" s="17">
        <v>2</v>
      </c>
      <c r="H33" s="17"/>
      <c r="I33" s="17"/>
      <c r="J33" s="17">
        <v>2</v>
      </c>
      <c r="K33" s="17">
        <v>5</v>
      </c>
      <c r="L33" s="17"/>
      <c r="M33" s="17">
        <v>1</v>
      </c>
      <c r="N33" s="17"/>
      <c r="O33" s="17"/>
      <c r="P33" s="17"/>
      <c r="Q33" s="17">
        <v>1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>
        <v>2</v>
      </c>
      <c r="AK33" s="17">
        <v>7</v>
      </c>
      <c r="AL33" s="17"/>
      <c r="AM33" s="17">
        <v>3</v>
      </c>
      <c r="AN33" s="17"/>
      <c r="AO33" s="17"/>
      <c r="AP33" s="4" t="s">
        <v>1891</v>
      </c>
      <c r="AQ33" s="5" t="s">
        <v>1894</v>
      </c>
      <c r="AR33" s="5">
        <v>150</v>
      </c>
      <c r="AS33" s="5">
        <v>151</v>
      </c>
      <c r="AT33" s="6" t="s">
        <v>884</v>
      </c>
    </row>
    <row r="34" spans="1:46" ht="12.75">
      <c r="A34" s="128">
        <v>26</v>
      </c>
      <c r="B34" s="93">
        <v>1843</v>
      </c>
      <c r="D34" s="15"/>
      <c r="E34" s="17"/>
      <c r="F34" s="17"/>
      <c r="G34" s="17"/>
      <c r="H34" s="17"/>
      <c r="I34" s="17"/>
      <c r="J34" s="17">
        <v>5</v>
      </c>
      <c r="K34" s="17">
        <v>7</v>
      </c>
      <c r="L34" s="17">
        <v>2</v>
      </c>
      <c r="M34" s="17">
        <v>2</v>
      </c>
      <c r="N34" s="17"/>
      <c r="O34" s="17"/>
      <c r="P34" s="17"/>
      <c r="Q34" s="17"/>
      <c r="R34" s="17">
        <v>1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>
        <v>6</v>
      </c>
      <c r="AK34" s="17">
        <v>7</v>
      </c>
      <c r="AL34" s="17">
        <v>3</v>
      </c>
      <c r="AM34" s="17">
        <v>2</v>
      </c>
      <c r="AN34" s="17"/>
      <c r="AO34" s="17"/>
      <c r="AP34" s="4" t="s">
        <v>1891</v>
      </c>
      <c r="AQ34" s="5" t="s">
        <v>1894</v>
      </c>
      <c r="AR34" s="5">
        <v>150</v>
      </c>
      <c r="AS34" s="5">
        <v>151</v>
      </c>
      <c r="AT34" s="6" t="s">
        <v>884</v>
      </c>
    </row>
    <row r="35" spans="1:46" ht="12.75">
      <c r="A35" s="128">
        <v>27</v>
      </c>
      <c r="B35" s="93" t="s">
        <v>1332</v>
      </c>
      <c r="D35" s="15"/>
      <c r="E35" s="17">
        <v>1</v>
      </c>
      <c r="F35" s="17">
        <v>1</v>
      </c>
      <c r="G35" s="17"/>
      <c r="H35" s="17"/>
      <c r="I35" s="17"/>
      <c r="J35" s="17">
        <v>4</v>
      </c>
      <c r="K35" s="17">
        <v>4</v>
      </c>
      <c r="L35" s="17">
        <v>6</v>
      </c>
      <c r="M35" s="17">
        <v>3</v>
      </c>
      <c r="N35" s="17"/>
      <c r="O35" s="17"/>
      <c r="P35" s="17">
        <v>1</v>
      </c>
      <c r="Q35" s="17">
        <v>2</v>
      </c>
      <c r="R35" s="17"/>
      <c r="S35" s="17">
        <v>1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v>5</v>
      </c>
      <c r="AK35" s="17">
        <v>8</v>
      </c>
      <c r="AL35" s="17">
        <v>7</v>
      </c>
      <c r="AM35" s="17">
        <v>4</v>
      </c>
      <c r="AN35" s="17"/>
      <c r="AO35" s="17"/>
      <c r="AP35" s="4" t="s">
        <v>1891</v>
      </c>
      <c r="AQ35" s="5" t="s">
        <v>1894</v>
      </c>
      <c r="AR35" s="5">
        <v>150</v>
      </c>
      <c r="AS35" s="5">
        <v>151</v>
      </c>
      <c r="AT35" s="6" t="s">
        <v>884</v>
      </c>
    </row>
    <row r="36" spans="1:46" ht="12.75">
      <c r="A36" s="128">
        <v>28</v>
      </c>
      <c r="B36" s="93">
        <v>1841</v>
      </c>
      <c r="D36" s="15"/>
      <c r="E36" s="17">
        <v>1</v>
      </c>
      <c r="F36" s="17">
        <v>1</v>
      </c>
      <c r="G36" s="17"/>
      <c r="H36" s="17"/>
      <c r="I36" s="17"/>
      <c r="J36" s="17">
        <v>1</v>
      </c>
      <c r="K36" s="17">
        <v>4</v>
      </c>
      <c r="L36" s="17">
        <v>4</v>
      </c>
      <c r="M36" s="17">
        <v>2</v>
      </c>
      <c r="N36" s="17"/>
      <c r="O36" s="17">
        <v>1</v>
      </c>
      <c r="P36" s="17"/>
      <c r="Q36" s="17">
        <v>3</v>
      </c>
      <c r="R36" s="17"/>
      <c r="S36" s="17"/>
      <c r="T36" s="17"/>
      <c r="U36" s="17"/>
      <c r="V36" s="17"/>
      <c r="W36" s="17"/>
      <c r="X36" s="17"/>
      <c r="Y36" s="17">
        <v>1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>
        <v>1</v>
      </c>
      <c r="AK36" s="17">
        <v>9</v>
      </c>
      <c r="AL36" s="17">
        <v>5</v>
      </c>
      <c r="AM36" s="17">
        <v>2</v>
      </c>
      <c r="AN36" s="17"/>
      <c r="AO36" s="17">
        <v>1</v>
      </c>
      <c r="AP36" s="4" t="s">
        <v>1891</v>
      </c>
      <c r="AQ36" s="5" t="s">
        <v>1894</v>
      </c>
      <c r="AR36" s="5">
        <v>150</v>
      </c>
      <c r="AS36" s="5">
        <v>151</v>
      </c>
      <c r="AT36" s="6" t="s">
        <v>884</v>
      </c>
    </row>
    <row r="37" spans="1:46" ht="12.75">
      <c r="A37" s="128">
        <v>29</v>
      </c>
      <c r="B37" s="93" t="s">
        <v>535</v>
      </c>
      <c r="D37" s="15"/>
      <c r="E37" s="17"/>
      <c r="F37" s="17"/>
      <c r="G37" s="17">
        <v>1</v>
      </c>
      <c r="H37" s="17"/>
      <c r="I37" s="17"/>
      <c r="J37" s="17">
        <v>2</v>
      </c>
      <c r="K37" s="17">
        <v>4</v>
      </c>
      <c r="L37" s="17">
        <v>2</v>
      </c>
      <c r="M37" s="17">
        <v>4</v>
      </c>
      <c r="N37" s="17"/>
      <c r="O37" s="17">
        <v>1</v>
      </c>
      <c r="P37" s="17"/>
      <c r="Q37" s="17">
        <v>2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>
        <v>2</v>
      </c>
      <c r="AK37" s="17">
        <v>6</v>
      </c>
      <c r="AL37" s="17">
        <v>2</v>
      </c>
      <c r="AM37" s="17">
        <v>5</v>
      </c>
      <c r="AN37" s="17"/>
      <c r="AO37" s="17">
        <v>1</v>
      </c>
      <c r="AP37" s="4" t="s">
        <v>1891</v>
      </c>
      <c r="AQ37" s="5" t="s">
        <v>1894</v>
      </c>
      <c r="AR37" s="5">
        <v>150</v>
      </c>
      <c r="AS37" s="5">
        <v>151</v>
      </c>
      <c r="AT37" s="6" t="s">
        <v>884</v>
      </c>
    </row>
    <row r="38" spans="1:46" ht="12.75">
      <c r="A38" s="128">
        <v>30</v>
      </c>
      <c r="B38" s="93">
        <v>1839</v>
      </c>
      <c r="D38" s="15"/>
      <c r="E38" s="17"/>
      <c r="F38" s="17">
        <v>1</v>
      </c>
      <c r="G38" s="17">
        <v>1</v>
      </c>
      <c r="H38" s="17"/>
      <c r="I38" s="17"/>
      <c r="J38" s="17"/>
      <c r="K38" s="17">
        <v>8</v>
      </c>
      <c r="L38" s="17">
        <v>1</v>
      </c>
      <c r="M38" s="17">
        <v>1</v>
      </c>
      <c r="N38" s="17">
        <v>1</v>
      </c>
      <c r="O38" s="17"/>
      <c r="P38" s="17">
        <v>1</v>
      </c>
      <c r="Q38" s="17">
        <v>1</v>
      </c>
      <c r="R38" s="17"/>
      <c r="S38" s="17"/>
      <c r="T38" s="17">
        <v>1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>
        <v>1</v>
      </c>
      <c r="AK38" s="17">
        <v>9</v>
      </c>
      <c r="AL38" s="17">
        <v>3</v>
      </c>
      <c r="AM38" s="17">
        <v>2</v>
      </c>
      <c r="AN38" s="17">
        <v>1</v>
      </c>
      <c r="AO38" s="17">
        <v>1</v>
      </c>
      <c r="AP38" s="4" t="s">
        <v>1891</v>
      </c>
      <c r="AQ38" s="5" t="s">
        <v>1894</v>
      </c>
      <c r="AR38" s="5">
        <v>150</v>
      </c>
      <c r="AS38" s="5">
        <v>151</v>
      </c>
      <c r="AT38" s="6" t="s">
        <v>884</v>
      </c>
    </row>
    <row r="39" spans="1:46" ht="12.75">
      <c r="A39" s="128">
        <v>31</v>
      </c>
      <c r="B39" s="93">
        <v>1838</v>
      </c>
      <c r="D39" s="15"/>
      <c r="E39" s="17"/>
      <c r="F39" s="17"/>
      <c r="G39" s="17"/>
      <c r="H39" s="17"/>
      <c r="I39" s="17"/>
      <c r="J39" s="17">
        <v>5</v>
      </c>
      <c r="K39" s="17">
        <v>5</v>
      </c>
      <c r="L39" s="17"/>
      <c r="M39" s="17">
        <v>4</v>
      </c>
      <c r="N39" s="17"/>
      <c r="O39" s="17"/>
      <c r="P39" s="17">
        <v>1</v>
      </c>
      <c r="Q39" s="17">
        <v>1</v>
      </c>
      <c r="R39" s="17">
        <v>1</v>
      </c>
      <c r="S39" s="17"/>
      <c r="T39" s="17"/>
      <c r="U39" s="17">
        <v>1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>
        <v>6</v>
      </c>
      <c r="AK39" s="17">
        <v>6</v>
      </c>
      <c r="AL39" s="17">
        <v>1</v>
      </c>
      <c r="AM39" s="17">
        <v>5</v>
      </c>
      <c r="AN39" s="17"/>
      <c r="AO39" s="17"/>
      <c r="AP39" s="4" t="s">
        <v>1891</v>
      </c>
      <c r="AQ39" s="5" t="s">
        <v>1894</v>
      </c>
      <c r="AR39" s="5">
        <v>150</v>
      </c>
      <c r="AS39" s="5">
        <v>151</v>
      </c>
      <c r="AT39" s="6" t="s">
        <v>884</v>
      </c>
    </row>
    <row r="40" spans="1:46" ht="12.75">
      <c r="A40" s="128">
        <v>32</v>
      </c>
      <c r="B40" s="93">
        <v>1837</v>
      </c>
      <c r="D40" s="15"/>
      <c r="E40" s="17"/>
      <c r="F40" s="17"/>
      <c r="G40" s="17">
        <v>1</v>
      </c>
      <c r="H40" s="17"/>
      <c r="I40" s="17"/>
      <c r="J40" s="17">
        <v>1</v>
      </c>
      <c r="K40" s="17">
        <v>3</v>
      </c>
      <c r="L40" s="17">
        <v>3</v>
      </c>
      <c r="M40" s="17">
        <v>5</v>
      </c>
      <c r="N40" s="17"/>
      <c r="O40" s="17"/>
      <c r="P40" s="17"/>
      <c r="Q40" s="17">
        <v>2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v>1</v>
      </c>
      <c r="AK40" s="17">
        <v>5</v>
      </c>
      <c r="AL40" s="17">
        <v>3</v>
      </c>
      <c r="AM40" s="17">
        <v>6</v>
      </c>
      <c r="AN40" s="17"/>
      <c r="AO40" s="17"/>
      <c r="AP40" s="4" t="s">
        <v>1891</v>
      </c>
      <c r="AQ40" s="5" t="s">
        <v>1894</v>
      </c>
      <c r="AR40" s="5">
        <v>150</v>
      </c>
      <c r="AS40" s="5">
        <v>151</v>
      </c>
      <c r="AT40" s="6" t="s">
        <v>884</v>
      </c>
    </row>
    <row r="41" spans="1:46" ht="12.75">
      <c r="A41" s="128">
        <v>33</v>
      </c>
      <c r="B41" s="93" t="s">
        <v>537</v>
      </c>
      <c r="D41" s="15"/>
      <c r="E41" s="17"/>
      <c r="F41" s="17"/>
      <c r="G41" s="17"/>
      <c r="H41" s="17"/>
      <c r="I41" s="17"/>
      <c r="J41" s="17"/>
      <c r="K41" s="17">
        <v>5</v>
      </c>
      <c r="L41" s="17">
        <v>3</v>
      </c>
      <c r="M41" s="17">
        <v>4</v>
      </c>
      <c r="N41" s="17"/>
      <c r="O41" s="17"/>
      <c r="P41" s="17"/>
      <c r="Q41" s="17">
        <v>1</v>
      </c>
      <c r="R41" s="17"/>
      <c r="S41" s="17"/>
      <c r="T41" s="17">
        <v>1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>
        <v>6</v>
      </c>
      <c r="AL41" s="17">
        <v>4</v>
      </c>
      <c r="AM41" s="17">
        <v>4</v>
      </c>
      <c r="AN41" s="17"/>
      <c r="AO41" s="17"/>
      <c r="AP41" s="4" t="s">
        <v>1891</v>
      </c>
      <c r="AQ41" s="5" t="s">
        <v>1894</v>
      </c>
      <c r="AR41" s="5">
        <v>150</v>
      </c>
      <c r="AS41" s="5">
        <v>151</v>
      </c>
      <c r="AT41" s="6" t="s">
        <v>884</v>
      </c>
    </row>
    <row r="42" spans="1:46" ht="12.75">
      <c r="A42" s="128">
        <v>34</v>
      </c>
      <c r="B42" s="93" t="s">
        <v>1333</v>
      </c>
      <c r="D42" s="15"/>
      <c r="E42" s="17"/>
      <c r="F42" s="17"/>
      <c r="G42" s="17"/>
      <c r="H42" s="17"/>
      <c r="I42" s="17"/>
      <c r="J42" s="17"/>
      <c r="K42" s="17">
        <v>4</v>
      </c>
      <c r="L42" s="17">
        <v>3</v>
      </c>
      <c r="M42" s="17">
        <v>1</v>
      </c>
      <c r="N42" s="17"/>
      <c r="O42" s="17"/>
      <c r="P42" s="17"/>
      <c r="Q42" s="17"/>
      <c r="R42" s="17"/>
      <c r="S42" s="17"/>
      <c r="T42" s="17"/>
      <c r="U42" s="17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v>1</v>
      </c>
      <c r="AH42" s="17"/>
      <c r="AI42" s="17"/>
      <c r="AJ42" s="17">
        <v>1</v>
      </c>
      <c r="AK42" s="17">
        <v>5</v>
      </c>
      <c r="AL42" s="17">
        <v>3</v>
      </c>
      <c r="AM42" s="17">
        <v>3</v>
      </c>
      <c r="AN42" s="17"/>
      <c r="AO42" s="17">
        <v>2</v>
      </c>
      <c r="AP42" s="4" t="s">
        <v>1891</v>
      </c>
      <c r="AQ42" s="5" t="s">
        <v>1894</v>
      </c>
      <c r="AR42" s="5">
        <v>150</v>
      </c>
      <c r="AS42" s="5">
        <v>151</v>
      </c>
      <c r="AT42" s="6" t="s">
        <v>884</v>
      </c>
    </row>
    <row r="43" spans="1:46" ht="12.75">
      <c r="A43" s="128">
        <v>35</v>
      </c>
      <c r="B43" s="93" t="s">
        <v>1334</v>
      </c>
      <c r="D43" s="15"/>
      <c r="E43" s="17"/>
      <c r="F43" s="17"/>
      <c r="G43" s="17"/>
      <c r="H43" s="17"/>
      <c r="I43" s="17"/>
      <c r="J43" s="17">
        <v>1</v>
      </c>
      <c r="K43" s="17">
        <v>2</v>
      </c>
      <c r="L43" s="17">
        <v>3</v>
      </c>
      <c r="M43" s="17">
        <v>2</v>
      </c>
      <c r="N43" s="17"/>
      <c r="O43" s="17"/>
      <c r="P43" s="17"/>
      <c r="Q43" s="17">
        <v>2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>
        <v>1</v>
      </c>
      <c r="AK43" s="17">
        <v>5</v>
      </c>
      <c r="AL43" s="17">
        <v>3</v>
      </c>
      <c r="AM43" s="17">
        <v>2</v>
      </c>
      <c r="AN43" s="17"/>
      <c r="AO43" s="17"/>
      <c r="AP43" s="4" t="s">
        <v>1891</v>
      </c>
      <c r="AQ43" s="5" t="s">
        <v>1894</v>
      </c>
      <c r="AR43" s="5">
        <v>150</v>
      </c>
      <c r="AS43" s="5">
        <v>151</v>
      </c>
      <c r="AT43" s="6" t="s">
        <v>884</v>
      </c>
    </row>
    <row r="44" spans="1:46" ht="12.75">
      <c r="A44" s="128">
        <v>36</v>
      </c>
      <c r="B44" s="93">
        <v>1833</v>
      </c>
      <c r="D44" s="15"/>
      <c r="E44" s="17"/>
      <c r="F44" s="17"/>
      <c r="G44" s="17"/>
      <c r="H44" s="17"/>
      <c r="I44" s="17"/>
      <c r="J44" s="17">
        <v>1</v>
      </c>
      <c r="K44" s="17">
        <v>3</v>
      </c>
      <c r="L44" s="17">
        <v>4</v>
      </c>
      <c r="M44" s="17">
        <v>2</v>
      </c>
      <c r="N44" s="17"/>
      <c r="O44" s="17"/>
      <c r="P44" s="17"/>
      <c r="Q44" s="17">
        <v>1</v>
      </c>
      <c r="R44" s="17"/>
      <c r="S44" s="17">
        <v>1</v>
      </c>
      <c r="T44" s="17">
        <v>1</v>
      </c>
      <c r="U44" s="17">
        <v>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v>1</v>
      </c>
      <c r="AK44" s="17">
        <v>4</v>
      </c>
      <c r="AL44" s="17">
        <v>5</v>
      </c>
      <c r="AM44" s="17">
        <v>4</v>
      </c>
      <c r="AN44" s="17"/>
      <c r="AO44" s="17"/>
      <c r="AP44" s="4" t="s">
        <v>1891</v>
      </c>
      <c r="AQ44" s="5" t="s">
        <v>1894</v>
      </c>
      <c r="AR44" s="5">
        <v>150</v>
      </c>
      <c r="AS44" s="5">
        <v>151</v>
      </c>
      <c r="AT44" s="6" t="s">
        <v>884</v>
      </c>
    </row>
    <row r="45" spans="1:46" ht="12.75">
      <c r="A45" s="128">
        <v>37</v>
      </c>
      <c r="B45" s="93" t="s">
        <v>1335</v>
      </c>
      <c r="D45" s="15"/>
      <c r="E45" s="17"/>
      <c r="F45" s="17"/>
      <c r="G45" s="17"/>
      <c r="H45" s="17"/>
      <c r="I45" s="17"/>
      <c r="J45" s="17"/>
      <c r="K45" s="17">
        <v>3</v>
      </c>
      <c r="L45" s="17">
        <v>1</v>
      </c>
      <c r="M45" s="17">
        <v>2</v>
      </c>
      <c r="N45" s="17"/>
      <c r="O45" s="17"/>
      <c r="P45" s="17"/>
      <c r="Q45" s="17">
        <v>1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>
        <v>4</v>
      </c>
      <c r="AL45" s="17">
        <v>1</v>
      </c>
      <c r="AM45" s="17">
        <v>2</v>
      </c>
      <c r="AN45" s="17"/>
      <c r="AO45" s="17"/>
      <c r="AP45" s="4" t="s">
        <v>1891</v>
      </c>
      <c r="AQ45" s="5" t="s">
        <v>1894</v>
      </c>
      <c r="AR45" s="5">
        <v>150</v>
      </c>
      <c r="AS45" s="5">
        <v>151</v>
      </c>
      <c r="AT45" s="6" t="s">
        <v>884</v>
      </c>
    </row>
    <row r="46" spans="1:46" ht="12.75">
      <c r="A46" s="128">
        <v>38</v>
      </c>
      <c r="B46" s="93">
        <v>1831</v>
      </c>
      <c r="D46" s="15">
        <v>1</v>
      </c>
      <c r="E46" s="17">
        <v>2</v>
      </c>
      <c r="F46" s="17"/>
      <c r="G46" s="17"/>
      <c r="H46" s="17"/>
      <c r="I46" s="17"/>
      <c r="J46" s="17"/>
      <c r="K46" s="17">
        <v>2</v>
      </c>
      <c r="L46" s="17">
        <v>3</v>
      </c>
      <c r="M46" s="17">
        <v>3</v>
      </c>
      <c r="N46" s="17"/>
      <c r="O46" s="17"/>
      <c r="P46" s="17"/>
      <c r="Q46" s="17">
        <v>2</v>
      </c>
      <c r="R46" s="17"/>
      <c r="S46" s="17"/>
      <c r="T46" s="17">
        <v>1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>
        <v>1</v>
      </c>
      <c r="AK46" s="17">
        <v>6</v>
      </c>
      <c r="AL46" s="17">
        <v>4</v>
      </c>
      <c r="AM46" s="17">
        <v>3</v>
      </c>
      <c r="AN46" s="17"/>
      <c r="AO46" s="17"/>
      <c r="AP46" s="4" t="s">
        <v>1891</v>
      </c>
      <c r="AQ46" s="5" t="s">
        <v>1894</v>
      </c>
      <c r="AR46" s="5">
        <v>150</v>
      </c>
      <c r="AS46" s="5">
        <v>151</v>
      </c>
      <c r="AT46" s="6" t="s">
        <v>884</v>
      </c>
    </row>
    <row r="47" spans="1:46" ht="12.75">
      <c r="A47" s="128">
        <v>39</v>
      </c>
      <c r="B47" s="93" t="s">
        <v>538</v>
      </c>
      <c r="D47" s="15"/>
      <c r="E47" s="17"/>
      <c r="F47" s="17">
        <v>1</v>
      </c>
      <c r="G47" s="17">
        <v>1</v>
      </c>
      <c r="H47" s="17"/>
      <c r="I47" s="17">
        <v>1</v>
      </c>
      <c r="J47" s="17">
        <v>1</v>
      </c>
      <c r="K47" s="17">
        <v>5</v>
      </c>
      <c r="L47" s="17">
        <v>2</v>
      </c>
      <c r="M47" s="17">
        <v>3</v>
      </c>
      <c r="N47" s="17"/>
      <c r="O47" s="17"/>
      <c r="P47" s="17"/>
      <c r="Q47" s="17">
        <v>1</v>
      </c>
      <c r="R47" s="17"/>
      <c r="S47" s="17"/>
      <c r="T47" s="17">
        <v>1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>
        <v>1</v>
      </c>
      <c r="AK47" s="17">
        <v>6</v>
      </c>
      <c r="AL47" s="17">
        <v>4</v>
      </c>
      <c r="AM47" s="17">
        <v>5</v>
      </c>
      <c r="AN47" s="17"/>
      <c r="AO47" s="17">
        <v>1</v>
      </c>
      <c r="AP47" s="4" t="s">
        <v>1891</v>
      </c>
      <c r="AQ47" s="5" t="s">
        <v>1894</v>
      </c>
      <c r="AR47" s="5">
        <v>150</v>
      </c>
      <c r="AS47" s="5">
        <v>151</v>
      </c>
      <c r="AT47" s="6" t="s">
        <v>884</v>
      </c>
    </row>
    <row r="48" spans="1:46" ht="12.75">
      <c r="A48" s="128">
        <v>40</v>
      </c>
      <c r="B48" s="93" t="s">
        <v>1336</v>
      </c>
      <c r="D48" s="15"/>
      <c r="E48" s="17"/>
      <c r="F48" s="17"/>
      <c r="G48" s="17"/>
      <c r="H48" s="17"/>
      <c r="I48" s="17"/>
      <c r="J48" s="17">
        <v>1</v>
      </c>
      <c r="K48" s="17">
        <v>4</v>
      </c>
      <c r="L48" s="17">
        <v>7</v>
      </c>
      <c r="M48" s="17">
        <v>2</v>
      </c>
      <c r="N48" s="17"/>
      <c r="O48" s="17">
        <v>1</v>
      </c>
      <c r="P48" s="17"/>
      <c r="Q48" s="17">
        <v>2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v>2</v>
      </c>
      <c r="AK48" s="17">
        <v>6</v>
      </c>
      <c r="AL48" s="17">
        <v>7</v>
      </c>
      <c r="AM48" s="17">
        <v>2</v>
      </c>
      <c r="AN48" s="17"/>
      <c r="AO48" s="17">
        <v>1</v>
      </c>
      <c r="AP48" s="4" t="s">
        <v>1891</v>
      </c>
      <c r="AQ48" s="5" t="s">
        <v>1894</v>
      </c>
      <c r="AR48" s="5">
        <v>150</v>
      </c>
      <c r="AS48" s="5">
        <v>151</v>
      </c>
      <c r="AT48" s="6" t="s">
        <v>884</v>
      </c>
    </row>
    <row r="49" spans="1:46" ht="12.75">
      <c r="A49" s="128">
        <v>41</v>
      </c>
      <c r="B49" s="93">
        <v>1828</v>
      </c>
      <c r="D49" s="15"/>
      <c r="E49" s="17">
        <v>1</v>
      </c>
      <c r="F49" s="17"/>
      <c r="G49" s="17"/>
      <c r="H49" s="17"/>
      <c r="I49" s="17"/>
      <c r="J49" s="17"/>
      <c r="K49" s="17">
        <v>9</v>
      </c>
      <c r="L49" s="17">
        <v>2</v>
      </c>
      <c r="M49" s="17">
        <v>2</v>
      </c>
      <c r="N49" s="17"/>
      <c r="O49" s="17">
        <v>1</v>
      </c>
      <c r="P49" s="17"/>
      <c r="Q49" s="17">
        <v>2</v>
      </c>
      <c r="R49" s="17">
        <v>1</v>
      </c>
      <c r="S49" s="17"/>
      <c r="T49" s="17">
        <v>1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>
        <v>12</v>
      </c>
      <c r="AL49" s="17">
        <v>4</v>
      </c>
      <c r="AM49" s="17">
        <v>2</v>
      </c>
      <c r="AN49" s="17"/>
      <c r="AO49" s="17">
        <v>1</v>
      </c>
      <c r="AP49" s="4" t="s">
        <v>1891</v>
      </c>
      <c r="AQ49" s="5" t="s">
        <v>1894</v>
      </c>
      <c r="AR49" s="5">
        <v>150</v>
      </c>
      <c r="AS49" s="5">
        <v>151</v>
      </c>
      <c r="AT49" s="6" t="s">
        <v>884</v>
      </c>
    </row>
    <row r="50" spans="1:46" ht="12.75">
      <c r="A50" s="128">
        <v>42</v>
      </c>
      <c r="B50" s="93" t="s">
        <v>1337</v>
      </c>
      <c r="D50" s="15"/>
      <c r="E50" s="17"/>
      <c r="F50" s="17"/>
      <c r="G50" s="17"/>
      <c r="H50" s="17"/>
      <c r="I50" s="17">
        <v>1</v>
      </c>
      <c r="J50" s="17">
        <v>1</v>
      </c>
      <c r="K50" s="17">
        <v>3</v>
      </c>
      <c r="L50" s="17">
        <v>1</v>
      </c>
      <c r="M50" s="17">
        <v>2</v>
      </c>
      <c r="N50" s="17"/>
      <c r="O50" s="17"/>
      <c r="P50" s="17"/>
      <c r="Q50" s="17">
        <v>1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>
        <v>1</v>
      </c>
      <c r="AG50" s="17"/>
      <c r="AH50" s="17"/>
      <c r="AI50" s="17"/>
      <c r="AJ50" s="17">
        <v>1</v>
      </c>
      <c r="AK50" s="17">
        <v>4</v>
      </c>
      <c r="AL50" s="17">
        <v>2</v>
      </c>
      <c r="AM50" s="17">
        <v>2</v>
      </c>
      <c r="AN50" s="17"/>
      <c r="AO50" s="17">
        <v>1</v>
      </c>
      <c r="AP50" s="4" t="s">
        <v>1891</v>
      </c>
      <c r="AQ50" s="5" t="s">
        <v>1894</v>
      </c>
      <c r="AR50" s="5">
        <v>150</v>
      </c>
      <c r="AS50" s="5">
        <v>151</v>
      </c>
      <c r="AT50" s="6" t="s">
        <v>884</v>
      </c>
    </row>
    <row r="51" spans="1:46" ht="12.75">
      <c r="A51" s="128">
        <v>43</v>
      </c>
      <c r="B51" s="93" t="s">
        <v>1338</v>
      </c>
      <c r="D51" s="15"/>
      <c r="E51" s="17"/>
      <c r="F51" s="17"/>
      <c r="G51" s="17">
        <v>1</v>
      </c>
      <c r="H51" s="17"/>
      <c r="I51" s="17"/>
      <c r="J51" s="17">
        <v>1</v>
      </c>
      <c r="K51" s="17">
        <v>3</v>
      </c>
      <c r="L51" s="17">
        <v>1</v>
      </c>
      <c r="M51" s="17">
        <v>2</v>
      </c>
      <c r="N51" s="17"/>
      <c r="O51" s="17">
        <v>2</v>
      </c>
      <c r="P51" s="17"/>
      <c r="Q51" s="17">
        <v>1</v>
      </c>
      <c r="R51" s="17"/>
      <c r="S51" s="17"/>
      <c r="T51" s="17"/>
      <c r="U51" s="17">
        <v>3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>
        <v>1</v>
      </c>
      <c r="AK51" s="17">
        <v>4</v>
      </c>
      <c r="AL51" s="17">
        <v>1</v>
      </c>
      <c r="AM51" s="17">
        <v>6</v>
      </c>
      <c r="AN51" s="17"/>
      <c r="AO51" s="17">
        <v>2</v>
      </c>
      <c r="AP51" s="4" t="s">
        <v>1891</v>
      </c>
      <c r="AQ51" s="5" t="s">
        <v>1894</v>
      </c>
      <c r="AR51" s="5">
        <v>150</v>
      </c>
      <c r="AS51" s="5">
        <v>151</v>
      </c>
      <c r="AT51" s="6" t="s">
        <v>884</v>
      </c>
    </row>
    <row r="52" spans="1:46" ht="12.75">
      <c r="A52" s="128">
        <v>44</v>
      </c>
      <c r="B52" s="93" t="s">
        <v>540</v>
      </c>
      <c r="D52" s="15"/>
      <c r="E52" s="17">
        <v>1</v>
      </c>
      <c r="F52" s="17"/>
      <c r="G52" s="17"/>
      <c r="H52" s="17"/>
      <c r="I52" s="17"/>
      <c r="J52" s="17"/>
      <c r="K52" s="17">
        <v>4</v>
      </c>
      <c r="L52" s="17">
        <v>1</v>
      </c>
      <c r="M52" s="17">
        <v>4</v>
      </c>
      <c r="N52" s="17"/>
      <c r="O52" s="17"/>
      <c r="P52" s="17"/>
      <c r="Q52" s="17">
        <v>2</v>
      </c>
      <c r="R52" s="17"/>
      <c r="S52" s="17"/>
      <c r="T52" s="17"/>
      <c r="U52" s="17"/>
      <c r="V52" s="17"/>
      <c r="W52" s="17">
        <v>1</v>
      </c>
      <c r="X52" s="17"/>
      <c r="Y52" s="17">
        <v>1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>
        <v>8</v>
      </c>
      <c r="AL52" s="17">
        <v>1</v>
      </c>
      <c r="AM52" s="17">
        <v>4</v>
      </c>
      <c r="AN52" s="17"/>
      <c r="AO52" s="17">
        <v>1</v>
      </c>
      <c r="AP52" s="4" t="s">
        <v>1891</v>
      </c>
      <c r="AQ52" s="5" t="s">
        <v>1894</v>
      </c>
      <c r="AR52" s="5">
        <v>150</v>
      </c>
      <c r="AS52" s="5">
        <v>151</v>
      </c>
      <c r="AT52" s="6" t="s">
        <v>884</v>
      </c>
    </row>
    <row r="53" spans="1:46" ht="12.75">
      <c r="A53" s="128">
        <v>45</v>
      </c>
      <c r="B53" s="93" t="s">
        <v>1339</v>
      </c>
      <c r="D53" s="15"/>
      <c r="E53" s="17"/>
      <c r="F53" s="17">
        <v>1</v>
      </c>
      <c r="G53" s="17"/>
      <c r="H53" s="17"/>
      <c r="I53" s="17">
        <v>1</v>
      </c>
      <c r="J53" s="17">
        <v>1</v>
      </c>
      <c r="K53" s="17">
        <v>10</v>
      </c>
      <c r="L53" s="17">
        <v>5</v>
      </c>
      <c r="M53" s="17">
        <v>1</v>
      </c>
      <c r="N53" s="17"/>
      <c r="O53" s="17"/>
      <c r="P53" s="17"/>
      <c r="Q53" s="17">
        <v>3</v>
      </c>
      <c r="R53" s="17"/>
      <c r="S53" s="17"/>
      <c r="T53" s="17"/>
      <c r="U53" s="17"/>
      <c r="V53" s="17"/>
      <c r="W53" s="17"/>
      <c r="X53" s="17"/>
      <c r="Y53" s="17">
        <v>1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>
        <v>1</v>
      </c>
      <c r="AK53" s="17">
        <v>14</v>
      </c>
      <c r="AL53" s="17">
        <v>6</v>
      </c>
      <c r="AM53" s="17">
        <v>1</v>
      </c>
      <c r="AN53" s="17"/>
      <c r="AO53" s="17">
        <v>1</v>
      </c>
      <c r="AP53" s="4" t="s">
        <v>1891</v>
      </c>
      <c r="AQ53" s="5" t="s">
        <v>1894</v>
      </c>
      <c r="AR53" s="5">
        <v>150</v>
      </c>
      <c r="AS53" s="5">
        <v>151</v>
      </c>
      <c r="AT53" s="6" t="s">
        <v>884</v>
      </c>
    </row>
    <row r="54" spans="1:46" ht="12.75">
      <c r="A54" s="128">
        <v>46</v>
      </c>
      <c r="B54" s="93" t="s">
        <v>1340</v>
      </c>
      <c r="D54" s="15"/>
      <c r="E54" s="17"/>
      <c r="F54" s="17"/>
      <c r="G54" s="17"/>
      <c r="H54" s="17"/>
      <c r="I54" s="17"/>
      <c r="J54" s="17"/>
      <c r="K54" s="36">
        <v>7</v>
      </c>
      <c r="L54" s="17">
        <v>1</v>
      </c>
      <c r="M54" s="17">
        <v>4</v>
      </c>
      <c r="N54" s="17"/>
      <c r="O54" s="17">
        <v>4</v>
      </c>
      <c r="P54" s="17"/>
      <c r="Q54" s="17">
        <v>4</v>
      </c>
      <c r="R54" s="17"/>
      <c r="S54" s="17"/>
      <c r="T54" s="17">
        <v>1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19">
        <v>11</v>
      </c>
      <c r="AL54" s="17">
        <v>2</v>
      </c>
      <c r="AM54" s="17">
        <v>4</v>
      </c>
      <c r="AN54" s="17"/>
      <c r="AO54" s="17">
        <v>4</v>
      </c>
      <c r="AP54" s="4" t="s">
        <v>1891</v>
      </c>
      <c r="AQ54" s="5" t="s">
        <v>1894</v>
      </c>
      <c r="AR54" s="5">
        <v>150</v>
      </c>
      <c r="AS54" s="5">
        <v>151</v>
      </c>
      <c r="AT54" s="6" t="s">
        <v>884</v>
      </c>
    </row>
    <row r="55" spans="1:46" ht="12.75">
      <c r="A55" s="128">
        <v>47</v>
      </c>
      <c r="B55" s="93">
        <v>1822</v>
      </c>
      <c r="D55" s="15"/>
      <c r="E55" s="17"/>
      <c r="F55" s="17"/>
      <c r="G55" s="17"/>
      <c r="H55" s="17"/>
      <c r="I55" s="17"/>
      <c r="J55" s="17"/>
      <c r="K55" s="17">
        <v>5</v>
      </c>
      <c r="L55" s="17">
        <v>1</v>
      </c>
      <c r="M55" s="17">
        <v>8</v>
      </c>
      <c r="N55" s="17">
        <v>1</v>
      </c>
      <c r="O55" s="17">
        <v>1</v>
      </c>
      <c r="P55" s="17"/>
      <c r="Q55" s="17">
        <v>3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>
        <v>8</v>
      </c>
      <c r="AL55" s="17">
        <v>1</v>
      </c>
      <c r="AM55" s="17">
        <v>8</v>
      </c>
      <c r="AN55" s="17">
        <v>1</v>
      </c>
      <c r="AO55" s="17">
        <v>1</v>
      </c>
      <c r="AP55" s="4" t="s">
        <v>1891</v>
      </c>
      <c r="AQ55" s="5" t="s">
        <v>1894</v>
      </c>
      <c r="AR55" s="5">
        <v>150</v>
      </c>
      <c r="AS55" s="5">
        <v>151</v>
      </c>
      <c r="AT55" s="6" t="s">
        <v>884</v>
      </c>
    </row>
    <row r="56" spans="1:46" ht="12.75">
      <c r="A56" s="128">
        <v>48</v>
      </c>
      <c r="B56" s="93" t="s">
        <v>1341</v>
      </c>
      <c r="D56" s="15"/>
      <c r="E56" s="17"/>
      <c r="F56" s="17"/>
      <c r="G56" s="17"/>
      <c r="H56" s="17"/>
      <c r="I56" s="17"/>
      <c r="J56" s="17"/>
      <c r="K56" s="17">
        <v>7</v>
      </c>
      <c r="L56" s="17">
        <v>2</v>
      </c>
      <c r="M56" s="17">
        <v>2</v>
      </c>
      <c r="N56" s="17"/>
      <c r="O56" s="17">
        <v>5</v>
      </c>
      <c r="P56" s="17"/>
      <c r="Q56" s="17">
        <v>3</v>
      </c>
      <c r="R56" s="17"/>
      <c r="S56" s="17"/>
      <c r="T56" s="17"/>
      <c r="U56" s="17">
        <v>1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>
        <v>10</v>
      </c>
      <c r="AL56" s="17">
        <v>2</v>
      </c>
      <c r="AM56" s="17">
        <v>3</v>
      </c>
      <c r="AN56" s="17"/>
      <c r="AO56" s="17">
        <v>7</v>
      </c>
      <c r="AP56" s="4" t="s">
        <v>1891</v>
      </c>
      <c r="AQ56" s="5" t="s">
        <v>1894</v>
      </c>
      <c r="AR56" s="5">
        <v>150</v>
      </c>
      <c r="AS56" s="5">
        <v>151</v>
      </c>
      <c r="AT56" s="6" t="s">
        <v>884</v>
      </c>
    </row>
    <row r="57" spans="1:46" ht="12.75">
      <c r="A57" s="128">
        <v>49</v>
      </c>
      <c r="B57" s="93" t="s">
        <v>1342</v>
      </c>
      <c r="D57" s="15"/>
      <c r="E57" s="17"/>
      <c r="F57" s="17"/>
      <c r="G57" s="17"/>
      <c r="H57" s="17"/>
      <c r="I57" s="17">
        <v>1</v>
      </c>
      <c r="J57" s="17"/>
      <c r="K57" s="17">
        <v>8</v>
      </c>
      <c r="L57" s="17">
        <v>3</v>
      </c>
      <c r="M57" s="17">
        <v>3</v>
      </c>
      <c r="N57" s="17"/>
      <c r="O57" s="17">
        <v>2</v>
      </c>
      <c r="P57" s="17"/>
      <c r="Q57" s="17">
        <v>2</v>
      </c>
      <c r="R57" s="17"/>
      <c r="S57" s="17">
        <v>1</v>
      </c>
      <c r="T57" s="17"/>
      <c r="U57" s="17"/>
      <c r="V57" s="17"/>
      <c r="W57" s="17"/>
      <c r="X57" s="17"/>
      <c r="Y57" s="17">
        <v>1</v>
      </c>
      <c r="Z57" s="17"/>
      <c r="AA57" s="17"/>
      <c r="AB57" s="17"/>
      <c r="AC57" s="17">
        <v>1</v>
      </c>
      <c r="AD57" s="17"/>
      <c r="AE57" s="17"/>
      <c r="AF57" s="17"/>
      <c r="AG57" s="17"/>
      <c r="AH57" s="17"/>
      <c r="AI57" s="17"/>
      <c r="AJ57" s="17"/>
      <c r="AK57" s="17">
        <v>11</v>
      </c>
      <c r="AL57" s="17">
        <v>3</v>
      </c>
      <c r="AM57" s="17">
        <v>4</v>
      </c>
      <c r="AN57" s="17"/>
      <c r="AO57" s="17">
        <v>5</v>
      </c>
      <c r="AP57" s="4" t="s">
        <v>1891</v>
      </c>
      <c r="AQ57" s="5" t="s">
        <v>1894</v>
      </c>
      <c r="AR57" s="5">
        <v>150</v>
      </c>
      <c r="AS57" s="5">
        <v>151</v>
      </c>
      <c r="AT57" s="6" t="s">
        <v>884</v>
      </c>
    </row>
    <row r="58" spans="1:46" ht="12.75">
      <c r="A58" s="202">
        <v>50</v>
      </c>
      <c r="B58" s="112" t="s">
        <v>2108</v>
      </c>
      <c r="D58" s="15"/>
      <c r="E58" s="17"/>
      <c r="F58" s="17"/>
      <c r="G58" s="17"/>
      <c r="H58" s="17"/>
      <c r="I58" s="17"/>
      <c r="J58" s="17">
        <v>1</v>
      </c>
      <c r="K58" s="17">
        <v>11</v>
      </c>
      <c r="L58" s="17">
        <v>5</v>
      </c>
      <c r="M58" s="17">
        <v>5</v>
      </c>
      <c r="N58" s="17"/>
      <c r="O58" s="17">
        <v>4</v>
      </c>
      <c r="P58" s="17"/>
      <c r="Q58" s="17">
        <v>7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>
        <v>2</v>
      </c>
      <c r="AK58" s="17">
        <v>18</v>
      </c>
      <c r="AL58" s="17">
        <v>6</v>
      </c>
      <c r="AM58" s="17">
        <v>5</v>
      </c>
      <c r="AN58" s="17">
        <v>1</v>
      </c>
      <c r="AO58" s="17">
        <v>5</v>
      </c>
      <c r="AP58" s="4" t="s">
        <v>1891</v>
      </c>
      <c r="AQ58" s="5" t="s">
        <v>1894</v>
      </c>
      <c r="AR58" s="5">
        <v>152</v>
      </c>
      <c r="AS58" s="5">
        <v>153</v>
      </c>
      <c r="AT58" s="6" t="s">
        <v>885</v>
      </c>
    </row>
    <row r="59" spans="1:46" ht="12.75">
      <c r="A59" s="128">
        <v>51</v>
      </c>
      <c r="B59" s="93">
        <v>1818</v>
      </c>
      <c r="D59" s="15"/>
      <c r="E59" s="17"/>
      <c r="F59" s="17"/>
      <c r="G59" s="17"/>
      <c r="H59" s="17"/>
      <c r="I59" s="17"/>
      <c r="J59" s="17"/>
      <c r="K59" s="17">
        <v>5</v>
      </c>
      <c r="L59" s="17">
        <v>2</v>
      </c>
      <c r="M59" s="17">
        <v>2</v>
      </c>
      <c r="N59" s="17"/>
      <c r="O59" s="17">
        <v>3</v>
      </c>
      <c r="P59" s="17"/>
      <c r="Q59" s="17">
        <v>9</v>
      </c>
      <c r="R59" s="17"/>
      <c r="S59" s="17"/>
      <c r="T59" s="17"/>
      <c r="U59" s="17"/>
      <c r="V59" s="17"/>
      <c r="W59" s="17"/>
      <c r="X59" s="17"/>
      <c r="Y59" s="17">
        <v>1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>
        <v>15</v>
      </c>
      <c r="AL59" s="17">
        <v>2</v>
      </c>
      <c r="AM59" s="17">
        <v>2</v>
      </c>
      <c r="AN59" s="17"/>
      <c r="AO59" s="17">
        <v>4</v>
      </c>
      <c r="AP59" s="4" t="s">
        <v>1891</v>
      </c>
      <c r="AQ59" s="5" t="s">
        <v>1894</v>
      </c>
      <c r="AR59" s="5">
        <v>152</v>
      </c>
      <c r="AS59" s="5">
        <v>153</v>
      </c>
      <c r="AT59" s="6" t="s">
        <v>885</v>
      </c>
    </row>
    <row r="60" spans="1:46" ht="12.75">
      <c r="A60" s="128">
        <v>52</v>
      </c>
      <c r="B60" s="93" t="s">
        <v>2109</v>
      </c>
      <c r="D60" s="15"/>
      <c r="E60" s="17"/>
      <c r="F60" s="17"/>
      <c r="G60" s="17"/>
      <c r="H60" s="17"/>
      <c r="I60" s="17"/>
      <c r="J60" s="17"/>
      <c r="K60" s="17">
        <v>7</v>
      </c>
      <c r="L60" s="17">
        <v>5</v>
      </c>
      <c r="M60" s="17">
        <v>3</v>
      </c>
      <c r="N60" s="17"/>
      <c r="O60" s="17">
        <v>2</v>
      </c>
      <c r="P60" s="17"/>
      <c r="Q60" s="17">
        <v>8</v>
      </c>
      <c r="R60" s="17"/>
      <c r="S60" s="17"/>
      <c r="T60" s="17"/>
      <c r="U60" s="17"/>
      <c r="V60" s="17"/>
      <c r="W60" s="17"/>
      <c r="X60" s="17"/>
      <c r="Y60" s="17">
        <v>1</v>
      </c>
      <c r="Z60" s="17"/>
      <c r="AA60" s="17"/>
      <c r="AB60" s="17"/>
      <c r="AC60" s="17">
        <v>2</v>
      </c>
      <c r="AD60" s="17"/>
      <c r="AE60" s="17"/>
      <c r="AF60" s="17"/>
      <c r="AG60" s="17"/>
      <c r="AH60" s="17"/>
      <c r="AI60" s="17"/>
      <c r="AJ60" s="17"/>
      <c r="AK60" s="17">
        <v>16</v>
      </c>
      <c r="AL60" s="17">
        <v>5</v>
      </c>
      <c r="AM60" s="17">
        <v>3</v>
      </c>
      <c r="AN60" s="17"/>
      <c r="AO60" s="17">
        <v>6</v>
      </c>
      <c r="AP60" s="4" t="s">
        <v>1891</v>
      </c>
      <c r="AQ60" s="5" t="s">
        <v>1894</v>
      </c>
      <c r="AR60" s="5">
        <v>152</v>
      </c>
      <c r="AS60" s="5">
        <v>153</v>
      </c>
      <c r="AT60" s="6" t="s">
        <v>885</v>
      </c>
    </row>
    <row r="61" spans="1:46" ht="12.75">
      <c r="A61" s="128">
        <v>53</v>
      </c>
      <c r="B61" s="93" t="s">
        <v>892</v>
      </c>
      <c r="D61" s="15"/>
      <c r="E61" s="17"/>
      <c r="F61" s="17"/>
      <c r="G61" s="17"/>
      <c r="H61" s="17"/>
      <c r="I61" s="17">
        <v>1</v>
      </c>
      <c r="J61" s="17"/>
      <c r="K61" s="17">
        <v>9</v>
      </c>
      <c r="L61" s="17">
        <v>5</v>
      </c>
      <c r="M61" s="36">
        <v>7</v>
      </c>
      <c r="N61" s="17"/>
      <c r="O61" s="17">
        <v>5</v>
      </c>
      <c r="P61" s="17"/>
      <c r="Q61" s="17">
        <v>13</v>
      </c>
      <c r="R61" s="17"/>
      <c r="S61" s="17">
        <v>1</v>
      </c>
      <c r="T61" s="17"/>
      <c r="U61" s="17"/>
      <c r="V61" s="17"/>
      <c r="W61" s="17"/>
      <c r="X61" s="17"/>
      <c r="Y61" s="17">
        <v>2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>
        <v>24</v>
      </c>
      <c r="AL61" s="17">
        <v>5</v>
      </c>
      <c r="AM61" s="119">
        <v>8</v>
      </c>
      <c r="AN61" s="17">
        <v>1</v>
      </c>
      <c r="AO61" s="17">
        <v>9</v>
      </c>
      <c r="AP61" s="4" t="s">
        <v>1891</v>
      </c>
      <c r="AQ61" s="5" t="s">
        <v>1894</v>
      </c>
      <c r="AR61" s="5">
        <v>152</v>
      </c>
      <c r="AS61" s="5">
        <v>153</v>
      </c>
      <c r="AT61" s="6" t="s">
        <v>885</v>
      </c>
    </row>
    <row r="62" spans="1:46" ht="12.75">
      <c r="A62" s="128">
        <v>54</v>
      </c>
      <c r="B62" s="93" t="s">
        <v>893</v>
      </c>
      <c r="D62" s="15"/>
      <c r="E62" s="17"/>
      <c r="F62" s="17"/>
      <c r="G62" s="17"/>
      <c r="H62" s="17"/>
      <c r="I62" s="17">
        <v>1</v>
      </c>
      <c r="J62" s="17"/>
      <c r="K62" s="17">
        <v>5</v>
      </c>
      <c r="L62" s="17">
        <v>3</v>
      </c>
      <c r="M62" s="17">
        <v>2</v>
      </c>
      <c r="N62" s="17"/>
      <c r="O62" s="17">
        <v>3</v>
      </c>
      <c r="P62" s="17"/>
      <c r="Q62" s="17">
        <v>12</v>
      </c>
      <c r="R62" s="17">
        <v>2</v>
      </c>
      <c r="S62" s="17"/>
      <c r="T62" s="17">
        <v>1</v>
      </c>
      <c r="U62" s="17"/>
      <c r="V62" s="17"/>
      <c r="W62" s="17"/>
      <c r="X62" s="17"/>
      <c r="Y62" s="17">
        <v>2</v>
      </c>
      <c r="Z62" s="17"/>
      <c r="AA62" s="17"/>
      <c r="AB62" s="17"/>
      <c r="AC62" s="17">
        <v>1</v>
      </c>
      <c r="AD62" s="17"/>
      <c r="AE62" s="17"/>
      <c r="AF62" s="17"/>
      <c r="AG62" s="17"/>
      <c r="AH62" s="17"/>
      <c r="AI62" s="17"/>
      <c r="AJ62" s="17"/>
      <c r="AK62" s="17">
        <v>20</v>
      </c>
      <c r="AL62" s="17">
        <v>6</v>
      </c>
      <c r="AM62" s="17">
        <v>2</v>
      </c>
      <c r="AN62" s="17"/>
      <c r="AO62" s="17">
        <v>8</v>
      </c>
      <c r="AP62" s="4" t="s">
        <v>1891</v>
      </c>
      <c r="AQ62" s="5" t="s">
        <v>1894</v>
      </c>
      <c r="AR62" s="5">
        <v>152</v>
      </c>
      <c r="AS62" s="5">
        <v>153</v>
      </c>
      <c r="AT62" s="6" t="s">
        <v>885</v>
      </c>
    </row>
    <row r="63" spans="1:46" ht="12.75">
      <c r="A63" s="128">
        <v>55</v>
      </c>
      <c r="B63" s="93" t="s">
        <v>2110</v>
      </c>
      <c r="D63" s="15"/>
      <c r="E63" s="17"/>
      <c r="F63" s="17"/>
      <c r="G63" s="17"/>
      <c r="H63" s="17"/>
      <c r="I63" s="17">
        <v>1</v>
      </c>
      <c r="J63" s="17">
        <v>1</v>
      </c>
      <c r="K63" s="17">
        <v>5</v>
      </c>
      <c r="L63" s="17">
        <v>2</v>
      </c>
      <c r="M63" s="17">
        <v>6</v>
      </c>
      <c r="N63" s="17"/>
      <c r="O63" s="17">
        <v>4</v>
      </c>
      <c r="P63" s="17"/>
      <c r="Q63" s="17">
        <v>12</v>
      </c>
      <c r="R63" s="17">
        <v>1</v>
      </c>
      <c r="S63" s="17">
        <v>1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>
        <v>1</v>
      </c>
      <c r="AK63" s="17">
        <v>18</v>
      </c>
      <c r="AL63" s="17">
        <v>3</v>
      </c>
      <c r="AM63" s="17">
        <v>7</v>
      </c>
      <c r="AN63" s="17"/>
      <c r="AO63" s="17">
        <v>12</v>
      </c>
      <c r="AP63" s="4" t="s">
        <v>1891</v>
      </c>
      <c r="AQ63" s="5" t="s">
        <v>1894</v>
      </c>
      <c r="AR63" s="5">
        <v>152</v>
      </c>
      <c r="AS63" s="5">
        <v>153</v>
      </c>
      <c r="AT63" s="6" t="s">
        <v>885</v>
      </c>
    </row>
    <row r="64" spans="1:46" ht="12.75">
      <c r="A64" s="128">
        <v>56</v>
      </c>
      <c r="B64" s="93" t="s">
        <v>894</v>
      </c>
      <c r="D64" s="15"/>
      <c r="E64" s="17"/>
      <c r="F64" s="17"/>
      <c r="G64" s="17"/>
      <c r="H64" s="17"/>
      <c r="I64" s="17">
        <v>1</v>
      </c>
      <c r="J64" s="17">
        <v>2</v>
      </c>
      <c r="K64" s="17">
        <v>12</v>
      </c>
      <c r="L64" s="17">
        <v>4</v>
      </c>
      <c r="M64" s="17">
        <v>5</v>
      </c>
      <c r="N64" s="17">
        <v>1</v>
      </c>
      <c r="O64" s="17">
        <v>8</v>
      </c>
      <c r="P64" s="17"/>
      <c r="Q64" s="17">
        <v>10</v>
      </c>
      <c r="R64" s="17"/>
      <c r="S64" s="17"/>
      <c r="T64" s="17"/>
      <c r="U64" s="17"/>
      <c r="V64" s="17"/>
      <c r="W64" s="17">
        <v>1</v>
      </c>
      <c r="X64" s="17"/>
      <c r="Y64" s="17"/>
      <c r="Z64" s="17"/>
      <c r="AA64" s="17"/>
      <c r="AB64" s="17"/>
      <c r="AC64" s="17">
        <v>1</v>
      </c>
      <c r="AD64" s="17"/>
      <c r="AE64" s="17">
        <v>1</v>
      </c>
      <c r="AF64" s="17"/>
      <c r="AG64" s="17"/>
      <c r="AH64" s="17"/>
      <c r="AI64" s="17"/>
      <c r="AJ64" s="17">
        <v>2</v>
      </c>
      <c r="AK64" s="17">
        <v>23</v>
      </c>
      <c r="AL64" s="17">
        <v>4</v>
      </c>
      <c r="AM64" s="17">
        <v>5</v>
      </c>
      <c r="AN64" s="17">
        <v>1</v>
      </c>
      <c r="AO64" s="17">
        <v>18</v>
      </c>
      <c r="AP64" s="4" t="s">
        <v>1891</v>
      </c>
      <c r="AQ64" s="5" t="s">
        <v>1894</v>
      </c>
      <c r="AR64" s="5">
        <v>152</v>
      </c>
      <c r="AS64" s="5">
        <v>153</v>
      </c>
      <c r="AT64" s="6" t="s">
        <v>885</v>
      </c>
    </row>
    <row r="65" spans="1:46" ht="12.75">
      <c r="A65" s="128">
        <v>57</v>
      </c>
      <c r="B65" s="93" t="s">
        <v>895</v>
      </c>
      <c r="D65" s="15"/>
      <c r="E65" s="17"/>
      <c r="F65" s="17"/>
      <c r="G65" s="17"/>
      <c r="H65" s="17"/>
      <c r="I65" s="17"/>
      <c r="J65" s="17"/>
      <c r="K65" s="17">
        <v>11</v>
      </c>
      <c r="L65" s="17">
        <v>7</v>
      </c>
      <c r="M65" s="17">
        <v>3</v>
      </c>
      <c r="N65" s="17"/>
      <c r="O65" s="17">
        <v>3</v>
      </c>
      <c r="P65" s="17"/>
      <c r="Q65" s="17">
        <v>7</v>
      </c>
      <c r="R65" s="17">
        <v>1</v>
      </c>
      <c r="S65" s="17">
        <v>1</v>
      </c>
      <c r="T65" s="17"/>
      <c r="U65" s="17"/>
      <c r="V65" s="17"/>
      <c r="W65" s="17"/>
      <c r="X65" s="17"/>
      <c r="Y65" s="17">
        <v>1</v>
      </c>
      <c r="Z65" s="17"/>
      <c r="AA65" s="17"/>
      <c r="AB65" s="17"/>
      <c r="AC65" s="17">
        <v>2</v>
      </c>
      <c r="AD65" s="17"/>
      <c r="AE65" s="17"/>
      <c r="AF65" s="17"/>
      <c r="AG65" s="17"/>
      <c r="AH65" s="17"/>
      <c r="AI65" s="17"/>
      <c r="AJ65" s="17"/>
      <c r="AK65" s="17">
        <v>19</v>
      </c>
      <c r="AL65" s="17">
        <v>8</v>
      </c>
      <c r="AM65" s="17">
        <v>4</v>
      </c>
      <c r="AN65" s="17"/>
      <c r="AO65" s="17">
        <v>11</v>
      </c>
      <c r="AP65" s="4" t="s">
        <v>1891</v>
      </c>
      <c r="AQ65" s="5" t="s">
        <v>1894</v>
      </c>
      <c r="AR65" s="5">
        <v>152</v>
      </c>
      <c r="AS65" s="5">
        <v>153</v>
      </c>
      <c r="AT65" s="6" t="s">
        <v>885</v>
      </c>
    </row>
    <row r="66" spans="1:46" ht="12.75">
      <c r="A66" s="128">
        <v>58</v>
      </c>
      <c r="B66" s="93" t="s">
        <v>2111</v>
      </c>
      <c r="D66" s="15"/>
      <c r="E66" s="17">
        <v>1</v>
      </c>
      <c r="F66" s="17"/>
      <c r="G66" s="17"/>
      <c r="H66" s="17"/>
      <c r="I66" s="17">
        <v>3</v>
      </c>
      <c r="J66" s="17"/>
      <c r="K66" s="17">
        <v>11</v>
      </c>
      <c r="L66" s="17">
        <v>2</v>
      </c>
      <c r="M66" s="17">
        <v>4</v>
      </c>
      <c r="N66" s="17">
        <v>1</v>
      </c>
      <c r="O66" s="17">
        <v>6</v>
      </c>
      <c r="P66" s="17"/>
      <c r="Q66" s="17">
        <v>11</v>
      </c>
      <c r="R66" s="17">
        <v>1</v>
      </c>
      <c r="S66" s="17">
        <v>1</v>
      </c>
      <c r="T66" s="17"/>
      <c r="U66" s="17"/>
      <c r="V66" s="17"/>
      <c r="W66" s="17"/>
      <c r="X66" s="17"/>
      <c r="Y66" s="17">
        <v>1</v>
      </c>
      <c r="Z66" s="17"/>
      <c r="AA66" s="17"/>
      <c r="AB66" s="17"/>
      <c r="AC66" s="17"/>
      <c r="AD66" s="17"/>
      <c r="AE66" s="17">
        <v>1</v>
      </c>
      <c r="AF66" s="17"/>
      <c r="AG66" s="17"/>
      <c r="AH66" s="17"/>
      <c r="AI66" s="17"/>
      <c r="AJ66" s="17"/>
      <c r="AK66" s="17">
        <v>25</v>
      </c>
      <c r="AL66" s="17">
        <v>3</v>
      </c>
      <c r="AM66" s="17">
        <v>5</v>
      </c>
      <c r="AN66" s="17">
        <v>1</v>
      </c>
      <c r="AO66" s="17">
        <v>20</v>
      </c>
      <c r="AP66" s="4" t="s">
        <v>1891</v>
      </c>
      <c r="AQ66" s="5" t="s">
        <v>1894</v>
      </c>
      <c r="AR66" s="5">
        <v>152</v>
      </c>
      <c r="AS66" s="5">
        <v>153</v>
      </c>
      <c r="AT66" s="6" t="s">
        <v>885</v>
      </c>
    </row>
    <row r="67" spans="1:46" ht="12.75">
      <c r="A67" s="128">
        <v>59</v>
      </c>
      <c r="B67" s="93" t="s">
        <v>896</v>
      </c>
      <c r="D67" s="15"/>
      <c r="E67" s="17">
        <v>1</v>
      </c>
      <c r="F67" s="17"/>
      <c r="G67" s="17"/>
      <c r="H67" s="17"/>
      <c r="I67" s="17">
        <v>1</v>
      </c>
      <c r="J67" s="17"/>
      <c r="K67" s="17">
        <v>17</v>
      </c>
      <c r="L67" s="17">
        <v>6</v>
      </c>
      <c r="M67" s="17">
        <v>7</v>
      </c>
      <c r="N67" s="17">
        <v>2</v>
      </c>
      <c r="O67" s="17">
        <v>5</v>
      </c>
      <c r="P67" s="17"/>
      <c r="Q67" s="17">
        <v>11</v>
      </c>
      <c r="R67" s="17"/>
      <c r="S67" s="17">
        <v>1</v>
      </c>
      <c r="T67" s="17"/>
      <c r="U67" s="17">
        <v>1</v>
      </c>
      <c r="V67" s="17"/>
      <c r="W67" s="17"/>
      <c r="X67" s="17"/>
      <c r="Y67" s="17"/>
      <c r="Z67" s="17"/>
      <c r="AA67" s="17"/>
      <c r="AB67" s="17"/>
      <c r="AC67" s="17">
        <v>2</v>
      </c>
      <c r="AD67" s="17"/>
      <c r="AE67" s="17"/>
      <c r="AF67" s="17"/>
      <c r="AG67" s="17"/>
      <c r="AH67" s="17"/>
      <c r="AI67" s="17"/>
      <c r="AJ67" s="17"/>
      <c r="AK67" s="17">
        <v>29</v>
      </c>
      <c r="AL67" s="17">
        <v>6</v>
      </c>
      <c r="AM67" s="17">
        <v>9</v>
      </c>
      <c r="AN67" s="17">
        <v>2</v>
      </c>
      <c r="AO67" s="17">
        <v>15</v>
      </c>
      <c r="AP67" s="4" t="s">
        <v>1891</v>
      </c>
      <c r="AQ67" s="5" t="s">
        <v>1894</v>
      </c>
      <c r="AR67" s="5">
        <v>152</v>
      </c>
      <c r="AS67" s="5">
        <v>153</v>
      </c>
      <c r="AT67" s="6" t="s">
        <v>885</v>
      </c>
    </row>
    <row r="68" spans="1:46" ht="12.75">
      <c r="A68" s="128">
        <v>60</v>
      </c>
      <c r="B68" s="93" t="s">
        <v>2112</v>
      </c>
      <c r="D68" s="15"/>
      <c r="E68" s="17"/>
      <c r="F68" s="17"/>
      <c r="G68" s="17"/>
      <c r="H68" s="17"/>
      <c r="I68" s="17">
        <v>1</v>
      </c>
      <c r="J68" s="17"/>
      <c r="K68" s="17">
        <v>11</v>
      </c>
      <c r="L68" s="17">
        <v>4</v>
      </c>
      <c r="M68" s="17">
        <v>7</v>
      </c>
      <c r="N68" s="17"/>
      <c r="O68" s="17">
        <v>9</v>
      </c>
      <c r="P68" s="17"/>
      <c r="Q68" s="17">
        <v>14</v>
      </c>
      <c r="R68" s="17"/>
      <c r="S68" s="17">
        <v>1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>
        <v>25</v>
      </c>
      <c r="AL68" s="17">
        <v>4</v>
      </c>
      <c r="AM68" s="17">
        <v>8</v>
      </c>
      <c r="AN68" s="17"/>
      <c r="AO68" s="17">
        <v>21</v>
      </c>
      <c r="AP68" s="4" t="s">
        <v>1891</v>
      </c>
      <c r="AQ68" s="5" t="s">
        <v>1894</v>
      </c>
      <c r="AR68" s="5">
        <v>152</v>
      </c>
      <c r="AS68" s="5">
        <v>153</v>
      </c>
      <c r="AT68" s="6" t="s">
        <v>885</v>
      </c>
    </row>
    <row r="69" spans="1:46" ht="12.75">
      <c r="A69" s="128">
        <v>61</v>
      </c>
      <c r="B69" s="93" t="s">
        <v>897</v>
      </c>
      <c r="D69" s="15"/>
      <c r="E69" s="17"/>
      <c r="F69" s="17"/>
      <c r="G69" s="17"/>
      <c r="H69" s="17"/>
      <c r="I69" s="17">
        <v>1</v>
      </c>
      <c r="J69" s="17"/>
      <c r="K69" s="36">
        <v>22</v>
      </c>
      <c r="L69" s="17">
        <v>2</v>
      </c>
      <c r="M69" s="17">
        <v>10</v>
      </c>
      <c r="N69" s="17"/>
      <c r="O69" s="17">
        <v>13</v>
      </c>
      <c r="P69" s="17"/>
      <c r="Q69" s="17">
        <v>20</v>
      </c>
      <c r="R69" s="17"/>
      <c r="S69" s="17"/>
      <c r="T69" s="17"/>
      <c r="U69" s="17"/>
      <c r="V69" s="17"/>
      <c r="W69" s="17">
        <v>1</v>
      </c>
      <c r="X69" s="17"/>
      <c r="Y69" s="17">
        <v>1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19">
        <v>43</v>
      </c>
      <c r="AL69" s="17">
        <v>2</v>
      </c>
      <c r="AM69" s="17">
        <v>10</v>
      </c>
      <c r="AN69" s="17"/>
      <c r="AO69" s="17">
        <v>35</v>
      </c>
      <c r="AP69" s="4" t="s">
        <v>1891</v>
      </c>
      <c r="AQ69" s="5" t="s">
        <v>1894</v>
      </c>
      <c r="AR69" s="5">
        <v>152</v>
      </c>
      <c r="AS69" s="5">
        <v>153</v>
      </c>
      <c r="AT69" s="6" t="s">
        <v>885</v>
      </c>
    </row>
    <row r="70" spans="1:46" ht="12.75">
      <c r="A70" s="128">
        <v>62</v>
      </c>
      <c r="B70" s="93" t="s">
        <v>541</v>
      </c>
      <c r="D70" s="15"/>
      <c r="E70" s="17">
        <v>1</v>
      </c>
      <c r="F70" s="17"/>
      <c r="G70" s="17"/>
      <c r="H70" s="17"/>
      <c r="I70" s="17">
        <v>2</v>
      </c>
      <c r="J70" s="17"/>
      <c r="K70" s="17">
        <v>17</v>
      </c>
      <c r="L70" s="17">
        <v>6</v>
      </c>
      <c r="M70" s="17">
        <v>6</v>
      </c>
      <c r="N70" s="17"/>
      <c r="O70" s="17">
        <v>5</v>
      </c>
      <c r="P70" s="17"/>
      <c r="Q70" s="17">
        <v>11</v>
      </c>
      <c r="R70" s="17"/>
      <c r="S70" s="17">
        <v>1</v>
      </c>
      <c r="T70" s="17"/>
      <c r="U70" s="17"/>
      <c r="V70" s="17"/>
      <c r="W70" s="17"/>
      <c r="X70" s="17"/>
      <c r="Y70" s="17">
        <v>1</v>
      </c>
      <c r="Z70" s="17"/>
      <c r="AA70" s="17"/>
      <c r="AB70" s="17"/>
      <c r="AC70" s="17">
        <v>1</v>
      </c>
      <c r="AD70" s="17"/>
      <c r="AE70" s="17">
        <v>4</v>
      </c>
      <c r="AF70" s="17"/>
      <c r="AG70" s="17"/>
      <c r="AH70" s="17"/>
      <c r="AI70" s="17"/>
      <c r="AJ70" s="17"/>
      <c r="AK70" s="17">
        <v>34</v>
      </c>
      <c r="AL70" s="17">
        <v>6</v>
      </c>
      <c r="AM70" s="17">
        <v>7</v>
      </c>
      <c r="AN70" s="17"/>
      <c r="AO70" s="17">
        <v>28</v>
      </c>
      <c r="AP70" s="4" t="s">
        <v>1891</v>
      </c>
      <c r="AQ70" s="5" t="s">
        <v>1894</v>
      </c>
      <c r="AR70" s="5">
        <v>152</v>
      </c>
      <c r="AS70" s="5">
        <v>153</v>
      </c>
      <c r="AT70" s="6" t="s">
        <v>885</v>
      </c>
    </row>
    <row r="71" spans="1:46" ht="12.75">
      <c r="A71" s="128">
        <v>63</v>
      </c>
      <c r="B71" s="93" t="s">
        <v>898</v>
      </c>
      <c r="D71" s="15"/>
      <c r="E71" s="17"/>
      <c r="F71" s="17"/>
      <c r="G71" s="17"/>
      <c r="H71" s="17"/>
      <c r="I71" s="17">
        <v>1</v>
      </c>
      <c r="J71" s="17"/>
      <c r="K71" s="17">
        <v>23</v>
      </c>
      <c r="L71" s="17">
        <v>8</v>
      </c>
      <c r="M71" s="17">
        <v>7</v>
      </c>
      <c r="N71" s="17"/>
      <c r="O71" s="17">
        <v>16</v>
      </c>
      <c r="P71" s="17"/>
      <c r="Q71" s="17">
        <v>19</v>
      </c>
      <c r="R71" s="17">
        <v>1</v>
      </c>
      <c r="S71" s="17">
        <v>2</v>
      </c>
      <c r="T71" s="17"/>
      <c r="U71" s="17"/>
      <c r="V71" s="17"/>
      <c r="W71" s="17"/>
      <c r="X71" s="17"/>
      <c r="Y71" s="17">
        <v>1</v>
      </c>
      <c r="Z71" s="17"/>
      <c r="AA71" s="17"/>
      <c r="AB71" s="17"/>
      <c r="AC71" s="17">
        <v>4</v>
      </c>
      <c r="AD71" s="17"/>
      <c r="AE71" s="17">
        <v>3</v>
      </c>
      <c r="AF71" s="17"/>
      <c r="AG71" s="17"/>
      <c r="AH71" s="17"/>
      <c r="AI71" s="17">
        <v>1</v>
      </c>
      <c r="AJ71" s="17"/>
      <c r="AK71" s="17">
        <v>46</v>
      </c>
      <c r="AL71" s="17">
        <v>9</v>
      </c>
      <c r="AM71" s="17">
        <v>9</v>
      </c>
      <c r="AN71" s="17"/>
      <c r="AO71" s="17">
        <v>35</v>
      </c>
      <c r="AP71" s="4" t="s">
        <v>1891</v>
      </c>
      <c r="AQ71" s="5" t="s">
        <v>1894</v>
      </c>
      <c r="AR71" s="5">
        <v>152</v>
      </c>
      <c r="AS71" s="5">
        <v>153</v>
      </c>
      <c r="AT71" s="6" t="s">
        <v>885</v>
      </c>
    </row>
    <row r="72" spans="1:46" ht="12.75">
      <c r="A72" s="128">
        <v>64</v>
      </c>
      <c r="B72" s="93" t="s">
        <v>899</v>
      </c>
      <c r="D72" s="15"/>
      <c r="E72" s="17">
        <v>1</v>
      </c>
      <c r="F72" s="17"/>
      <c r="G72" s="17"/>
      <c r="H72" s="17"/>
      <c r="I72" s="17">
        <v>1</v>
      </c>
      <c r="J72" s="17"/>
      <c r="K72" s="17">
        <v>16</v>
      </c>
      <c r="L72" s="17">
        <v>11</v>
      </c>
      <c r="M72" s="17">
        <v>5</v>
      </c>
      <c r="N72" s="17">
        <v>1</v>
      </c>
      <c r="O72" s="17">
        <v>6</v>
      </c>
      <c r="P72" s="17"/>
      <c r="Q72" s="17">
        <v>14</v>
      </c>
      <c r="R72" s="17"/>
      <c r="S72" s="17">
        <v>2</v>
      </c>
      <c r="T72" s="17"/>
      <c r="U72" s="17"/>
      <c r="V72" s="17"/>
      <c r="W72" s="17"/>
      <c r="X72" s="17"/>
      <c r="Y72" s="17"/>
      <c r="Z72" s="17"/>
      <c r="AA72" s="17"/>
      <c r="AB72" s="17"/>
      <c r="AC72" s="17">
        <v>2</v>
      </c>
      <c r="AD72" s="17"/>
      <c r="AE72" s="17">
        <v>2</v>
      </c>
      <c r="AF72" s="17"/>
      <c r="AG72" s="17"/>
      <c r="AH72" s="17"/>
      <c r="AI72" s="17"/>
      <c r="AJ72" s="17"/>
      <c r="AK72" s="17">
        <v>33</v>
      </c>
      <c r="AL72" s="17">
        <v>11</v>
      </c>
      <c r="AM72" s="17">
        <v>7</v>
      </c>
      <c r="AN72" s="17">
        <v>2</v>
      </c>
      <c r="AO72" s="17">
        <v>40</v>
      </c>
      <c r="AP72" s="4" t="s">
        <v>1891</v>
      </c>
      <c r="AQ72" s="5" t="s">
        <v>1894</v>
      </c>
      <c r="AR72" s="5">
        <v>152</v>
      </c>
      <c r="AS72" s="5">
        <v>153</v>
      </c>
      <c r="AT72" s="6" t="s">
        <v>885</v>
      </c>
    </row>
    <row r="73" spans="1:46" ht="12.75">
      <c r="A73" s="128">
        <v>65</v>
      </c>
      <c r="B73" s="93" t="s">
        <v>900</v>
      </c>
      <c r="D73" s="15"/>
      <c r="E73" s="17"/>
      <c r="F73" s="17"/>
      <c r="G73" s="17"/>
      <c r="H73" s="17"/>
      <c r="I73" s="17">
        <v>2</v>
      </c>
      <c r="J73" s="17"/>
      <c r="K73" s="17">
        <v>18</v>
      </c>
      <c r="L73" s="17">
        <v>4</v>
      </c>
      <c r="M73" s="17">
        <v>6</v>
      </c>
      <c r="N73" s="17"/>
      <c r="O73" s="17">
        <v>12</v>
      </c>
      <c r="P73" s="17"/>
      <c r="Q73" s="17">
        <v>27</v>
      </c>
      <c r="R73" s="17">
        <v>5</v>
      </c>
      <c r="S73" s="17">
        <v>1</v>
      </c>
      <c r="T73" s="17"/>
      <c r="U73" s="17"/>
      <c r="V73" s="17"/>
      <c r="W73" s="17">
        <v>1</v>
      </c>
      <c r="X73" s="17"/>
      <c r="Y73" s="17">
        <v>1</v>
      </c>
      <c r="Z73" s="17"/>
      <c r="AA73" s="17"/>
      <c r="AB73" s="17"/>
      <c r="AC73" s="17">
        <v>3</v>
      </c>
      <c r="AD73" s="17"/>
      <c r="AE73" s="17">
        <v>1</v>
      </c>
      <c r="AF73" s="17"/>
      <c r="AG73" s="17"/>
      <c r="AH73" s="17"/>
      <c r="AI73" s="17"/>
      <c r="AJ73" s="17"/>
      <c r="AK73" s="17">
        <v>47</v>
      </c>
      <c r="AL73" s="17">
        <v>9</v>
      </c>
      <c r="AM73" s="17">
        <v>7</v>
      </c>
      <c r="AN73" s="17"/>
      <c r="AO73" s="17">
        <v>38</v>
      </c>
      <c r="AP73" s="4" t="s">
        <v>1891</v>
      </c>
      <c r="AQ73" s="5" t="s">
        <v>1894</v>
      </c>
      <c r="AR73" s="5">
        <v>152</v>
      </c>
      <c r="AS73" s="5">
        <v>153</v>
      </c>
      <c r="AT73" s="6" t="s">
        <v>885</v>
      </c>
    </row>
    <row r="74" spans="1:46" ht="12.75">
      <c r="A74" s="128">
        <v>66</v>
      </c>
      <c r="B74" s="93" t="s">
        <v>2113</v>
      </c>
      <c r="D74" s="15"/>
      <c r="E74" s="17"/>
      <c r="F74" s="17"/>
      <c r="G74" s="17"/>
      <c r="H74" s="17"/>
      <c r="I74" s="17">
        <v>2</v>
      </c>
      <c r="J74" s="17"/>
      <c r="K74" s="17">
        <v>17</v>
      </c>
      <c r="L74" s="17">
        <v>3</v>
      </c>
      <c r="M74" s="17">
        <v>8</v>
      </c>
      <c r="N74" s="17">
        <v>3</v>
      </c>
      <c r="O74" s="17">
        <v>19</v>
      </c>
      <c r="P74" s="17"/>
      <c r="Q74" s="36">
        <v>26</v>
      </c>
      <c r="R74" s="17">
        <v>1</v>
      </c>
      <c r="S74" s="17"/>
      <c r="T74" s="17"/>
      <c r="U74" s="17"/>
      <c r="V74" s="17"/>
      <c r="W74" s="17"/>
      <c r="X74" s="17"/>
      <c r="Y74" s="17">
        <v>2</v>
      </c>
      <c r="Z74" s="17"/>
      <c r="AA74" s="17"/>
      <c r="AB74" s="17"/>
      <c r="AC74" s="17">
        <v>1</v>
      </c>
      <c r="AD74" s="17"/>
      <c r="AE74" s="17">
        <v>2</v>
      </c>
      <c r="AF74" s="17"/>
      <c r="AG74" s="17"/>
      <c r="AH74" s="17"/>
      <c r="AI74" s="17"/>
      <c r="AJ74" s="17"/>
      <c r="AK74" s="119">
        <v>47</v>
      </c>
      <c r="AL74" s="17">
        <v>4</v>
      </c>
      <c r="AM74" s="17">
        <v>8</v>
      </c>
      <c r="AN74" s="17">
        <v>3</v>
      </c>
      <c r="AO74" s="17">
        <v>45</v>
      </c>
      <c r="AP74" s="4" t="s">
        <v>1891</v>
      </c>
      <c r="AQ74" s="5" t="s">
        <v>1894</v>
      </c>
      <c r="AR74" s="5">
        <v>152</v>
      </c>
      <c r="AS74" s="5">
        <v>153</v>
      </c>
      <c r="AT74" s="6" t="s">
        <v>885</v>
      </c>
    </row>
    <row r="75" spans="1:46" ht="12.75">
      <c r="A75" s="128">
        <v>67</v>
      </c>
      <c r="B75" s="93" t="s">
        <v>901</v>
      </c>
      <c r="D75" s="15"/>
      <c r="E75" s="17">
        <v>1</v>
      </c>
      <c r="F75" s="17"/>
      <c r="G75" s="17"/>
      <c r="H75" s="17"/>
      <c r="I75" s="17">
        <v>2</v>
      </c>
      <c r="J75" s="17">
        <v>1</v>
      </c>
      <c r="K75" s="17">
        <v>20</v>
      </c>
      <c r="L75" s="17">
        <v>2</v>
      </c>
      <c r="M75" s="17">
        <v>6</v>
      </c>
      <c r="N75" s="17"/>
      <c r="O75" s="17">
        <v>13</v>
      </c>
      <c r="P75" s="17">
        <v>1</v>
      </c>
      <c r="Q75" s="36">
        <v>24</v>
      </c>
      <c r="R75" s="17">
        <v>2</v>
      </c>
      <c r="S75" s="17">
        <v>2</v>
      </c>
      <c r="T75" s="17"/>
      <c r="U75" s="17"/>
      <c r="V75" s="17"/>
      <c r="W75" s="17"/>
      <c r="X75" s="17"/>
      <c r="Y75" s="17">
        <v>4</v>
      </c>
      <c r="Z75" s="17"/>
      <c r="AA75" s="17"/>
      <c r="AB75" s="17"/>
      <c r="AC75" s="17">
        <v>5</v>
      </c>
      <c r="AD75" s="17"/>
      <c r="AE75" s="17">
        <v>2</v>
      </c>
      <c r="AF75" s="17"/>
      <c r="AG75" s="17">
        <v>1</v>
      </c>
      <c r="AH75" s="17"/>
      <c r="AI75" s="17"/>
      <c r="AJ75" s="17">
        <v>2</v>
      </c>
      <c r="AK75" s="119">
        <v>52</v>
      </c>
      <c r="AL75" s="17">
        <v>4</v>
      </c>
      <c r="AM75" s="17">
        <v>9</v>
      </c>
      <c r="AN75" s="17"/>
      <c r="AO75" s="17">
        <v>41</v>
      </c>
      <c r="AP75" s="4" t="s">
        <v>1891</v>
      </c>
      <c r="AQ75" s="5" t="s">
        <v>1894</v>
      </c>
      <c r="AR75" s="5">
        <v>152</v>
      </c>
      <c r="AS75" s="5">
        <v>153</v>
      </c>
      <c r="AT75" s="6" t="s">
        <v>885</v>
      </c>
    </row>
    <row r="76" spans="1:46" ht="12.75">
      <c r="A76" s="128">
        <v>68</v>
      </c>
      <c r="B76" s="93" t="s">
        <v>2114</v>
      </c>
      <c r="D76" s="15"/>
      <c r="E76" s="17"/>
      <c r="F76" s="17"/>
      <c r="G76" s="17"/>
      <c r="H76" s="17"/>
      <c r="I76" s="17">
        <v>2</v>
      </c>
      <c r="J76" s="17"/>
      <c r="K76" s="17">
        <v>22</v>
      </c>
      <c r="L76" s="17">
        <v>5</v>
      </c>
      <c r="M76" s="17">
        <v>5</v>
      </c>
      <c r="N76" s="17"/>
      <c r="O76" s="17">
        <v>14</v>
      </c>
      <c r="P76" s="17"/>
      <c r="Q76" s="17">
        <v>17</v>
      </c>
      <c r="R76" s="17">
        <v>2</v>
      </c>
      <c r="S76" s="17">
        <v>2</v>
      </c>
      <c r="T76" s="17"/>
      <c r="U76" s="17"/>
      <c r="V76" s="17"/>
      <c r="W76" s="17">
        <v>1</v>
      </c>
      <c r="X76" s="17"/>
      <c r="Y76" s="17"/>
      <c r="Z76" s="17"/>
      <c r="AA76" s="17"/>
      <c r="AB76" s="17"/>
      <c r="AC76" s="17">
        <v>2</v>
      </c>
      <c r="AD76" s="17"/>
      <c r="AE76" s="17">
        <v>3</v>
      </c>
      <c r="AF76" s="17">
        <v>1</v>
      </c>
      <c r="AG76" s="17"/>
      <c r="AH76" s="17"/>
      <c r="AI76" s="17"/>
      <c r="AJ76" s="17"/>
      <c r="AK76" s="17">
        <v>42</v>
      </c>
      <c r="AL76" s="17">
        <v>8</v>
      </c>
      <c r="AM76" s="17">
        <v>7</v>
      </c>
      <c r="AN76" s="17"/>
      <c r="AO76" s="17">
        <v>51</v>
      </c>
      <c r="AP76" s="4" t="s">
        <v>1891</v>
      </c>
      <c r="AQ76" s="5" t="s">
        <v>1894</v>
      </c>
      <c r="AR76" s="5">
        <v>152</v>
      </c>
      <c r="AS76" s="5">
        <v>153</v>
      </c>
      <c r="AT76" s="6" t="s">
        <v>885</v>
      </c>
    </row>
    <row r="77" spans="1:46" ht="12.75">
      <c r="A77" s="128">
        <v>69</v>
      </c>
      <c r="B77" s="93" t="s">
        <v>2115</v>
      </c>
      <c r="D77" s="15"/>
      <c r="E77" s="17"/>
      <c r="F77" s="17"/>
      <c r="G77" s="17">
        <v>1</v>
      </c>
      <c r="H77" s="17"/>
      <c r="I77" s="17">
        <v>7</v>
      </c>
      <c r="J77" s="17"/>
      <c r="K77" s="36">
        <v>15</v>
      </c>
      <c r="L77" s="17">
        <v>4</v>
      </c>
      <c r="M77" s="17">
        <v>2</v>
      </c>
      <c r="N77" s="17">
        <v>1</v>
      </c>
      <c r="O77" s="17">
        <v>21</v>
      </c>
      <c r="P77" s="17"/>
      <c r="Q77" s="17">
        <v>23</v>
      </c>
      <c r="R77" s="17">
        <v>3</v>
      </c>
      <c r="S77" s="17">
        <v>4</v>
      </c>
      <c r="T77" s="17"/>
      <c r="U77" s="17"/>
      <c r="V77" s="17"/>
      <c r="W77" s="17">
        <v>2</v>
      </c>
      <c r="X77" s="17"/>
      <c r="Y77" s="17">
        <v>4</v>
      </c>
      <c r="Z77" s="17"/>
      <c r="AA77" s="17"/>
      <c r="AB77" s="17"/>
      <c r="AC77" s="17">
        <v>7</v>
      </c>
      <c r="AD77" s="17"/>
      <c r="AE77" s="17">
        <v>1</v>
      </c>
      <c r="AF77" s="17"/>
      <c r="AG77" s="17"/>
      <c r="AH77" s="17"/>
      <c r="AI77" s="17">
        <v>1</v>
      </c>
      <c r="AJ77" s="17"/>
      <c r="AK77" s="17">
        <v>43</v>
      </c>
      <c r="AL77" s="17">
        <v>7</v>
      </c>
      <c r="AM77" s="17">
        <v>7</v>
      </c>
      <c r="AN77" s="17">
        <v>1</v>
      </c>
      <c r="AO77" s="17">
        <v>71</v>
      </c>
      <c r="AP77" s="4" t="s">
        <v>1891</v>
      </c>
      <c r="AQ77" s="5" t="s">
        <v>1894</v>
      </c>
      <c r="AR77" s="5">
        <v>152</v>
      </c>
      <c r="AS77" s="5">
        <v>153</v>
      </c>
      <c r="AT77" s="6" t="s">
        <v>885</v>
      </c>
    </row>
    <row r="78" spans="1:46" ht="12.75">
      <c r="A78" s="128">
        <v>70</v>
      </c>
      <c r="B78" s="93" t="s">
        <v>2116</v>
      </c>
      <c r="D78" s="15"/>
      <c r="E78" s="17"/>
      <c r="F78" s="17"/>
      <c r="G78" s="17"/>
      <c r="H78" s="17">
        <v>1</v>
      </c>
      <c r="I78" s="17">
        <v>3</v>
      </c>
      <c r="J78" s="17"/>
      <c r="K78" s="17">
        <v>13</v>
      </c>
      <c r="L78" s="17">
        <v>7</v>
      </c>
      <c r="M78" s="36">
        <v>4</v>
      </c>
      <c r="N78" s="17">
        <v>3</v>
      </c>
      <c r="O78" s="17">
        <v>23</v>
      </c>
      <c r="P78" s="17"/>
      <c r="Q78" s="36">
        <v>18</v>
      </c>
      <c r="R78" s="17">
        <v>2</v>
      </c>
      <c r="S78" s="17">
        <v>5</v>
      </c>
      <c r="T78" s="17"/>
      <c r="U78" s="17"/>
      <c r="V78" s="17"/>
      <c r="W78" s="17">
        <v>2</v>
      </c>
      <c r="X78" s="17"/>
      <c r="Y78" s="17">
        <v>1</v>
      </c>
      <c r="Z78" s="17"/>
      <c r="AA78" s="17"/>
      <c r="AB78" s="17"/>
      <c r="AC78" s="17">
        <v>3</v>
      </c>
      <c r="AD78" s="17"/>
      <c r="AE78" s="17">
        <v>1</v>
      </c>
      <c r="AF78" s="17"/>
      <c r="AG78" s="17"/>
      <c r="AH78" s="17"/>
      <c r="AI78" s="17">
        <v>1</v>
      </c>
      <c r="AJ78" s="17"/>
      <c r="AK78" s="119">
        <v>33</v>
      </c>
      <c r="AL78" s="17">
        <v>9</v>
      </c>
      <c r="AM78" s="200">
        <v>9</v>
      </c>
      <c r="AN78" s="17">
        <v>5</v>
      </c>
      <c r="AO78" s="17">
        <v>58</v>
      </c>
      <c r="AP78" s="4" t="s">
        <v>1891</v>
      </c>
      <c r="AQ78" s="5" t="s">
        <v>1894</v>
      </c>
      <c r="AR78" s="5">
        <v>152</v>
      </c>
      <c r="AS78" s="5">
        <v>153</v>
      </c>
      <c r="AT78" s="6" t="s">
        <v>885</v>
      </c>
    </row>
    <row r="79" spans="1:46" ht="12.75">
      <c r="A79" s="128">
        <v>71</v>
      </c>
      <c r="B79" s="93" t="s">
        <v>902</v>
      </c>
      <c r="D79" s="15"/>
      <c r="E79" s="17"/>
      <c r="F79" s="17"/>
      <c r="G79" s="17">
        <v>1</v>
      </c>
      <c r="H79" s="17"/>
      <c r="I79" s="17">
        <v>5</v>
      </c>
      <c r="J79" s="17"/>
      <c r="K79" s="17">
        <v>11</v>
      </c>
      <c r="L79" s="17">
        <v>5</v>
      </c>
      <c r="M79" s="17">
        <v>5</v>
      </c>
      <c r="N79" s="17">
        <v>1</v>
      </c>
      <c r="O79" s="17">
        <v>11</v>
      </c>
      <c r="P79" s="17"/>
      <c r="Q79" s="17">
        <v>16</v>
      </c>
      <c r="R79" s="17">
        <v>2</v>
      </c>
      <c r="S79" s="36">
        <v>5</v>
      </c>
      <c r="T79" s="17"/>
      <c r="U79" s="17"/>
      <c r="V79" s="17"/>
      <c r="W79" s="17">
        <v>1</v>
      </c>
      <c r="X79" s="17"/>
      <c r="Y79" s="17"/>
      <c r="Z79" s="17"/>
      <c r="AA79" s="17">
        <v>1</v>
      </c>
      <c r="AB79" s="17"/>
      <c r="AC79" s="17">
        <v>2</v>
      </c>
      <c r="AD79" s="17"/>
      <c r="AE79" s="17"/>
      <c r="AF79" s="17"/>
      <c r="AG79" s="17"/>
      <c r="AH79" s="17"/>
      <c r="AI79" s="17"/>
      <c r="AJ79" s="17"/>
      <c r="AK79" s="17">
        <v>27</v>
      </c>
      <c r="AL79" s="17">
        <v>7</v>
      </c>
      <c r="AM79" s="119">
        <v>12</v>
      </c>
      <c r="AN79" s="17">
        <v>2</v>
      </c>
      <c r="AO79" s="17">
        <v>53</v>
      </c>
      <c r="AP79" s="4" t="s">
        <v>1891</v>
      </c>
      <c r="AQ79" s="5" t="s">
        <v>1894</v>
      </c>
      <c r="AR79" s="5">
        <v>152</v>
      </c>
      <c r="AS79" s="5">
        <v>153</v>
      </c>
      <c r="AT79" s="6" t="s">
        <v>885</v>
      </c>
    </row>
    <row r="80" spans="1:46" ht="12.75">
      <c r="A80" s="128">
        <v>72</v>
      </c>
      <c r="B80" s="93" t="s">
        <v>542</v>
      </c>
      <c r="D80" s="15"/>
      <c r="E80" s="17"/>
      <c r="F80" s="17"/>
      <c r="G80" s="17"/>
      <c r="H80" s="17"/>
      <c r="I80" s="17"/>
      <c r="J80" s="17"/>
      <c r="K80" s="17">
        <v>6</v>
      </c>
      <c r="L80" s="17">
        <v>3</v>
      </c>
      <c r="M80" s="17">
        <v>3</v>
      </c>
      <c r="N80" s="17"/>
      <c r="O80" s="17">
        <v>13</v>
      </c>
      <c r="P80" s="17"/>
      <c r="Q80" s="17">
        <v>20</v>
      </c>
      <c r="R80" s="17">
        <v>3</v>
      </c>
      <c r="S80" s="17">
        <v>2</v>
      </c>
      <c r="T80" s="17"/>
      <c r="U80" s="17"/>
      <c r="V80" s="17"/>
      <c r="W80" s="17">
        <v>1</v>
      </c>
      <c r="X80" s="17"/>
      <c r="Y80" s="17">
        <v>1</v>
      </c>
      <c r="Z80" s="17">
        <v>1</v>
      </c>
      <c r="AA80" s="17"/>
      <c r="AB80" s="17"/>
      <c r="AC80" s="17">
        <v>2</v>
      </c>
      <c r="AD80" s="17"/>
      <c r="AE80" s="17"/>
      <c r="AF80" s="17"/>
      <c r="AG80" s="17"/>
      <c r="AH80" s="17"/>
      <c r="AI80" s="17">
        <v>1</v>
      </c>
      <c r="AJ80" s="17"/>
      <c r="AK80" s="17">
        <v>27</v>
      </c>
      <c r="AL80" s="17">
        <v>7</v>
      </c>
      <c r="AM80" s="17">
        <v>5</v>
      </c>
      <c r="AN80" s="17">
        <v>2</v>
      </c>
      <c r="AO80" s="17">
        <v>49</v>
      </c>
      <c r="AP80" s="4" t="s">
        <v>1891</v>
      </c>
      <c r="AQ80" s="5" t="s">
        <v>1894</v>
      </c>
      <c r="AR80" s="5">
        <v>152</v>
      </c>
      <c r="AS80" s="5">
        <v>153</v>
      </c>
      <c r="AT80" s="6" t="s">
        <v>885</v>
      </c>
    </row>
    <row r="81" spans="1:46" ht="12.75">
      <c r="A81" s="128">
        <v>73</v>
      </c>
      <c r="B81" s="93" t="s">
        <v>903</v>
      </c>
      <c r="D81" s="15"/>
      <c r="E81" s="17"/>
      <c r="F81" s="17"/>
      <c r="G81" s="17"/>
      <c r="H81" s="17"/>
      <c r="I81" s="17">
        <v>1</v>
      </c>
      <c r="J81" s="17"/>
      <c r="K81" s="17">
        <v>15</v>
      </c>
      <c r="L81" s="17">
        <v>1</v>
      </c>
      <c r="M81" s="17">
        <v>2</v>
      </c>
      <c r="N81" s="17">
        <v>2</v>
      </c>
      <c r="O81" s="17">
        <v>14</v>
      </c>
      <c r="P81" s="17"/>
      <c r="Q81" s="17">
        <v>21</v>
      </c>
      <c r="R81" s="17">
        <v>2</v>
      </c>
      <c r="S81" s="17">
        <v>5</v>
      </c>
      <c r="T81" s="17"/>
      <c r="U81" s="17"/>
      <c r="V81" s="17"/>
      <c r="W81" s="17"/>
      <c r="X81" s="17"/>
      <c r="Y81" s="17"/>
      <c r="Z81" s="17"/>
      <c r="AA81" s="17"/>
      <c r="AB81" s="17"/>
      <c r="AC81" s="17">
        <v>1</v>
      </c>
      <c r="AD81" s="17"/>
      <c r="AE81" s="17">
        <v>2</v>
      </c>
      <c r="AF81" s="17"/>
      <c r="AG81" s="17"/>
      <c r="AH81" s="17"/>
      <c r="AI81" s="17">
        <v>1</v>
      </c>
      <c r="AJ81" s="17"/>
      <c r="AK81" s="119">
        <v>38</v>
      </c>
      <c r="AL81" s="17">
        <v>3</v>
      </c>
      <c r="AM81" s="17">
        <v>7</v>
      </c>
      <c r="AN81" s="17">
        <v>2</v>
      </c>
      <c r="AO81" s="17">
        <v>48</v>
      </c>
      <c r="AP81" s="4" t="s">
        <v>1891</v>
      </c>
      <c r="AQ81" s="5" t="s">
        <v>1894</v>
      </c>
      <c r="AR81" s="5">
        <v>152</v>
      </c>
      <c r="AS81" s="5">
        <v>153</v>
      </c>
      <c r="AT81" s="6" t="s">
        <v>885</v>
      </c>
    </row>
    <row r="82" spans="1:46" ht="12.75">
      <c r="A82" s="128">
        <v>74</v>
      </c>
      <c r="B82" s="93" t="s">
        <v>904</v>
      </c>
      <c r="D82" s="15"/>
      <c r="E82" s="17"/>
      <c r="F82" s="17">
        <v>1</v>
      </c>
      <c r="G82" s="17"/>
      <c r="H82" s="17"/>
      <c r="I82" s="17">
        <v>4</v>
      </c>
      <c r="J82" s="17"/>
      <c r="K82" s="17">
        <v>14</v>
      </c>
      <c r="L82" s="17">
        <v>5</v>
      </c>
      <c r="M82" s="17">
        <v>3</v>
      </c>
      <c r="N82" s="17">
        <v>1</v>
      </c>
      <c r="O82" s="17">
        <v>15</v>
      </c>
      <c r="P82" s="17"/>
      <c r="Q82" s="17">
        <v>25</v>
      </c>
      <c r="R82" s="17">
        <v>4</v>
      </c>
      <c r="S82" s="17">
        <v>3</v>
      </c>
      <c r="T82" s="17"/>
      <c r="U82" s="17"/>
      <c r="V82" s="17"/>
      <c r="W82" s="17">
        <v>2</v>
      </c>
      <c r="X82" s="17"/>
      <c r="Y82" s="17">
        <v>1</v>
      </c>
      <c r="Z82" s="17"/>
      <c r="AA82" s="17"/>
      <c r="AB82" s="17"/>
      <c r="AC82" s="17">
        <v>2</v>
      </c>
      <c r="AD82" s="17"/>
      <c r="AE82" s="17">
        <v>2</v>
      </c>
      <c r="AF82" s="17"/>
      <c r="AG82" s="17"/>
      <c r="AH82" s="17"/>
      <c r="AI82" s="17"/>
      <c r="AJ82" s="17"/>
      <c r="AK82" s="17">
        <v>42</v>
      </c>
      <c r="AL82" s="17">
        <v>10</v>
      </c>
      <c r="AM82" s="17">
        <v>6</v>
      </c>
      <c r="AN82" s="17">
        <v>2</v>
      </c>
      <c r="AO82" s="17">
        <v>49</v>
      </c>
      <c r="AP82" s="4" t="s">
        <v>1891</v>
      </c>
      <c r="AQ82" s="5" t="s">
        <v>1894</v>
      </c>
      <c r="AR82" s="5">
        <v>152</v>
      </c>
      <c r="AS82" s="5">
        <v>153</v>
      </c>
      <c r="AT82" s="6" t="s">
        <v>885</v>
      </c>
    </row>
    <row r="83" spans="1:46" ht="12.75">
      <c r="A83" s="128">
        <v>75</v>
      </c>
      <c r="B83" s="93" t="s">
        <v>905</v>
      </c>
      <c r="D83" s="15"/>
      <c r="E83" s="17"/>
      <c r="F83" s="17"/>
      <c r="G83" s="17"/>
      <c r="H83" s="17"/>
      <c r="I83" s="17">
        <v>2</v>
      </c>
      <c r="J83" s="17"/>
      <c r="K83" s="17">
        <v>10</v>
      </c>
      <c r="L83" s="17">
        <v>5</v>
      </c>
      <c r="M83" s="17">
        <v>6</v>
      </c>
      <c r="N83" s="17"/>
      <c r="O83" s="17">
        <v>14</v>
      </c>
      <c r="P83" s="17"/>
      <c r="Q83" s="17">
        <v>9</v>
      </c>
      <c r="R83" s="17">
        <v>1</v>
      </c>
      <c r="S83" s="17">
        <v>1</v>
      </c>
      <c r="T83" s="17"/>
      <c r="U83" s="17"/>
      <c r="V83" s="17"/>
      <c r="W83" s="17">
        <v>1</v>
      </c>
      <c r="X83" s="17"/>
      <c r="Y83" s="17"/>
      <c r="Z83" s="17"/>
      <c r="AA83" s="17"/>
      <c r="AB83" s="17"/>
      <c r="AC83" s="17">
        <v>2</v>
      </c>
      <c r="AD83" s="17"/>
      <c r="AE83" s="17">
        <v>2</v>
      </c>
      <c r="AF83" s="17"/>
      <c r="AG83" s="17"/>
      <c r="AH83" s="17"/>
      <c r="AI83" s="17">
        <v>1</v>
      </c>
      <c r="AJ83" s="17"/>
      <c r="AK83" s="17">
        <v>21</v>
      </c>
      <c r="AL83" s="17">
        <v>6</v>
      </c>
      <c r="AM83" s="17">
        <v>7</v>
      </c>
      <c r="AN83" s="17">
        <v>1</v>
      </c>
      <c r="AO83" s="17">
        <v>46</v>
      </c>
      <c r="AP83" s="4" t="s">
        <v>1891</v>
      </c>
      <c r="AQ83" s="5" t="s">
        <v>1894</v>
      </c>
      <c r="AR83" s="5">
        <v>152</v>
      </c>
      <c r="AS83" s="5">
        <v>153</v>
      </c>
      <c r="AT83" s="6" t="s">
        <v>885</v>
      </c>
    </row>
    <row r="84" spans="1:46" ht="12.75">
      <c r="A84" s="128">
        <v>76</v>
      </c>
      <c r="B84" s="93" t="s">
        <v>906</v>
      </c>
      <c r="D84" s="15"/>
      <c r="E84" s="17">
        <v>1</v>
      </c>
      <c r="F84" s="17">
        <v>1</v>
      </c>
      <c r="G84" s="17"/>
      <c r="H84" s="17"/>
      <c r="I84" s="17">
        <v>2</v>
      </c>
      <c r="J84" s="17"/>
      <c r="K84" s="17">
        <v>14</v>
      </c>
      <c r="L84" s="17">
        <v>2</v>
      </c>
      <c r="M84" s="17">
        <v>4</v>
      </c>
      <c r="N84" s="17">
        <v>1</v>
      </c>
      <c r="O84" s="17">
        <v>19</v>
      </c>
      <c r="P84" s="17"/>
      <c r="Q84" s="17">
        <v>11</v>
      </c>
      <c r="R84" s="17">
        <v>4</v>
      </c>
      <c r="S84" s="17">
        <v>3</v>
      </c>
      <c r="T84" s="17"/>
      <c r="U84" s="17"/>
      <c r="V84" s="17"/>
      <c r="W84" s="17"/>
      <c r="X84" s="17"/>
      <c r="Y84" s="17"/>
      <c r="Z84" s="17"/>
      <c r="AA84" s="17"/>
      <c r="AB84" s="17"/>
      <c r="AC84" s="17">
        <v>1</v>
      </c>
      <c r="AD84" s="17"/>
      <c r="AE84" s="17">
        <v>1</v>
      </c>
      <c r="AF84" s="17"/>
      <c r="AG84" s="17"/>
      <c r="AH84" s="17"/>
      <c r="AI84" s="17">
        <v>1</v>
      </c>
      <c r="AJ84" s="17"/>
      <c r="AK84" s="17">
        <v>28</v>
      </c>
      <c r="AL84" s="17">
        <v>7</v>
      </c>
      <c r="AM84" s="17">
        <v>7</v>
      </c>
      <c r="AN84" s="17">
        <v>1</v>
      </c>
      <c r="AO84" s="17">
        <v>37</v>
      </c>
      <c r="AP84" s="4" t="s">
        <v>1891</v>
      </c>
      <c r="AQ84" s="5" t="s">
        <v>1894</v>
      </c>
      <c r="AR84" s="5">
        <v>152</v>
      </c>
      <c r="AS84" s="5">
        <v>153</v>
      </c>
      <c r="AT84" s="6" t="s">
        <v>885</v>
      </c>
    </row>
    <row r="85" spans="1:46" ht="12.75">
      <c r="A85" s="128">
        <v>77</v>
      </c>
      <c r="B85" s="93" t="s">
        <v>2117</v>
      </c>
      <c r="D85" s="15"/>
      <c r="E85" s="17">
        <v>1</v>
      </c>
      <c r="F85" s="17"/>
      <c r="G85" s="17"/>
      <c r="H85" s="17"/>
      <c r="I85" s="17">
        <v>2</v>
      </c>
      <c r="J85" s="17"/>
      <c r="K85" s="17">
        <v>8</v>
      </c>
      <c r="L85" s="17"/>
      <c r="M85" s="17">
        <v>2</v>
      </c>
      <c r="N85" s="17"/>
      <c r="O85" s="17">
        <v>7</v>
      </c>
      <c r="P85" s="17"/>
      <c r="Q85" s="17">
        <v>10</v>
      </c>
      <c r="R85" s="17">
        <v>4</v>
      </c>
      <c r="S85" s="17">
        <v>1</v>
      </c>
      <c r="T85" s="17"/>
      <c r="U85" s="17"/>
      <c r="V85" s="17"/>
      <c r="W85" s="17">
        <v>1</v>
      </c>
      <c r="X85" s="17"/>
      <c r="Y85" s="17">
        <v>1</v>
      </c>
      <c r="Z85" s="17"/>
      <c r="AA85" s="17"/>
      <c r="AB85" s="17"/>
      <c r="AC85" s="17">
        <v>1</v>
      </c>
      <c r="AD85" s="17"/>
      <c r="AE85" s="17"/>
      <c r="AF85" s="17"/>
      <c r="AG85" s="17"/>
      <c r="AH85" s="17"/>
      <c r="AI85" s="17"/>
      <c r="AJ85" s="17"/>
      <c r="AK85" s="17">
        <v>20</v>
      </c>
      <c r="AL85" s="17">
        <v>4</v>
      </c>
      <c r="AM85" s="17">
        <v>3</v>
      </c>
      <c r="AN85" s="17"/>
      <c r="AO85" s="17">
        <v>29</v>
      </c>
      <c r="AP85" s="4" t="s">
        <v>1891</v>
      </c>
      <c r="AQ85" s="5" t="s">
        <v>1894</v>
      </c>
      <c r="AR85" s="5">
        <v>152</v>
      </c>
      <c r="AS85" s="5">
        <v>153</v>
      </c>
      <c r="AT85" s="6" t="s">
        <v>885</v>
      </c>
    </row>
    <row r="86" spans="1:46" ht="12.75">
      <c r="A86" s="128">
        <v>78</v>
      </c>
      <c r="B86" s="93" t="s">
        <v>907</v>
      </c>
      <c r="D86" s="15"/>
      <c r="E86" s="17"/>
      <c r="F86" s="17"/>
      <c r="G86" s="17"/>
      <c r="H86" s="17"/>
      <c r="I86" s="17">
        <v>1</v>
      </c>
      <c r="J86" s="17"/>
      <c r="K86" s="17">
        <v>11</v>
      </c>
      <c r="L86" s="17">
        <v>3</v>
      </c>
      <c r="M86" s="17">
        <v>2</v>
      </c>
      <c r="N86" s="17">
        <v>1</v>
      </c>
      <c r="O86" s="17">
        <v>10</v>
      </c>
      <c r="P86" s="17"/>
      <c r="Q86" s="17">
        <v>11</v>
      </c>
      <c r="R86" s="17"/>
      <c r="S86" s="17">
        <v>1</v>
      </c>
      <c r="T86" s="17"/>
      <c r="U86" s="17"/>
      <c r="V86" s="17"/>
      <c r="W86" s="17">
        <v>1</v>
      </c>
      <c r="X86" s="17"/>
      <c r="Y86" s="17">
        <v>1</v>
      </c>
      <c r="Z86" s="17"/>
      <c r="AA86" s="17"/>
      <c r="AB86" s="17"/>
      <c r="AC86" s="17"/>
      <c r="AD86" s="17"/>
      <c r="AE86" s="17">
        <v>1</v>
      </c>
      <c r="AF86" s="17"/>
      <c r="AG86" s="17"/>
      <c r="AH86" s="17"/>
      <c r="AI86" s="17">
        <v>1</v>
      </c>
      <c r="AJ86" s="17"/>
      <c r="AK86" s="17">
        <v>24</v>
      </c>
      <c r="AL86" s="17">
        <v>3</v>
      </c>
      <c r="AM86" s="17">
        <v>3</v>
      </c>
      <c r="AN86" s="17">
        <v>3</v>
      </c>
      <c r="AO86" s="17">
        <v>33</v>
      </c>
      <c r="AP86" s="4" t="s">
        <v>1891</v>
      </c>
      <c r="AQ86" s="5" t="s">
        <v>1894</v>
      </c>
      <c r="AR86" s="5">
        <v>152</v>
      </c>
      <c r="AS86" s="5">
        <v>153</v>
      </c>
      <c r="AT86" s="6" t="s">
        <v>885</v>
      </c>
    </row>
    <row r="87" spans="1:46" ht="12.75">
      <c r="A87" s="128">
        <v>79</v>
      </c>
      <c r="B87" s="93" t="s">
        <v>908</v>
      </c>
      <c r="D87" s="15"/>
      <c r="E87" s="17"/>
      <c r="F87" s="17"/>
      <c r="G87" s="17"/>
      <c r="H87" s="17"/>
      <c r="I87" s="17">
        <v>1</v>
      </c>
      <c r="J87" s="17"/>
      <c r="K87" s="17">
        <v>8</v>
      </c>
      <c r="L87" s="17">
        <v>9</v>
      </c>
      <c r="M87" s="17">
        <v>1</v>
      </c>
      <c r="N87" s="17"/>
      <c r="O87" s="17">
        <v>5</v>
      </c>
      <c r="P87" s="17"/>
      <c r="Q87" s="17">
        <v>10</v>
      </c>
      <c r="R87" s="17">
        <v>1</v>
      </c>
      <c r="S87" s="17">
        <v>1</v>
      </c>
      <c r="T87" s="17"/>
      <c r="U87" s="17"/>
      <c r="V87" s="17"/>
      <c r="W87" s="17">
        <v>2</v>
      </c>
      <c r="X87" s="17"/>
      <c r="Y87" s="17"/>
      <c r="Z87" s="17"/>
      <c r="AA87" s="17"/>
      <c r="AB87" s="17"/>
      <c r="AC87" s="17">
        <v>2</v>
      </c>
      <c r="AD87" s="17"/>
      <c r="AE87" s="17">
        <v>1</v>
      </c>
      <c r="AF87" s="17"/>
      <c r="AG87" s="17"/>
      <c r="AH87" s="17"/>
      <c r="AI87" s="17"/>
      <c r="AJ87" s="17"/>
      <c r="AK87" s="17">
        <v>19</v>
      </c>
      <c r="AL87" s="17">
        <v>10</v>
      </c>
      <c r="AM87" s="17">
        <v>2</v>
      </c>
      <c r="AN87" s="17"/>
      <c r="AO87" s="17">
        <v>28</v>
      </c>
      <c r="AP87" s="4" t="s">
        <v>1891</v>
      </c>
      <c r="AQ87" s="5" t="s">
        <v>1894</v>
      </c>
      <c r="AR87" s="5">
        <v>152</v>
      </c>
      <c r="AS87" s="5">
        <v>153</v>
      </c>
      <c r="AT87" s="6" t="s">
        <v>885</v>
      </c>
    </row>
    <row r="88" spans="1:46" ht="12.75">
      <c r="A88" s="128">
        <v>80</v>
      </c>
      <c r="B88" s="93" t="s">
        <v>2118</v>
      </c>
      <c r="D88" s="15"/>
      <c r="E88" s="17"/>
      <c r="F88" s="17"/>
      <c r="G88" s="17"/>
      <c r="H88" s="17"/>
      <c r="I88" s="17">
        <v>1</v>
      </c>
      <c r="J88" s="17"/>
      <c r="K88" s="17">
        <v>4</v>
      </c>
      <c r="L88" s="17">
        <v>2</v>
      </c>
      <c r="M88" s="17">
        <v>1</v>
      </c>
      <c r="N88" s="17">
        <v>1</v>
      </c>
      <c r="O88" s="17">
        <v>6</v>
      </c>
      <c r="P88" s="17"/>
      <c r="Q88" s="17">
        <v>9</v>
      </c>
      <c r="R88" s="17">
        <v>2</v>
      </c>
      <c r="S88" s="17">
        <v>2</v>
      </c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>
        <v>13</v>
      </c>
      <c r="AL88" s="17">
        <v>4</v>
      </c>
      <c r="AM88" s="17">
        <v>3</v>
      </c>
      <c r="AN88" s="17">
        <v>1</v>
      </c>
      <c r="AO88" s="17">
        <v>19</v>
      </c>
      <c r="AP88" s="4" t="s">
        <v>1891</v>
      </c>
      <c r="AQ88" s="5" t="s">
        <v>1894</v>
      </c>
      <c r="AR88" s="5">
        <v>152</v>
      </c>
      <c r="AS88" s="5">
        <v>153</v>
      </c>
      <c r="AT88" s="6" t="s">
        <v>885</v>
      </c>
    </row>
    <row r="89" spans="1:46" ht="12.75">
      <c r="A89" s="128">
        <v>81</v>
      </c>
      <c r="B89" s="93" t="s">
        <v>2119</v>
      </c>
      <c r="D89" s="15"/>
      <c r="E89" s="17"/>
      <c r="F89" s="17"/>
      <c r="G89" s="17"/>
      <c r="H89" s="17"/>
      <c r="I89" s="17"/>
      <c r="J89" s="17"/>
      <c r="K89" s="17">
        <v>4</v>
      </c>
      <c r="L89" s="17">
        <v>1</v>
      </c>
      <c r="M89" s="17">
        <v>2</v>
      </c>
      <c r="N89" s="17">
        <v>1</v>
      </c>
      <c r="O89" s="17">
        <v>6</v>
      </c>
      <c r="P89" s="17"/>
      <c r="Q89" s="17">
        <v>7</v>
      </c>
      <c r="R89" s="17"/>
      <c r="S89" s="17">
        <v>2</v>
      </c>
      <c r="T89" s="17"/>
      <c r="U89" s="17"/>
      <c r="V89" s="17"/>
      <c r="W89" s="17">
        <v>1</v>
      </c>
      <c r="X89" s="17"/>
      <c r="Y89" s="17"/>
      <c r="Z89" s="17"/>
      <c r="AA89" s="17"/>
      <c r="AB89" s="17"/>
      <c r="AC89" s="17">
        <v>4</v>
      </c>
      <c r="AD89" s="17"/>
      <c r="AE89" s="17">
        <v>1</v>
      </c>
      <c r="AF89" s="17"/>
      <c r="AG89" s="17"/>
      <c r="AH89" s="17"/>
      <c r="AI89" s="17">
        <v>1</v>
      </c>
      <c r="AJ89" s="17"/>
      <c r="AK89" s="17">
        <v>12</v>
      </c>
      <c r="AL89" s="17">
        <v>1</v>
      </c>
      <c r="AM89" s="17">
        <v>4</v>
      </c>
      <c r="AN89" s="17">
        <v>2</v>
      </c>
      <c r="AO89" s="17">
        <v>18</v>
      </c>
      <c r="AP89" s="4" t="s">
        <v>1891</v>
      </c>
      <c r="AQ89" s="5" t="s">
        <v>1894</v>
      </c>
      <c r="AR89" s="5">
        <v>152</v>
      </c>
      <c r="AS89" s="5">
        <v>153</v>
      </c>
      <c r="AT89" s="6" t="s">
        <v>885</v>
      </c>
    </row>
    <row r="90" spans="1:46" ht="12.75">
      <c r="A90" s="128">
        <v>82</v>
      </c>
      <c r="B90" s="93" t="s">
        <v>2120</v>
      </c>
      <c r="D90" s="15"/>
      <c r="E90" s="17"/>
      <c r="F90" s="17"/>
      <c r="G90" s="17"/>
      <c r="H90" s="17"/>
      <c r="I90" s="17">
        <v>2</v>
      </c>
      <c r="J90" s="17"/>
      <c r="K90" s="17">
        <v>4</v>
      </c>
      <c r="L90" s="17"/>
      <c r="M90" s="17"/>
      <c r="N90" s="17"/>
      <c r="O90" s="17">
        <v>11</v>
      </c>
      <c r="P90" s="17"/>
      <c r="Q90" s="17">
        <v>10</v>
      </c>
      <c r="R90" s="17">
        <v>1</v>
      </c>
      <c r="S90" s="17"/>
      <c r="T90" s="17"/>
      <c r="U90" s="17"/>
      <c r="V90" s="17"/>
      <c r="W90" s="17">
        <v>1</v>
      </c>
      <c r="X90" s="17"/>
      <c r="Y90" s="17"/>
      <c r="Z90" s="17"/>
      <c r="AA90" s="17"/>
      <c r="AB90" s="17"/>
      <c r="AC90" s="17"/>
      <c r="AD90" s="17"/>
      <c r="AE90" s="17">
        <v>2</v>
      </c>
      <c r="AF90" s="17"/>
      <c r="AG90" s="17"/>
      <c r="AH90" s="17"/>
      <c r="AI90" s="17">
        <v>1</v>
      </c>
      <c r="AJ90" s="17"/>
      <c r="AK90" s="17">
        <v>16</v>
      </c>
      <c r="AL90" s="17">
        <v>1</v>
      </c>
      <c r="AM90" s="17"/>
      <c r="AN90" s="17"/>
      <c r="AO90" s="17">
        <v>20</v>
      </c>
      <c r="AP90" s="4" t="s">
        <v>1891</v>
      </c>
      <c r="AQ90" s="5" t="s">
        <v>1894</v>
      </c>
      <c r="AR90" s="5">
        <v>152</v>
      </c>
      <c r="AS90" s="5">
        <v>153</v>
      </c>
      <c r="AT90" s="6" t="s">
        <v>885</v>
      </c>
    </row>
    <row r="91" spans="1:46" ht="12.75">
      <c r="A91" s="128">
        <v>83</v>
      </c>
      <c r="B91" s="93" t="s">
        <v>909</v>
      </c>
      <c r="D91" s="15"/>
      <c r="E91" s="17"/>
      <c r="F91" s="17"/>
      <c r="G91" s="17"/>
      <c r="H91" s="17"/>
      <c r="I91" s="17"/>
      <c r="J91" s="17"/>
      <c r="K91" s="17">
        <v>4</v>
      </c>
      <c r="L91" s="17">
        <v>1</v>
      </c>
      <c r="M91" s="17"/>
      <c r="N91" s="17"/>
      <c r="O91" s="17">
        <v>9</v>
      </c>
      <c r="P91" s="17"/>
      <c r="Q91" s="17">
        <v>3</v>
      </c>
      <c r="R91" s="17">
        <v>1</v>
      </c>
      <c r="S91" s="17"/>
      <c r="T91" s="17"/>
      <c r="U91" s="17"/>
      <c r="V91" s="17"/>
      <c r="W91" s="17"/>
      <c r="X91" s="17"/>
      <c r="Y91" s="17">
        <v>1</v>
      </c>
      <c r="Z91" s="17"/>
      <c r="AA91" s="17"/>
      <c r="AB91" s="17"/>
      <c r="AC91" s="17"/>
      <c r="AD91" s="17"/>
      <c r="AE91" s="17">
        <v>2</v>
      </c>
      <c r="AF91" s="17"/>
      <c r="AG91" s="17"/>
      <c r="AH91" s="17"/>
      <c r="AI91" s="17"/>
      <c r="AJ91" s="17"/>
      <c r="AK91" s="17">
        <v>10</v>
      </c>
      <c r="AL91" s="17">
        <v>2</v>
      </c>
      <c r="AM91" s="17"/>
      <c r="AN91" s="17"/>
      <c r="AO91" s="17">
        <v>16</v>
      </c>
      <c r="AP91" s="4" t="s">
        <v>1891</v>
      </c>
      <c r="AQ91" s="5" t="s">
        <v>1894</v>
      </c>
      <c r="AR91" s="5">
        <v>152</v>
      </c>
      <c r="AS91" s="5">
        <v>153</v>
      </c>
      <c r="AT91" s="6" t="s">
        <v>885</v>
      </c>
    </row>
    <row r="92" spans="1:46" ht="12.75">
      <c r="A92" s="128">
        <v>84</v>
      </c>
      <c r="B92" s="93" t="s">
        <v>0</v>
      </c>
      <c r="D92" s="15"/>
      <c r="E92" s="17"/>
      <c r="F92" s="17"/>
      <c r="G92" s="17"/>
      <c r="H92" s="17"/>
      <c r="I92" s="17">
        <v>1</v>
      </c>
      <c r="J92" s="17"/>
      <c r="K92" s="17">
        <v>2</v>
      </c>
      <c r="L92" s="17"/>
      <c r="M92" s="17"/>
      <c r="N92" s="17">
        <v>1</v>
      </c>
      <c r="O92" s="17">
        <v>5</v>
      </c>
      <c r="P92" s="17"/>
      <c r="Q92" s="17">
        <v>4</v>
      </c>
      <c r="R92" s="17"/>
      <c r="S92" s="17"/>
      <c r="T92" s="17"/>
      <c r="U92" s="17"/>
      <c r="V92" s="17"/>
      <c r="W92" s="17">
        <v>1</v>
      </c>
      <c r="X92" s="17"/>
      <c r="Y92" s="17"/>
      <c r="Z92" s="17"/>
      <c r="AA92" s="17"/>
      <c r="AB92" s="17"/>
      <c r="AC92" s="17"/>
      <c r="AD92" s="17"/>
      <c r="AE92" s="17">
        <v>1</v>
      </c>
      <c r="AF92" s="17"/>
      <c r="AG92" s="17"/>
      <c r="AH92" s="17"/>
      <c r="AI92" s="17"/>
      <c r="AJ92" s="17"/>
      <c r="AK92" s="17">
        <v>7</v>
      </c>
      <c r="AL92" s="17"/>
      <c r="AM92" s="17"/>
      <c r="AN92" s="17">
        <v>3</v>
      </c>
      <c r="AO92" s="17">
        <v>14</v>
      </c>
      <c r="AP92" s="4" t="s">
        <v>1891</v>
      </c>
      <c r="AQ92" s="5" t="s">
        <v>1894</v>
      </c>
      <c r="AR92" s="5">
        <v>152</v>
      </c>
      <c r="AS92" s="5">
        <v>153</v>
      </c>
      <c r="AT92" s="6" t="s">
        <v>885</v>
      </c>
    </row>
    <row r="93" spans="1:46" ht="12.75">
      <c r="A93" s="128">
        <v>85</v>
      </c>
      <c r="B93" s="93">
        <v>1784</v>
      </c>
      <c r="D93" s="15"/>
      <c r="E93" s="17"/>
      <c r="F93" s="17"/>
      <c r="G93" s="17"/>
      <c r="H93" s="17"/>
      <c r="I93" s="17"/>
      <c r="J93" s="17"/>
      <c r="K93" s="17">
        <v>1</v>
      </c>
      <c r="L93" s="17">
        <v>1</v>
      </c>
      <c r="M93" s="17"/>
      <c r="N93" s="17"/>
      <c r="O93" s="17">
        <v>5</v>
      </c>
      <c r="P93" s="17"/>
      <c r="Q93" s="17">
        <v>3</v>
      </c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>
        <v>2</v>
      </c>
      <c r="AF93" s="17"/>
      <c r="AG93" s="17"/>
      <c r="AH93" s="17"/>
      <c r="AI93" s="17">
        <v>1</v>
      </c>
      <c r="AJ93" s="17"/>
      <c r="AK93" s="17">
        <v>6</v>
      </c>
      <c r="AL93" s="17">
        <v>1</v>
      </c>
      <c r="AM93" s="17"/>
      <c r="AN93" s="17"/>
      <c r="AO93" s="17">
        <v>10</v>
      </c>
      <c r="AP93" s="4" t="s">
        <v>1891</v>
      </c>
      <c r="AQ93" s="5" t="s">
        <v>1894</v>
      </c>
      <c r="AR93" s="5">
        <v>152</v>
      </c>
      <c r="AS93" s="5">
        <v>153</v>
      </c>
      <c r="AT93" s="6" t="s">
        <v>885</v>
      </c>
    </row>
    <row r="94" spans="1:46" ht="12.75">
      <c r="A94" s="128">
        <v>86</v>
      </c>
      <c r="B94" s="93" t="s">
        <v>910</v>
      </c>
      <c r="D94" s="15"/>
      <c r="E94" s="17"/>
      <c r="F94" s="17"/>
      <c r="G94" s="17"/>
      <c r="H94" s="17"/>
      <c r="I94" s="17"/>
      <c r="J94" s="17"/>
      <c r="K94" s="17">
        <v>3</v>
      </c>
      <c r="L94" s="17"/>
      <c r="M94" s="17"/>
      <c r="N94" s="17"/>
      <c r="O94" s="17">
        <v>3</v>
      </c>
      <c r="P94" s="17"/>
      <c r="Q94" s="17">
        <v>1</v>
      </c>
      <c r="R94" s="17"/>
      <c r="S94" s="17"/>
      <c r="T94" s="17"/>
      <c r="U94" s="17"/>
      <c r="V94" s="17"/>
      <c r="W94" s="17"/>
      <c r="X94" s="17"/>
      <c r="Y94" s="17">
        <v>1</v>
      </c>
      <c r="Z94" s="17"/>
      <c r="AA94" s="17"/>
      <c r="AB94" s="17"/>
      <c r="AC94" s="17"/>
      <c r="AD94" s="17"/>
      <c r="AE94" s="17">
        <v>1</v>
      </c>
      <c r="AF94" s="17"/>
      <c r="AG94" s="17"/>
      <c r="AH94" s="17"/>
      <c r="AI94" s="17"/>
      <c r="AJ94" s="17"/>
      <c r="AK94" s="17">
        <v>6</v>
      </c>
      <c r="AL94" s="10"/>
      <c r="AM94" s="17"/>
      <c r="AN94" s="17"/>
      <c r="AO94" s="17">
        <v>7</v>
      </c>
      <c r="AP94" s="4" t="s">
        <v>1891</v>
      </c>
      <c r="AQ94" s="5" t="s">
        <v>1894</v>
      </c>
      <c r="AR94" s="5">
        <v>152</v>
      </c>
      <c r="AS94" s="5">
        <v>153</v>
      </c>
      <c r="AT94" s="6" t="s">
        <v>885</v>
      </c>
    </row>
    <row r="95" spans="1:46" ht="12.75">
      <c r="A95" s="128">
        <v>87</v>
      </c>
      <c r="B95" s="93" t="s">
        <v>1</v>
      </c>
      <c r="D95" s="15"/>
      <c r="E95" s="17"/>
      <c r="F95" s="17"/>
      <c r="G95" s="17"/>
      <c r="H95" s="17"/>
      <c r="I95" s="17"/>
      <c r="J95" s="17"/>
      <c r="K95" s="17">
        <v>1</v>
      </c>
      <c r="L95" s="17"/>
      <c r="M95" s="17"/>
      <c r="N95" s="17">
        <v>1</v>
      </c>
      <c r="O95" s="17">
        <v>6</v>
      </c>
      <c r="P95" s="17">
        <v>1</v>
      </c>
      <c r="Q95" s="17">
        <v>3</v>
      </c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>
        <v>1</v>
      </c>
      <c r="AK95" s="17">
        <v>4</v>
      </c>
      <c r="AL95" s="17"/>
      <c r="AM95" s="17"/>
      <c r="AN95" s="17">
        <v>2</v>
      </c>
      <c r="AO95" s="17">
        <v>7</v>
      </c>
      <c r="AP95" s="4" t="s">
        <v>1891</v>
      </c>
      <c r="AQ95" s="5" t="s">
        <v>1894</v>
      </c>
      <c r="AR95" s="5">
        <v>152</v>
      </c>
      <c r="AS95" s="5">
        <v>153</v>
      </c>
      <c r="AT95" s="6" t="s">
        <v>885</v>
      </c>
    </row>
    <row r="96" spans="1:46" ht="12.75">
      <c r="A96" s="128">
        <v>88</v>
      </c>
      <c r="B96" s="93">
        <v>1781</v>
      </c>
      <c r="D96" s="15"/>
      <c r="E96" s="17"/>
      <c r="F96" s="17"/>
      <c r="G96" s="17"/>
      <c r="H96" s="17"/>
      <c r="I96" s="17">
        <v>1</v>
      </c>
      <c r="J96" s="17"/>
      <c r="K96" s="17">
        <v>2</v>
      </c>
      <c r="L96" s="17"/>
      <c r="M96" s="17"/>
      <c r="N96" s="17"/>
      <c r="O96" s="17">
        <v>1</v>
      </c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>
        <v>2</v>
      </c>
      <c r="AL96" s="17"/>
      <c r="AM96" s="17"/>
      <c r="AN96" s="17"/>
      <c r="AO96" s="17">
        <v>3</v>
      </c>
      <c r="AP96" s="4" t="s">
        <v>1891</v>
      </c>
      <c r="AQ96" s="5" t="s">
        <v>1894</v>
      </c>
      <c r="AR96" s="5">
        <v>152</v>
      </c>
      <c r="AS96" s="5">
        <v>153</v>
      </c>
      <c r="AT96" s="6" t="s">
        <v>885</v>
      </c>
    </row>
    <row r="97" spans="1:46" ht="12.75">
      <c r="A97" s="128">
        <v>89</v>
      </c>
      <c r="B97" s="93">
        <v>1780</v>
      </c>
      <c r="D97" s="15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>
        <v>3</v>
      </c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>
        <v>3</v>
      </c>
      <c r="AP97" s="4" t="s">
        <v>1891</v>
      </c>
      <c r="AQ97" s="5" t="s">
        <v>1894</v>
      </c>
      <c r="AR97" s="5">
        <v>152</v>
      </c>
      <c r="AS97" s="5">
        <v>153</v>
      </c>
      <c r="AT97" s="6" t="s">
        <v>885</v>
      </c>
    </row>
    <row r="98" spans="1:46" ht="12.75">
      <c r="A98" s="128">
        <v>90</v>
      </c>
      <c r="B98" s="93">
        <v>1779</v>
      </c>
      <c r="D98" s="15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>
        <v>1</v>
      </c>
      <c r="P98" s="17"/>
      <c r="Q98" s="17">
        <v>1</v>
      </c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>
        <v>1</v>
      </c>
      <c r="AL98" s="17"/>
      <c r="AM98" s="17"/>
      <c r="AN98" s="17"/>
      <c r="AO98" s="17">
        <v>3</v>
      </c>
      <c r="AP98" s="4" t="s">
        <v>1891</v>
      </c>
      <c r="AQ98" s="5" t="s">
        <v>1894</v>
      </c>
      <c r="AR98" s="5">
        <v>152</v>
      </c>
      <c r="AS98" s="5">
        <v>153</v>
      </c>
      <c r="AT98" s="6" t="s">
        <v>885</v>
      </c>
    </row>
    <row r="99" spans="1:46" ht="12.75">
      <c r="A99" s="128">
        <v>91</v>
      </c>
      <c r="B99" s="93" t="s">
        <v>2</v>
      </c>
      <c r="D99" s="15"/>
      <c r="E99" s="17"/>
      <c r="F99" s="17"/>
      <c r="G99" s="17"/>
      <c r="H99" s="17"/>
      <c r="I99" s="17"/>
      <c r="J99" s="17"/>
      <c r="K99" s="17">
        <v>1</v>
      </c>
      <c r="L99" s="17"/>
      <c r="M99" s="17"/>
      <c r="N99" s="17"/>
      <c r="O99" s="17">
        <v>1</v>
      </c>
      <c r="P99" s="17"/>
      <c r="Q99" s="17">
        <v>2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>
        <v>1</v>
      </c>
      <c r="AD99" s="17"/>
      <c r="AE99" s="17"/>
      <c r="AF99" s="17"/>
      <c r="AG99" s="17"/>
      <c r="AH99" s="17"/>
      <c r="AI99" s="17"/>
      <c r="AJ99" s="17"/>
      <c r="AK99" s="17">
        <v>3</v>
      </c>
      <c r="AL99" s="17"/>
      <c r="AM99" s="17"/>
      <c r="AN99" s="17"/>
      <c r="AO99" s="17">
        <v>2</v>
      </c>
      <c r="AP99" s="4" t="s">
        <v>1891</v>
      </c>
      <c r="AQ99" s="5" t="s">
        <v>1894</v>
      </c>
      <c r="AR99" s="5">
        <v>152</v>
      </c>
      <c r="AS99" s="5">
        <v>153</v>
      </c>
      <c r="AT99" s="6" t="s">
        <v>885</v>
      </c>
    </row>
    <row r="100" spans="1:46" ht="12.75">
      <c r="A100" s="128">
        <v>92</v>
      </c>
      <c r="B100" s="93">
        <v>1777</v>
      </c>
      <c r="D100" s="15"/>
      <c r="E100" s="17"/>
      <c r="F100" s="17"/>
      <c r="G100" s="17"/>
      <c r="H100" s="17"/>
      <c r="I100" s="17"/>
      <c r="J100" s="17"/>
      <c r="K100" s="17"/>
      <c r="L100" s="17"/>
      <c r="M100" s="17">
        <v>1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>
        <v>1</v>
      </c>
      <c r="AN100" s="17"/>
      <c r="AO100" s="17"/>
      <c r="AP100" s="4" t="s">
        <v>1891</v>
      </c>
      <c r="AQ100" s="5" t="s">
        <v>1894</v>
      </c>
      <c r="AR100" s="5">
        <v>152</v>
      </c>
      <c r="AS100" s="5">
        <v>153</v>
      </c>
      <c r="AT100" s="6" t="s">
        <v>885</v>
      </c>
    </row>
    <row r="101" spans="1:46" ht="12.75">
      <c r="A101" s="128">
        <v>93</v>
      </c>
      <c r="B101" s="93">
        <v>1776</v>
      </c>
      <c r="D101" s="15"/>
      <c r="E101" s="17"/>
      <c r="F101" s="17"/>
      <c r="G101" s="17"/>
      <c r="H101" s="17"/>
      <c r="I101" s="17"/>
      <c r="J101" s="17"/>
      <c r="K101" s="17">
        <v>1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>
        <v>1</v>
      </c>
      <c r="AL101" s="17"/>
      <c r="AM101" s="17"/>
      <c r="AN101" s="17"/>
      <c r="AO101" s="17"/>
      <c r="AP101" s="4" t="s">
        <v>1891</v>
      </c>
      <c r="AQ101" s="5" t="s">
        <v>1894</v>
      </c>
      <c r="AR101" s="5">
        <v>152</v>
      </c>
      <c r="AS101" s="5">
        <v>153</v>
      </c>
      <c r="AT101" s="6" t="s">
        <v>885</v>
      </c>
    </row>
    <row r="102" spans="1:46" ht="12.75">
      <c r="A102" s="128">
        <v>96</v>
      </c>
      <c r="B102" s="93">
        <v>1773</v>
      </c>
      <c r="D102" s="15"/>
      <c r="E102" s="17"/>
      <c r="F102" s="17"/>
      <c r="G102" s="17"/>
      <c r="H102" s="17"/>
      <c r="I102" s="17"/>
      <c r="J102" s="17"/>
      <c r="K102" s="17">
        <v>1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>
        <v>1</v>
      </c>
      <c r="AL102" s="17"/>
      <c r="AM102" s="17"/>
      <c r="AN102" s="17"/>
      <c r="AO102" s="17"/>
      <c r="AP102" s="4" t="s">
        <v>1891</v>
      </c>
      <c r="AQ102" s="5" t="s">
        <v>1894</v>
      </c>
      <c r="AR102" s="5">
        <v>152</v>
      </c>
      <c r="AS102" s="5">
        <v>153</v>
      </c>
      <c r="AT102" s="6" t="s">
        <v>885</v>
      </c>
    </row>
    <row r="103" spans="1:46" ht="12.75">
      <c r="A103" s="128">
        <v>97</v>
      </c>
      <c r="B103" s="93">
        <v>1772</v>
      </c>
      <c r="D103" s="15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>
        <v>1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>
        <v>1</v>
      </c>
      <c r="AP103" s="4" t="s">
        <v>1891</v>
      </c>
      <c r="AQ103" s="5" t="s">
        <v>1894</v>
      </c>
      <c r="AR103" s="5">
        <v>152</v>
      </c>
      <c r="AS103" s="5">
        <v>153</v>
      </c>
      <c r="AT103" s="6" t="s">
        <v>885</v>
      </c>
    </row>
    <row r="104" spans="1:46" ht="12.75">
      <c r="A104" s="302" t="s">
        <v>1923</v>
      </c>
      <c r="B104" s="303"/>
      <c r="D104" s="15"/>
      <c r="E104" s="17"/>
      <c r="F104" s="17"/>
      <c r="G104" s="17"/>
      <c r="H104" s="17"/>
      <c r="I104" s="17"/>
      <c r="J104" s="17"/>
      <c r="K104" s="17">
        <v>1</v>
      </c>
      <c r="L104" s="17"/>
      <c r="M104" s="17"/>
      <c r="N104" s="17"/>
      <c r="O104" s="17"/>
      <c r="P104" s="17"/>
      <c r="Q104" s="17">
        <v>2</v>
      </c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>
        <v>1</v>
      </c>
      <c r="AD104" s="17"/>
      <c r="AE104" s="17"/>
      <c r="AF104" s="17"/>
      <c r="AG104" s="17"/>
      <c r="AH104" s="17"/>
      <c r="AI104" s="17"/>
      <c r="AJ104" s="17"/>
      <c r="AK104" s="17">
        <v>3</v>
      </c>
      <c r="AL104" s="17"/>
      <c r="AM104" s="17"/>
      <c r="AN104" s="17"/>
      <c r="AO104" s="17">
        <v>2</v>
      </c>
      <c r="AP104" s="4" t="s">
        <v>1891</v>
      </c>
      <c r="AQ104" s="5" t="s">
        <v>1894</v>
      </c>
      <c r="AR104" s="5">
        <v>152</v>
      </c>
      <c r="AS104" s="5">
        <v>153</v>
      </c>
      <c r="AT104" s="6" t="s">
        <v>885</v>
      </c>
    </row>
    <row r="105" spans="1:46" s="29" customFormat="1" ht="13.5" thickBot="1">
      <c r="A105" s="304" t="s">
        <v>1945</v>
      </c>
      <c r="B105" s="305"/>
      <c r="D105" s="18">
        <f>SUM(D8:D104)</f>
        <v>10</v>
      </c>
      <c r="E105" s="20">
        <f>SUM(E8:E104)</f>
        <v>25</v>
      </c>
      <c r="F105" s="20">
        <f aca="true" t="shared" si="0" ref="F105:K105">SUM(F8:F104)</f>
        <v>8</v>
      </c>
      <c r="G105" s="20">
        <f t="shared" si="0"/>
        <v>9</v>
      </c>
      <c r="H105" s="20">
        <f t="shared" si="0"/>
        <v>1</v>
      </c>
      <c r="I105" s="20">
        <f t="shared" si="0"/>
        <v>59</v>
      </c>
      <c r="J105" s="20">
        <f t="shared" si="0"/>
        <v>156</v>
      </c>
      <c r="K105" s="121">
        <f t="shared" si="0"/>
        <v>670</v>
      </c>
      <c r="L105" s="20">
        <f aca="true" t="shared" si="1" ref="L105:AO105">SUM(L8:L104)</f>
        <v>196</v>
      </c>
      <c r="M105" s="121">
        <f t="shared" si="1"/>
        <v>213</v>
      </c>
      <c r="N105" s="20">
        <f t="shared" si="1"/>
        <v>24</v>
      </c>
      <c r="O105" s="20">
        <f t="shared" si="1"/>
        <v>378</v>
      </c>
      <c r="P105" s="20">
        <f t="shared" si="1"/>
        <v>7</v>
      </c>
      <c r="Q105" s="121">
        <f t="shared" si="1"/>
        <v>552</v>
      </c>
      <c r="R105" s="20">
        <f t="shared" si="1"/>
        <v>49</v>
      </c>
      <c r="S105" s="203">
        <f t="shared" si="1"/>
        <v>55</v>
      </c>
      <c r="T105" s="20">
        <f t="shared" si="1"/>
        <v>8</v>
      </c>
      <c r="U105" s="20">
        <f t="shared" si="1"/>
        <v>9</v>
      </c>
      <c r="V105" s="20">
        <f t="shared" si="1"/>
        <v>0</v>
      </c>
      <c r="W105" s="20">
        <f t="shared" si="1"/>
        <v>21</v>
      </c>
      <c r="X105" s="20">
        <f t="shared" si="1"/>
        <v>0</v>
      </c>
      <c r="Y105" s="20">
        <f t="shared" si="1"/>
        <v>35</v>
      </c>
      <c r="Z105" s="20">
        <f t="shared" si="1"/>
        <v>1</v>
      </c>
      <c r="AA105" s="20">
        <f t="shared" si="1"/>
        <v>1</v>
      </c>
      <c r="AB105" s="20">
        <f t="shared" si="1"/>
        <v>0</v>
      </c>
      <c r="AC105" s="20">
        <f t="shared" si="1"/>
        <v>56</v>
      </c>
      <c r="AD105" s="20">
        <f t="shared" si="1"/>
        <v>3</v>
      </c>
      <c r="AE105" s="20">
        <f t="shared" si="1"/>
        <v>43</v>
      </c>
      <c r="AF105" s="20">
        <f t="shared" si="1"/>
        <v>2</v>
      </c>
      <c r="AG105" s="20">
        <f t="shared" si="1"/>
        <v>2</v>
      </c>
      <c r="AH105" s="20">
        <f t="shared" si="1"/>
        <v>0</v>
      </c>
      <c r="AI105" s="20">
        <f t="shared" si="1"/>
        <v>11</v>
      </c>
      <c r="AJ105" s="20">
        <f t="shared" si="1"/>
        <v>198</v>
      </c>
      <c r="AK105" s="203">
        <f t="shared" si="1"/>
        <v>1340</v>
      </c>
      <c r="AL105" s="20">
        <f t="shared" si="1"/>
        <v>265</v>
      </c>
      <c r="AM105" s="203">
        <f t="shared" si="1"/>
        <v>289</v>
      </c>
      <c r="AN105" s="20">
        <f t="shared" si="1"/>
        <v>40</v>
      </c>
      <c r="AO105" s="20">
        <f t="shared" si="1"/>
        <v>1098</v>
      </c>
      <c r="AP105" s="7" t="s">
        <v>1891</v>
      </c>
      <c r="AQ105" s="8" t="s">
        <v>1894</v>
      </c>
      <c r="AR105" s="8">
        <v>152</v>
      </c>
      <c r="AS105" s="8">
        <v>153</v>
      </c>
      <c r="AT105" s="9" t="s">
        <v>885</v>
      </c>
    </row>
    <row r="106" ht="13.5" thickBot="1"/>
    <row r="107" spans="1:46" ht="12.75">
      <c r="A107" s="12" t="s">
        <v>1513</v>
      </c>
      <c r="B107" s="90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51"/>
      <c r="AK107" s="51"/>
      <c r="AL107" s="51"/>
      <c r="AM107" s="51"/>
      <c r="AN107" s="51"/>
      <c r="AO107" s="51"/>
      <c r="AP107" s="14"/>
      <c r="AQ107" s="14"/>
      <c r="AR107" s="14"/>
      <c r="AS107" s="14"/>
      <c r="AT107" s="13"/>
    </row>
    <row r="108" spans="1:46" ht="12.75">
      <c r="A108" s="15" t="s">
        <v>1514</v>
      </c>
      <c r="B108" s="91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30"/>
      <c r="AK108" s="30"/>
      <c r="AL108" s="30"/>
      <c r="AM108" s="30"/>
      <c r="AN108" s="30"/>
      <c r="AO108" s="30"/>
      <c r="AP108" s="17"/>
      <c r="AQ108" s="17"/>
      <c r="AR108" s="17"/>
      <c r="AS108" s="17"/>
      <c r="AT108" s="16"/>
    </row>
    <row r="109" spans="1:46" ht="12.75">
      <c r="A109" s="15" t="s">
        <v>1840</v>
      </c>
      <c r="B109" s="9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30"/>
      <c r="AK109" s="30"/>
      <c r="AL109" s="30"/>
      <c r="AM109" s="30"/>
      <c r="AN109" s="30"/>
      <c r="AO109" s="30"/>
      <c r="AP109" s="17"/>
      <c r="AQ109" s="17"/>
      <c r="AR109" s="17"/>
      <c r="AS109" s="17"/>
      <c r="AT109" s="16"/>
    </row>
    <row r="110" spans="1:46" ht="12.75">
      <c r="A110" s="17" t="s">
        <v>1841</v>
      </c>
      <c r="B110" s="91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30"/>
      <c r="AK110" s="30"/>
      <c r="AL110" s="30"/>
      <c r="AM110" s="30"/>
      <c r="AN110" s="30"/>
      <c r="AO110" s="30"/>
      <c r="AP110" s="17"/>
      <c r="AQ110" s="17"/>
      <c r="AR110" s="17"/>
      <c r="AS110" s="17"/>
      <c r="AT110" s="16"/>
    </row>
    <row r="111" spans="1:46" ht="12.75">
      <c r="A111" s="17" t="s">
        <v>1842</v>
      </c>
      <c r="B111" s="91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30"/>
      <c r="AK111" s="30"/>
      <c r="AL111" s="30"/>
      <c r="AM111" s="30"/>
      <c r="AN111" s="30"/>
      <c r="AO111" s="30"/>
      <c r="AP111" s="17"/>
      <c r="AQ111" s="17"/>
      <c r="AR111" s="17"/>
      <c r="AS111" s="17"/>
      <c r="AT111" s="16"/>
    </row>
    <row r="112" spans="1:46" ht="13.5" thickBot="1">
      <c r="A112" s="20" t="s">
        <v>1843</v>
      </c>
      <c r="B112" s="9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34"/>
      <c r="AK112" s="34"/>
      <c r="AL112" s="34"/>
      <c r="AM112" s="34"/>
      <c r="AN112" s="34"/>
      <c r="AO112" s="34"/>
      <c r="AP112" s="20"/>
      <c r="AQ112" s="20"/>
      <c r="AR112" s="20"/>
      <c r="AS112" s="20"/>
      <c r="AT112" s="19"/>
    </row>
  </sheetData>
  <mergeCells count="41">
    <mergeCell ref="AJ3:AO3"/>
    <mergeCell ref="AJ4:AK5"/>
    <mergeCell ref="AL4:AM5"/>
    <mergeCell ref="AN4:AN6"/>
    <mergeCell ref="AO4:AO6"/>
    <mergeCell ref="AD3:AI3"/>
    <mergeCell ref="AD4:AE5"/>
    <mergeCell ref="AF4:AG5"/>
    <mergeCell ref="AH4:AH6"/>
    <mergeCell ref="AI4:AI6"/>
    <mergeCell ref="X3:AC3"/>
    <mergeCell ref="X4:Y5"/>
    <mergeCell ref="Z4:AA5"/>
    <mergeCell ref="AB4:AB6"/>
    <mergeCell ref="AC4:AC6"/>
    <mergeCell ref="P3:S3"/>
    <mergeCell ref="P4:Q5"/>
    <mergeCell ref="R4:S5"/>
    <mergeCell ref="T3:W3"/>
    <mergeCell ref="T4:U5"/>
    <mergeCell ref="V4:V6"/>
    <mergeCell ref="W4:W6"/>
    <mergeCell ref="J3:O3"/>
    <mergeCell ref="J4:K5"/>
    <mergeCell ref="L4:M5"/>
    <mergeCell ref="N4:N6"/>
    <mergeCell ref="O4:O6"/>
    <mergeCell ref="D4:E5"/>
    <mergeCell ref="F4:G5"/>
    <mergeCell ref="H4:H6"/>
    <mergeCell ref="I4:I6"/>
    <mergeCell ref="A104:B104"/>
    <mergeCell ref="A105:B105"/>
    <mergeCell ref="AT3:AT6"/>
    <mergeCell ref="AP3:AP6"/>
    <mergeCell ref="AQ3:AQ6"/>
    <mergeCell ref="AR3:AR6"/>
    <mergeCell ref="AS3:AS6"/>
    <mergeCell ref="A3:A6"/>
    <mergeCell ref="B3:B6"/>
    <mergeCell ref="D3:I3"/>
  </mergeCells>
  <hyperlinks>
    <hyperlink ref="K54" location="'tabel 25'!A107" display="'tabel 25'!A107"/>
    <hyperlink ref="AK54" location="'tabel 25'!A107" display="'tabel 25'!A107"/>
    <hyperlink ref="K69" location="'tabel 25'!A107" display="'tabel 25'!A107"/>
    <hyperlink ref="K77" location="'tabel 25'!A109" display="'tabel 25'!A109"/>
    <hyperlink ref="K105" location="'tabel 25'!A109" display="'tabel 25'!A109"/>
    <hyperlink ref="M61" location="'tabel 25'!A108" display="'tabel 25'!A108"/>
    <hyperlink ref="M78" location="'tabel 25'!A108" display="'tabel 25'!A108"/>
    <hyperlink ref="M105" location="'tabel 25'!A110" display="'tabel 25'!A110"/>
    <hyperlink ref="Q74" location="'tabel 25'!A107" display="'tabel 25'!A107"/>
    <hyperlink ref="Q75" location="'tabel 25'!A107" display="'tabel 25'!A107"/>
    <hyperlink ref="Q78" location="'tabel 25'!A107" display="'tabel 25'!A107"/>
    <hyperlink ref="Q105" location="'tabel 25'!A109" display="'tabel 25'!A109"/>
    <hyperlink ref="S79" location="'tabel 25'!A108" display="'tabel 25'!A108"/>
    <hyperlink ref="S105" location="'tabel 25'!A108" display="'tabel 25'!A108"/>
    <hyperlink ref="AK69" location="'tabel 25'!A107" display="'tabel 25'!A107"/>
    <hyperlink ref="AK74" location="'tabel 25'!A107" display="'tabel 25'!A107"/>
    <hyperlink ref="AK75" location="'tabel 25'!A107" display="'tabel 25'!A107"/>
    <hyperlink ref="AK78" location="'tabel 25'!A107" display="'tabel 25'!A107"/>
    <hyperlink ref="AK81" location="'tabel 25'!A107" display="'tabel 25'!A107"/>
    <hyperlink ref="AK105" location="'tabel 25'!A111" display="'tabel 25'!A111"/>
    <hyperlink ref="AM61" location="'tabel 25'!A108" display="'tabel 25'!A108"/>
    <hyperlink ref="AM78" location="'tabel 25'!A108" display="'tabel 25'!A108"/>
    <hyperlink ref="AM79" location="'tabel 25'!A108" display="'tabel 25'!A108"/>
    <hyperlink ref="AM105" location="'tabel 25'!A112" display="'tabel 25'!A112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10" customWidth="1"/>
    <col min="2" max="2" width="2.7109375" style="10" customWidth="1"/>
    <col min="3" max="8" width="9.140625" style="10" customWidth="1"/>
    <col min="9" max="10" width="9.140625" style="29" customWidth="1"/>
    <col min="11" max="11" width="5.7109375" style="10" customWidth="1"/>
    <col min="12" max="12" width="5.57421875" style="10" customWidth="1"/>
    <col min="13" max="14" width="5.421875" style="10" customWidth="1"/>
    <col min="15" max="16384" width="9.140625" style="10" customWidth="1"/>
  </cols>
  <sheetData>
    <row r="1" spans="1:15" ht="13.5" thickBot="1">
      <c r="A1" s="129" t="s">
        <v>1749</v>
      </c>
      <c r="B1" s="21"/>
      <c r="C1" s="21"/>
      <c r="D1" s="21"/>
      <c r="E1" s="21"/>
      <c r="F1" s="21"/>
      <c r="G1" s="21"/>
      <c r="H1" s="21"/>
      <c r="I1" s="68"/>
      <c r="J1" s="68"/>
      <c r="K1" s="21"/>
      <c r="L1" s="21"/>
      <c r="M1" s="21"/>
      <c r="N1" s="21"/>
      <c r="O1" s="22"/>
    </row>
    <row r="2" ht="13.5" thickBot="1"/>
    <row r="3" spans="1:15" ht="22.5" customHeight="1">
      <c r="A3" s="236" t="s">
        <v>1750</v>
      </c>
      <c r="B3" s="11"/>
      <c r="C3" s="239" t="s">
        <v>1752</v>
      </c>
      <c r="D3" s="230"/>
      <c r="E3" s="230" t="s">
        <v>1753</v>
      </c>
      <c r="F3" s="230"/>
      <c r="G3" s="230" t="s">
        <v>1754</v>
      </c>
      <c r="H3" s="230"/>
      <c r="I3" s="230" t="s">
        <v>1945</v>
      </c>
      <c r="J3" s="231"/>
      <c r="K3" s="245" t="s">
        <v>1885</v>
      </c>
      <c r="L3" s="248" t="s">
        <v>1886</v>
      </c>
      <c r="M3" s="248" t="s">
        <v>1887</v>
      </c>
      <c r="N3" s="222" t="s">
        <v>1888</v>
      </c>
      <c r="O3" s="242" t="s">
        <v>1890</v>
      </c>
    </row>
    <row r="4" spans="1:15" ht="18" customHeight="1">
      <c r="A4" s="237"/>
      <c r="B4" s="11"/>
      <c r="C4" s="240"/>
      <c r="D4" s="232"/>
      <c r="E4" s="232"/>
      <c r="F4" s="232"/>
      <c r="G4" s="232"/>
      <c r="H4" s="232"/>
      <c r="I4" s="232"/>
      <c r="J4" s="234"/>
      <c r="K4" s="246"/>
      <c r="L4" s="249"/>
      <c r="M4" s="249"/>
      <c r="N4" s="223"/>
      <c r="O4" s="243"/>
    </row>
    <row r="5" spans="1:15" ht="18.75" customHeight="1">
      <c r="A5" s="237"/>
      <c r="B5" s="11"/>
      <c r="C5" s="240" t="s">
        <v>494</v>
      </c>
      <c r="D5" s="232" t="s">
        <v>495</v>
      </c>
      <c r="E5" s="232" t="s">
        <v>494</v>
      </c>
      <c r="F5" s="232" t="s">
        <v>495</v>
      </c>
      <c r="G5" s="232" t="s">
        <v>494</v>
      </c>
      <c r="H5" s="232" t="s">
        <v>495</v>
      </c>
      <c r="I5" s="232" t="s">
        <v>494</v>
      </c>
      <c r="J5" s="234" t="s">
        <v>495</v>
      </c>
      <c r="K5" s="246"/>
      <c r="L5" s="249"/>
      <c r="M5" s="249"/>
      <c r="N5" s="223"/>
      <c r="O5" s="243"/>
    </row>
    <row r="6" spans="1:15" ht="13.5" thickBot="1">
      <c r="A6" s="238"/>
      <c r="B6" s="11"/>
      <c r="C6" s="241"/>
      <c r="D6" s="233"/>
      <c r="E6" s="233"/>
      <c r="F6" s="233"/>
      <c r="G6" s="233"/>
      <c r="H6" s="233"/>
      <c r="I6" s="233"/>
      <c r="J6" s="235"/>
      <c r="K6" s="247"/>
      <c r="L6" s="250"/>
      <c r="M6" s="250"/>
      <c r="N6" s="224"/>
      <c r="O6" s="244"/>
    </row>
    <row r="7" ht="13.5" thickBot="1"/>
    <row r="8" spans="1:15" ht="25.5">
      <c r="A8" s="26" t="s">
        <v>1755</v>
      </c>
      <c r="C8" s="12">
        <v>13</v>
      </c>
      <c r="D8" s="14">
        <v>17</v>
      </c>
      <c r="E8" s="14">
        <v>42</v>
      </c>
      <c r="F8" s="14">
        <v>35</v>
      </c>
      <c r="G8" s="14">
        <v>61</v>
      </c>
      <c r="H8" s="14">
        <v>58</v>
      </c>
      <c r="I8" s="14">
        <f aca="true" t="shared" si="0" ref="I8:J14">SUM(C8+E8+G8)</f>
        <v>116</v>
      </c>
      <c r="J8" s="14">
        <f t="shared" si="0"/>
        <v>110</v>
      </c>
      <c r="K8" s="1" t="s">
        <v>1891</v>
      </c>
      <c r="L8" s="2" t="s">
        <v>1894</v>
      </c>
      <c r="M8" s="2">
        <v>154</v>
      </c>
      <c r="N8" s="2">
        <v>155</v>
      </c>
      <c r="O8" s="3" t="s">
        <v>1751</v>
      </c>
    </row>
    <row r="9" spans="1:15" ht="12.75">
      <c r="A9" s="24" t="s">
        <v>1756</v>
      </c>
      <c r="C9" s="15">
        <v>1</v>
      </c>
      <c r="D9" s="17">
        <v>2</v>
      </c>
      <c r="E9" s="17">
        <v>41</v>
      </c>
      <c r="F9" s="17">
        <v>37</v>
      </c>
      <c r="G9" s="17">
        <v>31</v>
      </c>
      <c r="H9" s="17">
        <v>34</v>
      </c>
      <c r="I9" s="17">
        <f t="shared" si="0"/>
        <v>73</v>
      </c>
      <c r="J9" s="16">
        <f t="shared" si="0"/>
        <v>73</v>
      </c>
      <c r="K9" s="4" t="s">
        <v>1891</v>
      </c>
      <c r="L9" s="5" t="s">
        <v>1894</v>
      </c>
      <c r="M9" s="5">
        <v>154</v>
      </c>
      <c r="N9" s="5">
        <v>155</v>
      </c>
      <c r="O9" s="6" t="s">
        <v>1751</v>
      </c>
    </row>
    <row r="10" spans="1:15" ht="12.75">
      <c r="A10" s="24" t="s">
        <v>1757</v>
      </c>
      <c r="C10" s="15">
        <v>205</v>
      </c>
      <c r="D10" s="17">
        <v>187</v>
      </c>
      <c r="E10" s="17">
        <v>234</v>
      </c>
      <c r="F10" s="17">
        <v>188</v>
      </c>
      <c r="G10" s="17">
        <v>283</v>
      </c>
      <c r="H10" s="17">
        <v>239</v>
      </c>
      <c r="I10" s="17">
        <f t="shared" si="0"/>
        <v>722</v>
      </c>
      <c r="J10" s="16">
        <f t="shared" si="0"/>
        <v>614</v>
      </c>
      <c r="K10" s="4" t="s">
        <v>1891</v>
      </c>
      <c r="L10" s="5" t="s">
        <v>1894</v>
      </c>
      <c r="M10" s="5">
        <v>154</v>
      </c>
      <c r="N10" s="5">
        <v>155</v>
      </c>
      <c r="O10" s="6" t="s">
        <v>1751</v>
      </c>
    </row>
    <row r="11" spans="1:15" ht="12.75">
      <c r="A11" s="24" t="s">
        <v>1758</v>
      </c>
      <c r="C11" s="15">
        <v>47</v>
      </c>
      <c r="D11" s="17">
        <v>42</v>
      </c>
      <c r="E11" s="17">
        <v>72</v>
      </c>
      <c r="F11" s="17">
        <v>54</v>
      </c>
      <c r="G11" s="17">
        <v>133</v>
      </c>
      <c r="H11" s="17">
        <v>122</v>
      </c>
      <c r="I11" s="17">
        <f t="shared" si="0"/>
        <v>252</v>
      </c>
      <c r="J11" s="16">
        <f t="shared" si="0"/>
        <v>218</v>
      </c>
      <c r="K11" s="4" t="s">
        <v>1891</v>
      </c>
      <c r="L11" s="5" t="s">
        <v>1894</v>
      </c>
      <c r="M11" s="5">
        <v>154</v>
      </c>
      <c r="N11" s="5">
        <v>155</v>
      </c>
      <c r="O11" s="6" t="s">
        <v>1751</v>
      </c>
    </row>
    <row r="12" spans="1:15" ht="12.75">
      <c r="A12" s="24" t="s">
        <v>1759</v>
      </c>
      <c r="C12" s="15">
        <v>7</v>
      </c>
      <c r="D12" s="17">
        <v>7</v>
      </c>
      <c r="E12" s="17">
        <v>10</v>
      </c>
      <c r="F12" s="17">
        <v>6</v>
      </c>
      <c r="G12" s="17">
        <v>30</v>
      </c>
      <c r="H12" s="17">
        <v>28</v>
      </c>
      <c r="I12" s="17">
        <f t="shared" si="0"/>
        <v>47</v>
      </c>
      <c r="J12" s="16">
        <f t="shared" si="0"/>
        <v>41</v>
      </c>
      <c r="K12" s="4" t="s">
        <v>1891</v>
      </c>
      <c r="L12" s="5" t="s">
        <v>1894</v>
      </c>
      <c r="M12" s="5">
        <v>154</v>
      </c>
      <c r="N12" s="5">
        <v>155</v>
      </c>
      <c r="O12" s="6" t="s">
        <v>1751</v>
      </c>
    </row>
    <row r="13" spans="1:15" ht="12.75">
      <c r="A13" s="24" t="s">
        <v>1973</v>
      </c>
      <c r="C13" s="15">
        <v>1</v>
      </c>
      <c r="D13" s="17"/>
      <c r="E13" s="17">
        <v>1</v>
      </c>
      <c r="F13" s="17">
        <v>1</v>
      </c>
      <c r="G13" s="17">
        <v>1</v>
      </c>
      <c r="H13" s="17">
        <v>1</v>
      </c>
      <c r="I13" s="17">
        <f t="shared" si="0"/>
        <v>3</v>
      </c>
      <c r="J13" s="16">
        <f t="shared" si="0"/>
        <v>2</v>
      </c>
      <c r="K13" s="4" t="s">
        <v>1891</v>
      </c>
      <c r="L13" s="5" t="s">
        <v>1894</v>
      </c>
      <c r="M13" s="5">
        <v>154</v>
      </c>
      <c r="N13" s="5">
        <v>155</v>
      </c>
      <c r="O13" s="6" t="s">
        <v>1751</v>
      </c>
    </row>
    <row r="14" spans="1:15" ht="12.75">
      <c r="A14" s="24" t="s">
        <v>1760</v>
      </c>
      <c r="C14" s="15"/>
      <c r="D14" s="17">
        <v>1</v>
      </c>
      <c r="E14" s="17"/>
      <c r="F14" s="17"/>
      <c r="G14" s="17"/>
      <c r="H14" s="17">
        <v>4</v>
      </c>
      <c r="I14" s="17">
        <f t="shared" si="0"/>
        <v>0</v>
      </c>
      <c r="J14" s="16">
        <f t="shared" si="0"/>
        <v>5</v>
      </c>
      <c r="K14" s="4" t="s">
        <v>1891</v>
      </c>
      <c r="L14" s="5" t="s">
        <v>1894</v>
      </c>
      <c r="M14" s="5">
        <v>154</v>
      </c>
      <c r="N14" s="5">
        <v>155</v>
      </c>
      <c r="O14" s="6" t="s">
        <v>1751</v>
      </c>
    </row>
    <row r="15" spans="1:15" s="29" customFormat="1" ht="13.5" thickBot="1">
      <c r="A15" s="19" t="s">
        <v>1974</v>
      </c>
      <c r="C15" s="123">
        <f aca="true" t="shared" si="1" ref="C15:J15">SUM(C8:C14)</f>
        <v>274</v>
      </c>
      <c r="D15" s="20">
        <f t="shared" si="1"/>
        <v>256</v>
      </c>
      <c r="E15" s="121">
        <f t="shared" si="1"/>
        <v>400</v>
      </c>
      <c r="F15" s="20">
        <f t="shared" si="1"/>
        <v>321</v>
      </c>
      <c r="G15" s="121">
        <f t="shared" si="1"/>
        <v>539</v>
      </c>
      <c r="H15" s="121">
        <f t="shared" si="1"/>
        <v>486</v>
      </c>
      <c r="I15" s="121">
        <f t="shared" si="1"/>
        <v>1213</v>
      </c>
      <c r="J15" s="124">
        <f t="shared" si="1"/>
        <v>1063</v>
      </c>
      <c r="K15" s="7" t="s">
        <v>1891</v>
      </c>
      <c r="L15" s="8" t="s">
        <v>1894</v>
      </c>
      <c r="M15" s="8">
        <v>154</v>
      </c>
      <c r="N15" s="8">
        <v>155</v>
      </c>
      <c r="O15" s="9" t="s">
        <v>1751</v>
      </c>
    </row>
    <row r="16" ht="13.5" thickBot="1"/>
    <row r="17" spans="1:15" ht="12.75">
      <c r="A17" s="12" t="s">
        <v>1844</v>
      </c>
      <c r="B17" s="14"/>
      <c r="C17" s="14"/>
      <c r="D17" s="14"/>
      <c r="E17" s="14"/>
      <c r="F17" s="14"/>
      <c r="G17" s="14"/>
      <c r="H17" s="14"/>
      <c r="I17" s="51"/>
      <c r="J17" s="51"/>
      <c r="K17" s="14"/>
      <c r="L17" s="14"/>
      <c r="M17" s="14"/>
      <c r="N17" s="14"/>
      <c r="O17" s="13"/>
    </row>
    <row r="18" spans="1:15" ht="12.75">
      <c r="A18" s="15" t="s">
        <v>1845</v>
      </c>
      <c r="B18" s="17"/>
      <c r="C18" s="17"/>
      <c r="D18" s="17"/>
      <c r="E18" s="17"/>
      <c r="F18" s="17"/>
      <c r="G18" s="17"/>
      <c r="H18" s="17"/>
      <c r="I18" s="30"/>
      <c r="J18" s="30"/>
      <c r="K18" s="17"/>
      <c r="L18" s="17"/>
      <c r="M18" s="17"/>
      <c r="N18" s="17"/>
      <c r="O18" s="16"/>
    </row>
    <row r="19" spans="1:15" ht="12.75">
      <c r="A19" s="15" t="s">
        <v>1846</v>
      </c>
      <c r="B19" s="17"/>
      <c r="C19" s="17"/>
      <c r="D19" s="17"/>
      <c r="E19" s="17"/>
      <c r="F19" s="17"/>
      <c r="G19" s="17"/>
      <c r="H19" s="17"/>
      <c r="I19" s="30"/>
      <c r="J19" s="30"/>
      <c r="K19" s="17"/>
      <c r="L19" s="17"/>
      <c r="M19" s="17"/>
      <c r="N19" s="17"/>
      <c r="O19" s="16"/>
    </row>
    <row r="20" spans="1:15" ht="13.5" thickBot="1">
      <c r="A20" s="18" t="s">
        <v>1847</v>
      </c>
      <c r="B20" s="20"/>
      <c r="C20" s="20"/>
      <c r="D20" s="20"/>
      <c r="E20" s="20"/>
      <c r="F20" s="20"/>
      <c r="G20" s="20"/>
      <c r="H20" s="20"/>
      <c r="I20" s="34"/>
      <c r="J20" s="34"/>
      <c r="K20" s="20"/>
      <c r="L20" s="20"/>
      <c r="M20" s="20"/>
      <c r="N20" s="20"/>
      <c r="O20" s="19"/>
    </row>
  </sheetData>
  <mergeCells count="18">
    <mergeCell ref="I3:J4"/>
    <mergeCell ref="I5:I6"/>
    <mergeCell ref="J5:J6"/>
    <mergeCell ref="E3:F4"/>
    <mergeCell ref="E5:E6"/>
    <mergeCell ref="F5:F6"/>
    <mergeCell ref="G3:H4"/>
    <mergeCell ref="G5:G6"/>
    <mergeCell ref="H5:H6"/>
    <mergeCell ref="A3:A6"/>
    <mergeCell ref="C3:D4"/>
    <mergeCell ref="C5:C6"/>
    <mergeCell ref="D5:D6"/>
    <mergeCell ref="O3:O6"/>
    <mergeCell ref="K3:K6"/>
    <mergeCell ref="L3:L6"/>
    <mergeCell ref="M3:M6"/>
    <mergeCell ref="N3:N6"/>
  </mergeCells>
  <hyperlinks>
    <hyperlink ref="C15" location="'tabel 26'!A17" display="'tabel 26'!A17"/>
    <hyperlink ref="E15" location="'tabel 26'!A18" display="'tabel 26'!A18"/>
    <hyperlink ref="G15" location="'tabel 26'!A19" display="'tabel 26'!A19"/>
    <hyperlink ref="H15" location="'tabel 26'!A17" display="'tabel 26'!A17"/>
    <hyperlink ref="I15" location="'tabel 26'!A17" display="'tabel 26'!A17"/>
    <hyperlink ref="J15" location="'tabel 26'!A20" display="'tabel 26'!A20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29" t="s">
        <v>1761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ht="13.5" thickBot="1"/>
    <row r="3" spans="1:11" ht="22.5" customHeight="1">
      <c r="A3" s="236" t="s">
        <v>1893</v>
      </c>
      <c r="B3" s="11"/>
      <c r="C3" s="239" t="s">
        <v>1898</v>
      </c>
      <c r="D3" s="230"/>
      <c r="E3" s="230" t="s">
        <v>1899</v>
      </c>
      <c r="F3" s="231"/>
      <c r="G3" s="245" t="s">
        <v>1885</v>
      </c>
      <c r="H3" s="248" t="s">
        <v>1886</v>
      </c>
      <c r="I3" s="248" t="s">
        <v>1887</v>
      </c>
      <c r="J3" s="222" t="s">
        <v>1888</v>
      </c>
      <c r="K3" s="242" t="s">
        <v>1890</v>
      </c>
    </row>
    <row r="4" spans="1:11" ht="18" customHeight="1">
      <c r="A4" s="237"/>
      <c r="B4" s="11"/>
      <c r="C4" s="240"/>
      <c r="D4" s="232"/>
      <c r="E4" s="232"/>
      <c r="F4" s="234"/>
      <c r="G4" s="246"/>
      <c r="H4" s="249"/>
      <c r="I4" s="249"/>
      <c r="J4" s="223"/>
      <c r="K4" s="243"/>
    </row>
    <row r="5" spans="1:11" ht="18.75" customHeight="1">
      <c r="A5" s="237"/>
      <c r="B5" s="11"/>
      <c r="C5" s="240" t="s">
        <v>494</v>
      </c>
      <c r="D5" s="232" t="s">
        <v>495</v>
      </c>
      <c r="E5" s="232" t="s">
        <v>494</v>
      </c>
      <c r="F5" s="234" t="s">
        <v>495</v>
      </c>
      <c r="G5" s="246"/>
      <c r="H5" s="249"/>
      <c r="I5" s="249"/>
      <c r="J5" s="223"/>
      <c r="K5" s="243"/>
    </row>
    <row r="6" spans="1:11" ht="13.5" thickBot="1">
      <c r="A6" s="238"/>
      <c r="B6" s="11"/>
      <c r="C6" s="241"/>
      <c r="D6" s="233"/>
      <c r="E6" s="233"/>
      <c r="F6" s="235"/>
      <c r="G6" s="247"/>
      <c r="H6" s="250"/>
      <c r="I6" s="250"/>
      <c r="J6" s="224"/>
      <c r="K6" s="244"/>
    </row>
    <row r="7" ht="13.5" thickBot="1"/>
    <row r="8" spans="1:11" ht="12.75">
      <c r="A8" s="23" t="s">
        <v>1900</v>
      </c>
      <c r="C8" s="12">
        <v>653</v>
      </c>
      <c r="D8" s="14">
        <v>535</v>
      </c>
      <c r="E8" s="14">
        <v>538.5</v>
      </c>
      <c r="F8" s="14">
        <v>503.3</v>
      </c>
      <c r="G8" s="1" t="s">
        <v>1891</v>
      </c>
      <c r="H8" s="2" t="s">
        <v>1894</v>
      </c>
      <c r="I8" s="2">
        <v>154</v>
      </c>
      <c r="J8" s="2">
        <v>155</v>
      </c>
      <c r="K8" s="3" t="s">
        <v>1751</v>
      </c>
    </row>
    <row r="9" spans="1:11" ht="25.5">
      <c r="A9" s="27" t="s">
        <v>1901</v>
      </c>
      <c r="C9" s="15">
        <v>47</v>
      </c>
      <c r="D9" s="17">
        <v>44</v>
      </c>
      <c r="E9" s="17">
        <v>38.8</v>
      </c>
      <c r="F9" s="17">
        <v>41.4</v>
      </c>
      <c r="G9" s="4" t="s">
        <v>1891</v>
      </c>
      <c r="H9" s="5" t="s">
        <v>1894</v>
      </c>
      <c r="I9" s="5">
        <v>154</v>
      </c>
      <c r="J9" s="5">
        <v>155</v>
      </c>
      <c r="K9" s="6" t="s">
        <v>1751</v>
      </c>
    </row>
    <row r="10" spans="1:11" ht="12.75">
      <c r="A10" s="27" t="s">
        <v>1762</v>
      </c>
      <c r="C10" s="15">
        <v>505</v>
      </c>
      <c r="D10" s="17">
        <v>473</v>
      </c>
      <c r="E10" s="17">
        <v>416.3</v>
      </c>
      <c r="F10" s="17">
        <v>445</v>
      </c>
      <c r="G10" s="4" t="s">
        <v>1891</v>
      </c>
      <c r="H10" s="5" t="s">
        <v>1894</v>
      </c>
      <c r="I10" s="5">
        <v>154</v>
      </c>
      <c r="J10" s="5">
        <v>155</v>
      </c>
      <c r="K10" s="6" t="s">
        <v>1751</v>
      </c>
    </row>
    <row r="11" spans="1:11" ht="12.75">
      <c r="A11" s="27" t="s">
        <v>1904</v>
      </c>
      <c r="C11" s="15">
        <v>3</v>
      </c>
      <c r="D11" s="17">
        <v>4</v>
      </c>
      <c r="E11" s="17">
        <v>2.4</v>
      </c>
      <c r="F11" s="17">
        <v>3.7</v>
      </c>
      <c r="G11" s="4" t="s">
        <v>1891</v>
      </c>
      <c r="H11" s="5" t="s">
        <v>1894</v>
      </c>
      <c r="I11" s="5">
        <v>154</v>
      </c>
      <c r="J11" s="5">
        <v>155</v>
      </c>
      <c r="K11" s="6" t="s">
        <v>1751</v>
      </c>
    </row>
    <row r="12" spans="1:11" ht="12.75">
      <c r="A12" s="27" t="s">
        <v>1905</v>
      </c>
      <c r="C12" s="15">
        <v>2</v>
      </c>
      <c r="D12" s="17">
        <v>3</v>
      </c>
      <c r="E12" s="17">
        <v>1.6</v>
      </c>
      <c r="F12" s="17">
        <v>2.8</v>
      </c>
      <c r="G12" s="4" t="s">
        <v>1891</v>
      </c>
      <c r="H12" s="5" t="s">
        <v>1894</v>
      </c>
      <c r="I12" s="5">
        <v>154</v>
      </c>
      <c r="J12" s="5">
        <v>155</v>
      </c>
      <c r="K12" s="6" t="s">
        <v>1751</v>
      </c>
    </row>
    <row r="13" spans="1:11" ht="25.5">
      <c r="A13" s="27" t="s">
        <v>1906</v>
      </c>
      <c r="C13" s="15">
        <v>2</v>
      </c>
      <c r="D13" s="17"/>
      <c r="E13" s="17">
        <v>1.6</v>
      </c>
      <c r="F13" s="17"/>
      <c r="G13" s="4" t="s">
        <v>1891</v>
      </c>
      <c r="H13" s="5" t="s">
        <v>1894</v>
      </c>
      <c r="I13" s="5">
        <v>154</v>
      </c>
      <c r="J13" s="5">
        <v>155</v>
      </c>
      <c r="K13" s="6" t="s">
        <v>1751</v>
      </c>
    </row>
    <row r="14" spans="1:11" ht="12.75">
      <c r="A14" s="27" t="s">
        <v>1763</v>
      </c>
      <c r="C14" s="15"/>
      <c r="D14" s="17">
        <v>2</v>
      </c>
      <c r="E14" s="17"/>
      <c r="F14" s="17">
        <v>1.9</v>
      </c>
      <c r="G14" s="4" t="s">
        <v>1891</v>
      </c>
      <c r="H14" s="5" t="s">
        <v>1894</v>
      </c>
      <c r="I14" s="5">
        <v>154</v>
      </c>
      <c r="J14" s="5">
        <v>155</v>
      </c>
      <c r="K14" s="6" t="s">
        <v>1751</v>
      </c>
    </row>
    <row r="15" spans="1:11" ht="12.75">
      <c r="A15" s="27" t="s">
        <v>1923</v>
      </c>
      <c r="C15" s="15">
        <v>1</v>
      </c>
      <c r="D15" s="17">
        <v>2</v>
      </c>
      <c r="E15" s="17">
        <v>0.8</v>
      </c>
      <c r="F15" s="17">
        <v>1.9</v>
      </c>
      <c r="G15" s="4"/>
      <c r="H15" s="5"/>
      <c r="I15" s="5"/>
      <c r="J15" s="5"/>
      <c r="K15" s="6"/>
    </row>
    <row r="16" spans="1:11" s="29" customFormat="1" ht="13.5" thickBot="1">
      <c r="A16" s="111" t="s">
        <v>1945</v>
      </c>
      <c r="B16" s="10"/>
      <c r="C16" s="18">
        <f>SUM(C8:C15)</f>
        <v>1213</v>
      </c>
      <c r="D16" s="20">
        <f>SUM(D8:D15)</f>
        <v>1063</v>
      </c>
      <c r="E16" s="20">
        <v>0</v>
      </c>
      <c r="F16" s="20">
        <v>0</v>
      </c>
      <c r="G16" s="7" t="s">
        <v>1891</v>
      </c>
      <c r="H16" s="8" t="s">
        <v>1894</v>
      </c>
      <c r="I16" s="8">
        <v>154</v>
      </c>
      <c r="J16" s="8">
        <v>155</v>
      </c>
      <c r="K16" s="9" t="s">
        <v>1751</v>
      </c>
    </row>
  </sheetData>
  <mergeCells count="12">
    <mergeCell ref="A3:A6"/>
    <mergeCell ref="C3:D4"/>
    <mergeCell ref="E3:F4"/>
    <mergeCell ref="C5:C6"/>
    <mergeCell ref="D5:D6"/>
    <mergeCell ref="E5:E6"/>
    <mergeCell ref="F5:F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29" t="s">
        <v>1911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ht="13.5" thickBot="1"/>
    <row r="3" spans="1:11" ht="22.5" customHeight="1">
      <c r="A3" s="236" t="s">
        <v>1911</v>
      </c>
      <c r="B3" s="11"/>
      <c r="C3" s="239" t="s">
        <v>1898</v>
      </c>
      <c r="D3" s="230"/>
      <c r="E3" s="230" t="s">
        <v>1899</v>
      </c>
      <c r="F3" s="231"/>
      <c r="G3" s="245" t="s">
        <v>1885</v>
      </c>
      <c r="H3" s="248" t="s">
        <v>1886</v>
      </c>
      <c r="I3" s="248" t="s">
        <v>1887</v>
      </c>
      <c r="J3" s="222" t="s">
        <v>1888</v>
      </c>
      <c r="K3" s="242" t="s">
        <v>1890</v>
      </c>
    </row>
    <row r="4" spans="1:11" ht="18" customHeight="1">
      <c r="A4" s="237"/>
      <c r="B4" s="11"/>
      <c r="C4" s="240"/>
      <c r="D4" s="232"/>
      <c r="E4" s="232"/>
      <c r="F4" s="234"/>
      <c r="G4" s="246"/>
      <c r="H4" s="249"/>
      <c r="I4" s="249"/>
      <c r="J4" s="223"/>
      <c r="K4" s="243"/>
    </row>
    <row r="5" spans="1:11" ht="18.75" customHeight="1">
      <c r="A5" s="237"/>
      <c r="B5" s="11"/>
      <c r="C5" s="240" t="s">
        <v>494</v>
      </c>
      <c r="D5" s="232" t="s">
        <v>495</v>
      </c>
      <c r="E5" s="232" t="s">
        <v>494</v>
      </c>
      <c r="F5" s="234" t="s">
        <v>495</v>
      </c>
      <c r="G5" s="246"/>
      <c r="H5" s="249"/>
      <c r="I5" s="249"/>
      <c r="J5" s="223"/>
      <c r="K5" s="243"/>
    </row>
    <row r="6" spans="1:11" ht="13.5" thickBot="1">
      <c r="A6" s="238"/>
      <c r="B6" s="11"/>
      <c r="C6" s="241"/>
      <c r="D6" s="233"/>
      <c r="E6" s="233"/>
      <c r="F6" s="235"/>
      <c r="G6" s="247"/>
      <c r="H6" s="250"/>
      <c r="I6" s="250"/>
      <c r="J6" s="224"/>
      <c r="K6" s="244"/>
    </row>
    <row r="7" ht="13.5" thickBot="1"/>
    <row r="8" spans="1:11" ht="12.75">
      <c r="A8" s="23" t="s">
        <v>566</v>
      </c>
      <c r="C8" s="12">
        <v>875</v>
      </c>
      <c r="D8" s="14">
        <v>798</v>
      </c>
      <c r="E8" s="14">
        <v>721.4</v>
      </c>
      <c r="F8" s="14">
        <v>750.7</v>
      </c>
      <c r="G8" s="1" t="s">
        <v>1891</v>
      </c>
      <c r="H8" s="2" t="s">
        <v>1894</v>
      </c>
      <c r="I8" s="2">
        <v>154</v>
      </c>
      <c r="J8" s="2">
        <v>155</v>
      </c>
      <c r="K8" s="3" t="s">
        <v>1751</v>
      </c>
    </row>
    <row r="9" spans="1:11" ht="12.75">
      <c r="A9" s="24" t="s">
        <v>567</v>
      </c>
      <c r="C9" s="15">
        <v>2</v>
      </c>
      <c r="D9" s="17"/>
      <c r="E9" s="17">
        <v>1.6</v>
      </c>
      <c r="F9" s="17"/>
      <c r="G9" s="4" t="s">
        <v>1891</v>
      </c>
      <c r="H9" s="5" t="s">
        <v>1894</v>
      </c>
      <c r="I9" s="5">
        <v>154</v>
      </c>
      <c r="J9" s="5">
        <v>155</v>
      </c>
      <c r="K9" s="6" t="s">
        <v>1751</v>
      </c>
    </row>
    <row r="10" spans="1:11" ht="12.75">
      <c r="A10" s="24" t="s">
        <v>1914</v>
      </c>
      <c r="C10" s="15">
        <v>1</v>
      </c>
      <c r="D10" s="17"/>
      <c r="E10" s="17">
        <v>0.8</v>
      </c>
      <c r="F10" s="17"/>
      <c r="G10" s="4" t="s">
        <v>1891</v>
      </c>
      <c r="H10" s="5" t="s">
        <v>1894</v>
      </c>
      <c r="I10" s="5">
        <v>154</v>
      </c>
      <c r="J10" s="5">
        <v>155</v>
      </c>
      <c r="K10" s="6" t="s">
        <v>1751</v>
      </c>
    </row>
    <row r="11" spans="1:11" ht="12.75">
      <c r="A11" s="24" t="s">
        <v>1764</v>
      </c>
      <c r="C11" s="15">
        <v>6</v>
      </c>
      <c r="D11" s="17">
        <v>1</v>
      </c>
      <c r="E11" s="17">
        <v>5</v>
      </c>
      <c r="F11" s="17">
        <v>0.9</v>
      </c>
      <c r="G11" s="4" t="s">
        <v>1891</v>
      </c>
      <c r="H11" s="5" t="s">
        <v>1894</v>
      </c>
      <c r="I11" s="5">
        <v>154</v>
      </c>
      <c r="J11" s="5">
        <v>155</v>
      </c>
      <c r="K11" s="6" t="s">
        <v>1751</v>
      </c>
    </row>
    <row r="12" spans="1:11" ht="12.75">
      <c r="A12" s="24" t="s">
        <v>1916</v>
      </c>
      <c r="C12" s="15">
        <v>14</v>
      </c>
      <c r="D12" s="17">
        <v>10</v>
      </c>
      <c r="E12" s="17">
        <v>11.5</v>
      </c>
      <c r="F12" s="17">
        <v>9.4</v>
      </c>
      <c r="G12" s="4" t="s">
        <v>1891</v>
      </c>
      <c r="H12" s="5" t="s">
        <v>1894</v>
      </c>
      <c r="I12" s="5">
        <v>154</v>
      </c>
      <c r="J12" s="5">
        <v>155</v>
      </c>
      <c r="K12" s="6" t="s">
        <v>1751</v>
      </c>
    </row>
    <row r="13" spans="1:11" ht="12.75">
      <c r="A13" s="24" t="s">
        <v>1765</v>
      </c>
      <c r="C13" s="15">
        <v>1</v>
      </c>
      <c r="D13" s="17">
        <v>1</v>
      </c>
      <c r="E13" s="17">
        <v>0.8</v>
      </c>
      <c r="F13" s="17">
        <v>0.9</v>
      </c>
      <c r="G13" s="4" t="s">
        <v>1891</v>
      </c>
      <c r="H13" s="5" t="s">
        <v>1894</v>
      </c>
      <c r="I13" s="5">
        <v>154</v>
      </c>
      <c r="J13" s="5">
        <v>155</v>
      </c>
      <c r="K13" s="6" t="s">
        <v>1751</v>
      </c>
    </row>
    <row r="14" spans="1:11" ht="12.75">
      <c r="A14" s="24" t="s">
        <v>1918</v>
      </c>
      <c r="C14" s="15">
        <v>1</v>
      </c>
      <c r="D14" s="17">
        <v>2</v>
      </c>
      <c r="E14" s="17">
        <v>0.8</v>
      </c>
      <c r="F14" s="17">
        <v>1.9</v>
      </c>
      <c r="G14" s="4" t="s">
        <v>1891</v>
      </c>
      <c r="H14" s="5" t="s">
        <v>1894</v>
      </c>
      <c r="I14" s="5">
        <v>154</v>
      </c>
      <c r="J14" s="5">
        <v>155</v>
      </c>
      <c r="K14" s="6" t="s">
        <v>1751</v>
      </c>
    </row>
    <row r="15" spans="1:11" ht="12.75">
      <c r="A15" s="24" t="s">
        <v>1919</v>
      </c>
      <c r="C15" s="15">
        <v>297</v>
      </c>
      <c r="D15" s="17">
        <v>241</v>
      </c>
      <c r="E15" s="17">
        <v>244.9</v>
      </c>
      <c r="F15" s="17">
        <v>226.8</v>
      </c>
      <c r="G15" s="4" t="s">
        <v>1891</v>
      </c>
      <c r="H15" s="5" t="s">
        <v>1894</v>
      </c>
      <c r="I15" s="5">
        <v>154</v>
      </c>
      <c r="J15" s="5">
        <v>155</v>
      </c>
      <c r="K15" s="6" t="s">
        <v>1751</v>
      </c>
    </row>
    <row r="16" spans="1:11" ht="25.5">
      <c r="A16" s="27" t="s">
        <v>573</v>
      </c>
      <c r="C16" s="15">
        <v>16</v>
      </c>
      <c r="D16" s="17">
        <v>10</v>
      </c>
      <c r="E16" s="17">
        <v>13.2</v>
      </c>
      <c r="F16" s="17">
        <v>9.4</v>
      </c>
      <c r="G16" s="4" t="s">
        <v>1891</v>
      </c>
      <c r="H16" s="5" t="s">
        <v>1894</v>
      </c>
      <c r="I16" s="5">
        <v>154</v>
      </c>
      <c r="J16" s="5">
        <v>155</v>
      </c>
      <c r="K16" s="6" t="s">
        <v>1751</v>
      </c>
    </row>
    <row r="17" spans="1:11" s="29" customFormat="1" ht="13.5" thickBot="1">
      <c r="A17" s="104" t="s">
        <v>1945</v>
      </c>
      <c r="B17" s="10"/>
      <c r="C17" s="18">
        <f>SUM(C8:C16)</f>
        <v>1213</v>
      </c>
      <c r="D17" s="20">
        <f>SUM(D8:D16)</f>
        <v>1063</v>
      </c>
      <c r="E17" s="20">
        <v>0</v>
      </c>
      <c r="F17" s="20">
        <v>0</v>
      </c>
      <c r="G17" s="7" t="s">
        <v>1891</v>
      </c>
      <c r="H17" s="8" t="s">
        <v>1894</v>
      </c>
      <c r="I17" s="8">
        <v>154</v>
      </c>
      <c r="J17" s="8">
        <v>155</v>
      </c>
      <c r="K17" s="9" t="s">
        <v>1751</v>
      </c>
    </row>
  </sheetData>
  <mergeCells count="12">
    <mergeCell ref="A3:A6"/>
    <mergeCell ref="C3:D4"/>
    <mergeCell ref="E3:F4"/>
    <mergeCell ref="C5:C6"/>
    <mergeCell ref="D5:D6"/>
    <mergeCell ref="E5:E6"/>
    <mergeCell ref="F5:F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0" customWidth="1"/>
    <col min="2" max="2" width="2.7109375" style="10" customWidth="1"/>
    <col min="3" max="10" width="9.140625" style="10" customWidth="1"/>
    <col min="11" max="14" width="9.140625" style="29" customWidth="1"/>
    <col min="15" max="15" width="6.8515625" style="10" customWidth="1"/>
    <col min="16" max="16" width="7.140625" style="10" customWidth="1"/>
    <col min="17" max="18" width="6.57421875" style="10" customWidth="1"/>
    <col min="19" max="16384" width="9.140625" style="10" customWidth="1"/>
  </cols>
  <sheetData>
    <row r="1" spans="1:19" ht="13.5" thickBot="1">
      <c r="A1" s="129" t="s">
        <v>1766</v>
      </c>
      <c r="B1" s="21"/>
      <c r="C1" s="21"/>
      <c r="D1" s="21"/>
      <c r="E1" s="21"/>
      <c r="F1" s="21"/>
      <c r="G1" s="21"/>
      <c r="H1" s="21"/>
      <c r="I1" s="21"/>
      <c r="J1" s="21"/>
      <c r="K1" s="68"/>
      <c r="L1" s="68"/>
      <c r="M1" s="68"/>
      <c r="N1" s="68"/>
      <c r="O1" s="21"/>
      <c r="P1" s="21"/>
      <c r="Q1" s="21"/>
      <c r="R1" s="21"/>
      <c r="S1" s="22"/>
    </row>
    <row r="2" ht="13.5" thickBot="1"/>
    <row r="3" spans="1:19" ht="22.5" customHeight="1">
      <c r="A3" s="236" t="s">
        <v>1767</v>
      </c>
      <c r="B3" s="11"/>
      <c r="C3" s="239" t="s">
        <v>1768</v>
      </c>
      <c r="D3" s="230"/>
      <c r="E3" s="230"/>
      <c r="F3" s="230"/>
      <c r="G3" s="230" t="s">
        <v>1392</v>
      </c>
      <c r="H3" s="230"/>
      <c r="I3" s="230"/>
      <c r="J3" s="230"/>
      <c r="K3" s="230" t="s">
        <v>1945</v>
      </c>
      <c r="L3" s="230"/>
      <c r="M3" s="230"/>
      <c r="N3" s="231"/>
      <c r="O3" s="245" t="s">
        <v>1885</v>
      </c>
      <c r="P3" s="248" t="s">
        <v>1886</v>
      </c>
      <c r="Q3" s="248" t="s">
        <v>1887</v>
      </c>
      <c r="R3" s="222" t="s">
        <v>1888</v>
      </c>
      <c r="S3" s="242" t="s">
        <v>1890</v>
      </c>
    </row>
    <row r="4" spans="1:19" ht="18" customHeight="1">
      <c r="A4" s="237"/>
      <c r="B4" s="11"/>
      <c r="C4" s="240" t="s">
        <v>1898</v>
      </c>
      <c r="D4" s="232"/>
      <c r="E4" s="232" t="s">
        <v>1899</v>
      </c>
      <c r="F4" s="232"/>
      <c r="G4" s="232" t="s">
        <v>1898</v>
      </c>
      <c r="H4" s="232"/>
      <c r="I4" s="232" t="s">
        <v>1899</v>
      </c>
      <c r="J4" s="232"/>
      <c r="K4" s="232" t="s">
        <v>1898</v>
      </c>
      <c r="L4" s="232"/>
      <c r="M4" s="232" t="s">
        <v>1899</v>
      </c>
      <c r="N4" s="234"/>
      <c r="O4" s="246"/>
      <c r="P4" s="249"/>
      <c r="Q4" s="249"/>
      <c r="R4" s="223"/>
      <c r="S4" s="243"/>
    </row>
    <row r="5" spans="1:19" ht="18.75" customHeight="1">
      <c r="A5" s="237"/>
      <c r="B5" s="11"/>
      <c r="C5" s="24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4"/>
      <c r="O5" s="246"/>
      <c r="P5" s="249"/>
      <c r="Q5" s="249"/>
      <c r="R5" s="223"/>
      <c r="S5" s="243"/>
    </row>
    <row r="6" spans="1:19" ht="13.5" thickBot="1">
      <c r="A6" s="238"/>
      <c r="B6" s="11"/>
      <c r="C6" s="133" t="s">
        <v>494</v>
      </c>
      <c r="D6" s="134" t="s">
        <v>495</v>
      </c>
      <c r="E6" s="134" t="s">
        <v>494</v>
      </c>
      <c r="F6" s="134" t="s">
        <v>495</v>
      </c>
      <c r="G6" s="134" t="s">
        <v>494</v>
      </c>
      <c r="H6" s="134" t="s">
        <v>495</v>
      </c>
      <c r="I6" s="134" t="s">
        <v>494</v>
      </c>
      <c r="J6" s="134" t="s">
        <v>495</v>
      </c>
      <c r="K6" s="134" t="s">
        <v>494</v>
      </c>
      <c r="L6" s="134" t="s">
        <v>495</v>
      </c>
      <c r="M6" s="134" t="s">
        <v>494</v>
      </c>
      <c r="N6" s="136" t="s">
        <v>495</v>
      </c>
      <c r="O6" s="247"/>
      <c r="P6" s="250"/>
      <c r="Q6" s="250"/>
      <c r="R6" s="224"/>
      <c r="S6" s="244"/>
    </row>
    <row r="7" ht="13.5" thickBot="1"/>
    <row r="8" spans="1:19" ht="12.75">
      <c r="A8" s="23" t="s">
        <v>577</v>
      </c>
      <c r="C8" s="12">
        <v>77</v>
      </c>
      <c r="D8" s="14">
        <v>75</v>
      </c>
      <c r="E8" s="14">
        <v>664</v>
      </c>
      <c r="F8" s="14">
        <v>670</v>
      </c>
      <c r="G8" s="14">
        <v>762</v>
      </c>
      <c r="H8" s="14">
        <v>593</v>
      </c>
      <c r="I8" s="14">
        <v>695</v>
      </c>
      <c r="J8" s="14">
        <v>624</v>
      </c>
      <c r="K8" s="14">
        <v>830</v>
      </c>
      <c r="L8" s="14">
        <v>668</v>
      </c>
      <c r="M8" s="14">
        <v>692</v>
      </c>
      <c r="N8" s="13">
        <v>629</v>
      </c>
      <c r="O8" s="1" t="s">
        <v>1891</v>
      </c>
      <c r="P8" s="2" t="s">
        <v>1894</v>
      </c>
      <c r="Q8" s="2">
        <v>154</v>
      </c>
      <c r="R8" s="2">
        <v>155</v>
      </c>
      <c r="S8" s="3" t="s">
        <v>1751</v>
      </c>
    </row>
    <row r="9" spans="1:19" ht="12.75">
      <c r="A9" s="24" t="s">
        <v>579</v>
      </c>
      <c r="C9" s="15">
        <v>35</v>
      </c>
      <c r="D9" s="17">
        <v>36</v>
      </c>
      <c r="E9" s="17">
        <v>302</v>
      </c>
      <c r="F9" s="17">
        <v>321</v>
      </c>
      <c r="G9" s="17">
        <v>296</v>
      </c>
      <c r="H9" s="17">
        <v>296</v>
      </c>
      <c r="I9" s="17">
        <v>270</v>
      </c>
      <c r="J9" s="17">
        <v>311</v>
      </c>
      <c r="K9" s="17">
        <v>331</v>
      </c>
      <c r="L9" s="17">
        <v>332</v>
      </c>
      <c r="M9" s="17">
        <v>273</v>
      </c>
      <c r="N9" s="16">
        <v>312</v>
      </c>
      <c r="O9" s="4" t="s">
        <v>1891</v>
      </c>
      <c r="P9" s="5" t="s">
        <v>1894</v>
      </c>
      <c r="Q9" s="5">
        <v>154</v>
      </c>
      <c r="R9" s="5">
        <v>155</v>
      </c>
      <c r="S9" s="6" t="s">
        <v>1751</v>
      </c>
    </row>
    <row r="10" spans="1:19" ht="13.5" thickBot="1">
      <c r="A10" s="25" t="s">
        <v>1769</v>
      </c>
      <c r="C10" s="18">
        <v>4</v>
      </c>
      <c r="D10" s="20">
        <v>1</v>
      </c>
      <c r="E10" s="20">
        <v>34</v>
      </c>
      <c r="F10" s="20">
        <v>9</v>
      </c>
      <c r="G10" s="20">
        <v>39</v>
      </c>
      <c r="H10" s="20">
        <v>62</v>
      </c>
      <c r="I10" s="20">
        <v>35</v>
      </c>
      <c r="J10" s="20">
        <v>65</v>
      </c>
      <c r="K10" s="20">
        <v>43</v>
      </c>
      <c r="L10" s="20">
        <v>63</v>
      </c>
      <c r="M10" s="20">
        <v>35</v>
      </c>
      <c r="N10" s="19">
        <v>59</v>
      </c>
      <c r="O10" s="7" t="s">
        <v>1891</v>
      </c>
      <c r="P10" s="8" t="s">
        <v>1894</v>
      </c>
      <c r="Q10" s="8">
        <v>154</v>
      </c>
      <c r="R10" s="8">
        <v>155</v>
      </c>
      <c r="S10" s="9" t="s">
        <v>1751</v>
      </c>
    </row>
    <row r="12" spans="1:19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30"/>
      <c r="L12" s="30"/>
      <c r="M12" s="30"/>
      <c r="N12" s="30"/>
      <c r="O12" s="17"/>
      <c r="P12" s="17"/>
      <c r="Q12" s="17"/>
      <c r="R12" s="17"/>
      <c r="S12" s="17"/>
    </row>
    <row r="13" spans="1:19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30"/>
      <c r="L13" s="30"/>
      <c r="M13" s="30"/>
      <c r="N13" s="30"/>
      <c r="O13" s="17"/>
      <c r="P13" s="17"/>
      <c r="Q13" s="17"/>
      <c r="R13" s="17"/>
      <c r="S13" s="17"/>
    </row>
    <row r="14" spans="1:19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0"/>
      <c r="L14" s="30"/>
      <c r="M14" s="30"/>
      <c r="N14" s="30"/>
      <c r="O14" s="17"/>
      <c r="P14" s="17"/>
      <c r="Q14" s="17"/>
      <c r="R14" s="17"/>
      <c r="S14" s="17"/>
    </row>
    <row r="15" spans="1:19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30"/>
      <c r="L15" s="30"/>
      <c r="M15" s="30"/>
      <c r="N15" s="30"/>
      <c r="O15" s="17"/>
      <c r="P15" s="17"/>
      <c r="Q15" s="17"/>
      <c r="R15" s="17"/>
      <c r="S15" s="17"/>
    </row>
    <row r="16" spans="1:19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30"/>
      <c r="L16" s="30"/>
      <c r="M16" s="30"/>
      <c r="N16" s="30"/>
      <c r="O16" s="17"/>
      <c r="P16" s="17"/>
      <c r="Q16" s="17"/>
      <c r="R16" s="17"/>
      <c r="S16" s="17"/>
    </row>
  </sheetData>
  <mergeCells count="15">
    <mergeCell ref="A3:A6"/>
    <mergeCell ref="C3:F3"/>
    <mergeCell ref="G3:J3"/>
    <mergeCell ref="K3:N3"/>
    <mergeCell ref="C4:D5"/>
    <mergeCell ref="E4:F5"/>
    <mergeCell ref="G4:H5"/>
    <mergeCell ref="I4:J5"/>
    <mergeCell ref="K4:L5"/>
    <mergeCell ref="M4:N5"/>
    <mergeCell ref="S3:S6"/>
    <mergeCell ref="O3:O6"/>
    <mergeCell ref="P3:P6"/>
    <mergeCell ref="Q3:Q6"/>
    <mergeCell ref="R3:R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0" customWidth="1"/>
    <col min="2" max="2" width="2.7109375" style="10" customWidth="1"/>
    <col min="3" max="3" width="6.421875" style="10" customWidth="1"/>
    <col min="4" max="4" width="7.421875" style="10" customWidth="1"/>
    <col min="5" max="5" width="6.421875" style="10" customWidth="1"/>
    <col min="6" max="6" width="7.421875" style="10" customWidth="1"/>
    <col min="7" max="7" width="7.00390625" style="10" customWidth="1"/>
    <col min="8" max="8" width="7.421875" style="10" customWidth="1"/>
    <col min="9" max="9" width="6.28125" style="10" customWidth="1"/>
    <col min="10" max="10" width="7.28125" style="10" customWidth="1"/>
    <col min="11" max="11" width="6.421875" style="10" customWidth="1"/>
    <col min="12" max="12" width="7.7109375" style="10" customWidth="1"/>
    <col min="13" max="13" width="6.421875" style="10" customWidth="1"/>
    <col min="14" max="14" width="7.00390625" style="10" customWidth="1"/>
    <col min="15" max="16" width="6.28125" style="10" customWidth="1"/>
    <col min="17" max="18" width="4.8515625" style="10" customWidth="1"/>
    <col min="19" max="16384" width="9.140625" style="10" customWidth="1"/>
  </cols>
  <sheetData>
    <row r="1" spans="1:19" ht="13.5" thickBot="1">
      <c r="A1" s="129" t="s">
        <v>1925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ht="13.5" thickBot="1"/>
    <row r="3" spans="1:19" ht="28.5" customHeight="1">
      <c r="A3" s="236" t="s">
        <v>1926</v>
      </c>
      <c r="B3" s="11"/>
      <c r="C3" s="239" t="s">
        <v>1927</v>
      </c>
      <c r="D3" s="230"/>
      <c r="E3" s="230" t="s">
        <v>1928</v>
      </c>
      <c r="F3" s="230"/>
      <c r="G3" s="230" t="s">
        <v>1929</v>
      </c>
      <c r="H3" s="230"/>
      <c r="I3" s="230" t="s">
        <v>1930</v>
      </c>
      <c r="J3" s="230"/>
      <c r="K3" s="230" t="s">
        <v>1931</v>
      </c>
      <c r="L3" s="230"/>
      <c r="M3" s="230" t="s">
        <v>1923</v>
      </c>
      <c r="N3" s="231"/>
      <c r="O3" s="245" t="s">
        <v>1885</v>
      </c>
      <c r="P3" s="248" t="s">
        <v>1886</v>
      </c>
      <c r="Q3" s="248" t="s">
        <v>1887</v>
      </c>
      <c r="R3" s="222" t="s">
        <v>1888</v>
      </c>
      <c r="S3" s="242" t="s">
        <v>1890</v>
      </c>
    </row>
    <row r="4" spans="1:19" ht="18" customHeight="1">
      <c r="A4" s="237"/>
      <c r="B4" s="11"/>
      <c r="C4" s="240" t="s">
        <v>1898</v>
      </c>
      <c r="D4" s="232" t="s">
        <v>1899</v>
      </c>
      <c r="E4" s="232" t="s">
        <v>1898</v>
      </c>
      <c r="F4" s="232" t="s">
        <v>1899</v>
      </c>
      <c r="G4" s="232" t="s">
        <v>1898</v>
      </c>
      <c r="H4" s="232" t="s">
        <v>1899</v>
      </c>
      <c r="I4" s="232" t="s">
        <v>1898</v>
      </c>
      <c r="J4" s="232" t="s">
        <v>1899</v>
      </c>
      <c r="K4" s="232" t="s">
        <v>1898</v>
      </c>
      <c r="L4" s="232" t="s">
        <v>1899</v>
      </c>
      <c r="M4" s="232" t="s">
        <v>1898</v>
      </c>
      <c r="N4" s="234" t="s">
        <v>1899</v>
      </c>
      <c r="O4" s="246"/>
      <c r="P4" s="249"/>
      <c r="Q4" s="249"/>
      <c r="R4" s="223"/>
      <c r="S4" s="243"/>
    </row>
    <row r="5" spans="1:19" ht="18.75" customHeight="1">
      <c r="A5" s="237"/>
      <c r="B5" s="11"/>
      <c r="C5" s="24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4"/>
      <c r="O5" s="246"/>
      <c r="P5" s="249"/>
      <c r="Q5" s="249"/>
      <c r="R5" s="223"/>
      <c r="S5" s="243"/>
    </row>
    <row r="6" spans="1:19" ht="13.5" thickBot="1">
      <c r="A6" s="238"/>
      <c r="B6" s="11"/>
      <c r="C6" s="241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5"/>
      <c r="O6" s="247"/>
      <c r="P6" s="250"/>
      <c r="Q6" s="250"/>
      <c r="R6" s="224"/>
      <c r="S6" s="244"/>
    </row>
    <row r="7" ht="13.5" thickBot="1"/>
    <row r="8" spans="1:19" ht="12.75">
      <c r="A8" s="23" t="s">
        <v>1896</v>
      </c>
      <c r="C8" s="12">
        <v>788</v>
      </c>
      <c r="D8" s="14">
        <v>167.2</v>
      </c>
      <c r="E8" s="14">
        <v>525</v>
      </c>
      <c r="F8" s="14">
        <v>111.4</v>
      </c>
      <c r="G8" s="14">
        <v>1487</v>
      </c>
      <c r="H8" s="14">
        <v>315.5</v>
      </c>
      <c r="I8" s="14">
        <v>1876</v>
      </c>
      <c r="J8" s="14">
        <v>398</v>
      </c>
      <c r="K8" s="14">
        <v>37</v>
      </c>
      <c r="L8" s="14">
        <v>7.9</v>
      </c>
      <c r="M8" s="14"/>
      <c r="N8" s="13"/>
      <c r="O8" s="1" t="s">
        <v>1891</v>
      </c>
      <c r="P8" s="2" t="s">
        <v>1894</v>
      </c>
      <c r="Q8" s="2">
        <v>102</v>
      </c>
      <c r="R8" s="2">
        <v>103</v>
      </c>
      <c r="S8" s="3" t="s">
        <v>1895</v>
      </c>
    </row>
    <row r="9" spans="1:19" ht="13.5" thickBot="1">
      <c r="A9" s="25" t="s">
        <v>1897</v>
      </c>
      <c r="C9" s="18">
        <v>720</v>
      </c>
      <c r="D9" s="20">
        <v>155.1</v>
      </c>
      <c r="E9" s="20">
        <v>403</v>
      </c>
      <c r="F9" s="20">
        <v>106.2</v>
      </c>
      <c r="G9" s="20">
        <v>1391</v>
      </c>
      <c r="H9" s="20">
        <v>299.6</v>
      </c>
      <c r="I9" s="20">
        <v>1944</v>
      </c>
      <c r="J9" s="20">
        <v>418.7</v>
      </c>
      <c r="K9" s="20">
        <v>93</v>
      </c>
      <c r="L9" s="20">
        <v>20</v>
      </c>
      <c r="M9" s="20">
        <v>2</v>
      </c>
      <c r="N9" s="19">
        <v>0.4</v>
      </c>
      <c r="O9" s="7" t="s">
        <v>1891</v>
      </c>
      <c r="P9" s="8" t="s">
        <v>1894</v>
      </c>
      <c r="Q9" s="8">
        <v>102</v>
      </c>
      <c r="R9" s="8">
        <v>103</v>
      </c>
      <c r="S9" s="9" t="s">
        <v>1895</v>
      </c>
    </row>
  </sheetData>
  <mergeCells count="24">
    <mergeCell ref="S3:S6"/>
    <mergeCell ref="O3:O6"/>
    <mergeCell ref="P3:P6"/>
    <mergeCell ref="Q3:Q6"/>
    <mergeCell ref="R3:R6"/>
    <mergeCell ref="A3:A6"/>
    <mergeCell ref="C3:D3"/>
    <mergeCell ref="E3:F3"/>
    <mergeCell ref="G3:H3"/>
    <mergeCell ref="I3:J3"/>
    <mergeCell ref="K3:L3"/>
    <mergeCell ref="M3:N3"/>
    <mergeCell ref="C4:C6"/>
    <mergeCell ref="D4:D6"/>
    <mergeCell ref="N4:N6"/>
    <mergeCell ref="E4:E6"/>
    <mergeCell ref="F4:F6"/>
    <mergeCell ref="G4:G6"/>
    <mergeCell ref="H4:H6"/>
    <mergeCell ref="M4:M6"/>
    <mergeCell ref="I4:I6"/>
    <mergeCell ref="J4:J6"/>
    <mergeCell ref="K4:K6"/>
    <mergeCell ref="L4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95" customWidth="1"/>
    <col min="2" max="2" width="16.8515625" style="40" customWidth="1"/>
    <col min="3" max="3" width="2.7109375" style="10" customWidth="1"/>
    <col min="4" max="15" width="6.28125" style="10" customWidth="1"/>
    <col min="16" max="16" width="6.8515625" style="10" customWidth="1"/>
    <col min="17" max="17" width="7.140625" style="10" customWidth="1"/>
    <col min="18" max="19" width="6.57421875" style="10" customWidth="1"/>
    <col min="20" max="16384" width="9.140625" style="10" customWidth="1"/>
  </cols>
  <sheetData>
    <row r="1" spans="1:20" ht="13.5" thickBot="1">
      <c r="A1" s="204" t="s">
        <v>2038</v>
      </c>
      <c r="B1" s="39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ht="13.5" thickBot="1"/>
    <row r="3" spans="1:20" ht="22.5" customHeight="1">
      <c r="A3" s="239" t="s">
        <v>499</v>
      </c>
      <c r="B3" s="228" t="s">
        <v>1770</v>
      </c>
      <c r="C3" s="11"/>
      <c r="D3" s="239" t="s">
        <v>1329</v>
      </c>
      <c r="E3" s="230"/>
      <c r="F3" s="230"/>
      <c r="G3" s="230"/>
      <c r="H3" s="230" t="s">
        <v>1330</v>
      </c>
      <c r="I3" s="230"/>
      <c r="J3" s="230"/>
      <c r="K3" s="230"/>
      <c r="L3" s="230" t="s">
        <v>580</v>
      </c>
      <c r="M3" s="230"/>
      <c r="N3" s="230"/>
      <c r="O3" s="231"/>
      <c r="P3" s="245" t="s">
        <v>1885</v>
      </c>
      <c r="Q3" s="248" t="s">
        <v>1886</v>
      </c>
      <c r="R3" s="248" t="s">
        <v>1887</v>
      </c>
      <c r="S3" s="222" t="s">
        <v>1888</v>
      </c>
      <c r="T3" s="242" t="s">
        <v>1890</v>
      </c>
    </row>
    <row r="4" spans="1:20" ht="24.75" customHeight="1">
      <c r="A4" s="240"/>
      <c r="B4" s="229"/>
      <c r="C4" s="11"/>
      <c r="D4" s="240" t="s">
        <v>1898</v>
      </c>
      <c r="E4" s="232"/>
      <c r="F4" s="232" t="s">
        <v>1899</v>
      </c>
      <c r="G4" s="232"/>
      <c r="H4" s="232" t="s">
        <v>1898</v>
      </c>
      <c r="I4" s="232"/>
      <c r="J4" s="232" t="s">
        <v>1899</v>
      </c>
      <c r="K4" s="232"/>
      <c r="L4" s="232" t="s">
        <v>1898</v>
      </c>
      <c r="M4" s="232"/>
      <c r="N4" s="232" t="s">
        <v>1899</v>
      </c>
      <c r="O4" s="234"/>
      <c r="P4" s="246"/>
      <c r="Q4" s="249"/>
      <c r="R4" s="249"/>
      <c r="S4" s="223"/>
      <c r="T4" s="243"/>
    </row>
    <row r="5" spans="1:20" ht="18.75" customHeight="1">
      <c r="A5" s="240"/>
      <c r="B5" s="229"/>
      <c r="C5" s="11"/>
      <c r="D5" s="240" t="s">
        <v>494</v>
      </c>
      <c r="E5" s="232" t="s">
        <v>495</v>
      </c>
      <c r="F5" s="232" t="s">
        <v>494</v>
      </c>
      <c r="G5" s="232" t="s">
        <v>495</v>
      </c>
      <c r="H5" s="232" t="s">
        <v>494</v>
      </c>
      <c r="I5" s="232" t="s">
        <v>495</v>
      </c>
      <c r="J5" s="232" t="s">
        <v>494</v>
      </c>
      <c r="K5" s="232" t="s">
        <v>495</v>
      </c>
      <c r="L5" s="232" t="s">
        <v>494</v>
      </c>
      <c r="M5" s="232" t="s">
        <v>495</v>
      </c>
      <c r="N5" s="232" t="s">
        <v>494</v>
      </c>
      <c r="O5" s="234" t="s">
        <v>495</v>
      </c>
      <c r="P5" s="246"/>
      <c r="Q5" s="249"/>
      <c r="R5" s="249"/>
      <c r="S5" s="223"/>
      <c r="T5" s="243"/>
    </row>
    <row r="6" spans="1:20" ht="13.5" thickBot="1">
      <c r="A6" s="241"/>
      <c r="B6" s="220"/>
      <c r="C6" s="11"/>
      <c r="D6" s="241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5"/>
      <c r="P6" s="247"/>
      <c r="Q6" s="250"/>
      <c r="R6" s="250"/>
      <c r="S6" s="224"/>
      <c r="T6" s="244"/>
    </row>
    <row r="7" ht="13.5" thickBot="1"/>
    <row r="8" spans="1:20" ht="12.75">
      <c r="A8" s="105" t="s">
        <v>1771</v>
      </c>
      <c r="B8" s="205" t="s">
        <v>1776</v>
      </c>
      <c r="D8" s="12">
        <v>316</v>
      </c>
      <c r="E8" s="14">
        <v>289</v>
      </c>
      <c r="F8" s="14">
        <v>376.6</v>
      </c>
      <c r="G8" s="14">
        <v>432.6</v>
      </c>
      <c r="H8" s="14"/>
      <c r="I8" s="14"/>
      <c r="J8" s="14"/>
      <c r="K8" s="14"/>
      <c r="L8" s="14"/>
      <c r="M8" s="14"/>
      <c r="N8" s="14"/>
      <c r="O8" s="13"/>
      <c r="P8" s="1" t="s">
        <v>1891</v>
      </c>
      <c r="Q8" s="2" t="s">
        <v>1894</v>
      </c>
      <c r="R8" s="2">
        <v>154</v>
      </c>
      <c r="S8" s="2">
        <v>155</v>
      </c>
      <c r="T8" s="3" t="s">
        <v>1751</v>
      </c>
    </row>
    <row r="9" spans="1:20" ht="12.75">
      <c r="A9" s="99" t="s">
        <v>1772</v>
      </c>
      <c r="B9" s="206" t="s">
        <v>1777</v>
      </c>
      <c r="D9" s="15">
        <v>205</v>
      </c>
      <c r="E9" s="17">
        <v>158</v>
      </c>
      <c r="F9" s="17">
        <v>244.3</v>
      </c>
      <c r="G9" s="17">
        <v>236.5</v>
      </c>
      <c r="H9" s="17"/>
      <c r="I9" s="17"/>
      <c r="J9" s="17"/>
      <c r="K9" s="17"/>
      <c r="L9" s="17"/>
      <c r="M9" s="17"/>
      <c r="N9" s="17"/>
      <c r="O9" s="16"/>
      <c r="P9" s="4" t="s">
        <v>1891</v>
      </c>
      <c r="Q9" s="5" t="s">
        <v>1894</v>
      </c>
      <c r="R9" s="5">
        <v>154</v>
      </c>
      <c r="S9" s="5">
        <v>155</v>
      </c>
      <c r="T9" s="6" t="s">
        <v>1751</v>
      </c>
    </row>
    <row r="10" spans="1:20" ht="12.75">
      <c r="A10" s="99" t="s">
        <v>1773</v>
      </c>
      <c r="B10" s="207" t="s">
        <v>1777</v>
      </c>
      <c r="D10" s="15">
        <v>61</v>
      </c>
      <c r="E10" s="17">
        <v>41</v>
      </c>
      <c r="F10" s="17">
        <v>72.7</v>
      </c>
      <c r="G10" s="17">
        <v>61.4</v>
      </c>
      <c r="H10" s="17"/>
      <c r="I10" s="17"/>
      <c r="J10" s="17"/>
      <c r="K10" s="17"/>
      <c r="L10" s="17"/>
      <c r="M10" s="17"/>
      <c r="N10" s="17"/>
      <c r="O10" s="16"/>
      <c r="P10" s="4" t="s">
        <v>1891</v>
      </c>
      <c r="Q10" s="5" t="s">
        <v>1894</v>
      </c>
      <c r="R10" s="5">
        <v>154</v>
      </c>
      <c r="S10" s="5">
        <v>155</v>
      </c>
      <c r="T10" s="6" t="s">
        <v>1751</v>
      </c>
    </row>
    <row r="11" spans="1:20" ht="12.75">
      <c r="A11" s="99" t="s">
        <v>1774</v>
      </c>
      <c r="B11" s="207" t="s">
        <v>1778</v>
      </c>
      <c r="D11" s="15">
        <v>144</v>
      </c>
      <c r="E11" s="17">
        <v>106</v>
      </c>
      <c r="F11" s="17">
        <v>171.6</v>
      </c>
      <c r="G11" s="17">
        <v>158.7</v>
      </c>
      <c r="H11" s="17">
        <v>1</v>
      </c>
      <c r="I11" s="17">
        <v>4</v>
      </c>
      <c r="J11" s="10">
        <v>3</v>
      </c>
      <c r="K11" s="17">
        <v>12.1</v>
      </c>
      <c r="L11" s="17">
        <v>1</v>
      </c>
      <c r="M11" s="17"/>
      <c r="N11" s="17">
        <v>23.3</v>
      </c>
      <c r="O11" s="16"/>
      <c r="P11" s="4" t="s">
        <v>1891</v>
      </c>
      <c r="Q11" s="5" t="s">
        <v>1894</v>
      </c>
      <c r="R11" s="5">
        <v>154</v>
      </c>
      <c r="S11" s="5">
        <v>155</v>
      </c>
      <c r="T11" s="6" t="s">
        <v>1751</v>
      </c>
    </row>
    <row r="12" spans="1:20" ht="12.75">
      <c r="A12" s="99" t="s">
        <v>1775</v>
      </c>
      <c r="B12" s="207" t="s">
        <v>1779</v>
      </c>
      <c r="D12" s="15">
        <v>100</v>
      </c>
      <c r="E12" s="17">
        <v>64</v>
      </c>
      <c r="F12" s="17">
        <v>119.2</v>
      </c>
      <c r="G12" s="17">
        <v>95.8</v>
      </c>
      <c r="H12" s="17">
        <v>203</v>
      </c>
      <c r="I12" s="17">
        <v>217</v>
      </c>
      <c r="J12" s="10">
        <v>613.3</v>
      </c>
      <c r="K12" s="17">
        <v>653.6</v>
      </c>
      <c r="L12" s="17">
        <v>9</v>
      </c>
      <c r="M12" s="17">
        <v>14</v>
      </c>
      <c r="N12" s="17">
        <v>209.3</v>
      </c>
      <c r="O12" s="16">
        <v>222.2</v>
      </c>
      <c r="P12" s="4" t="s">
        <v>1891</v>
      </c>
      <c r="Q12" s="5" t="s">
        <v>1894</v>
      </c>
      <c r="R12" s="5">
        <v>154</v>
      </c>
      <c r="S12" s="5">
        <v>155</v>
      </c>
      <c r="T12" s="6" t="s">
        <v>1751</v>
      </c>
    </row>
    <row r="13" spans="1:20" ht="12.75">
      <c r="A13" s="99">
        <v>1819</v>
      </c>
      <c r="B13" s="207" t="s">
        <v>1780</v>
      </c>
      <c r="D13" s="15">
        <v>12</v>
      </c>
      <c r="E13" s="17">
        <v>10</v>
      </c>
      <c r="F13" s="17">
        <v>14.3</v>
      </c>
      <c r="G13" s="17">
        <v>15</v>
      </c>
      <c r="H13" s="17">
        <v>127</v>
      </c>
      <c r="I13" s="17">
        <v>111</v>
      </c>
      <c r="J13" s="10">
        <v>383.7</v>
      </c>
      <c r="K13" s="17">
        <v>334.3</v>
      </c>
      <c r="L13" s="17">
        <v>33</v>
      </c>
      <c r="M13" s="17">
        <v>49</v>
      </c>
      <c r="N13" s="17">
        <v>767.4</v>
      </c>
      <c r="O13" s="16">
        <v>777.8</v>
      </c>
      <c r="P13" s="4" t="s">
        <v>1891</v>
      </c>
      <c r="Q13" s="5" t="s">
        <v>1894</v>
      </c>
      <c r="R13" s="5">
        <v>154</v>
      </c>
      <c r="S13" s="5">
        <v>155</v>
      </c>
      <c r="T13" s="6" t="s">
        <v>1751</v>
      </c>
    </row>
    <row r="14" spans="1:20" ht="13.5" thickBot="1">
      <c r="A14" s="106"/>
      <c r="B14" s="104" t="s">
        <v>1923</v>
      </c>
      <c r="D14" s="18">
        <v>1</v>
      </c>
      <c r="E14" s="20"/>
      <c r="F14" s="20">
        <v>1.2</v>
      </c>
      <c r="G14" s="20"/>
      <c r="H14" s="20"/>
      <c r="I14" s="20"/>
      <c r="J14" s="20"/>
      <c r="K14" s="20"/>
      <c r="L14" s="20"/>
      <c r="M14" s="20"/>
      <c r="N14" s="20"/>
      <c r="O14" s="19"/>
      <c r="P14" s="7" t="s">
        <v>1891</v>
      </c>
      <c r="Q14" s="8" t="s">
        <v>1894</v>
      </c>
      <c r="R14" s="8">
        <v>154</v>
      </c>
      <c r="S14" s="8">
        <v>155</v>
      </c>
      <c r="T14" s="9" t="s">
        <v>1751</v>
      </c>
    </row>
    <row r="16" spans="1:20" ht="12.75">
      <c r="A16" s="91"/>
      <c r="B16" s="3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2.75">
      <c r="A17" s="91"/>
      <c r="B17" s="3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2.75">
      <c r="A18" s="91"/>
      <c r="B18" s="3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.75">
      <c r="A19" s="91"/>
      <c r="B19" s="3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</sheetData>
  <mergeCells count="28">
    <mergeCell ref="L3:O3"/>
    <mergeCell ref="L4:M4"/>
    <mergeCell ref="N4:O4"/>
    <mergeCell ref="L5:L6"/>
    <mergeCell ref="M5:M6"/>
    <mergeCell ref="N5:N6"/>
    <mergeCell ref="O5:O6"/>
    <mergeCell ref="H3:K3"/>
    <mergeCell ref="H4:I4"/>
    <mergeCell ref="H5:H6"/>
    <mergeCell ref="I5:I6"/>
    <mergeCell ref="J4:K4"/>
    <mergeCell ref="J5:J6"/>
    <mergeCell ref="K5:K6"/>
    <mergeCell ref="A3:A6"/>
    <mergeCell ref="B3:B6"/>
    <mergeCell ref="D3:G3"/>
    <mergeCell ref="D5:D6"/>
    <mergeCell ref="E5:E6"/>
    <mergeCell ref="D4:E4"/>
    <mergeCell ref="F4:G4"/>
    <mergeCell ref="F5:F6"/>
    <mergeCell ref="G5:G6"/>
    <mergeCell ref="T3:T6"/>
    <mergeCell ref="P3:P6"/>
    <mergeCell ref="Q3:Q6"/>
    <mergeCell ref="R3:R6"/>
    <mergeCell ref="S3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W26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10" customWidth="1"/>
    <col min="2" max="2" width="17.140625" style="10" customWidth="1"/>
    <col min="3" max="3" width="13.140625" style="40" customWidth="1"/>
    <col min="4" max="4" width="13.140625" style="10" customWidth="1"/>
    <col min="5" max="5" width="2.7109375" style="10" customWidth="1"/>
    <col min="6" max="8" width="7.140625" style="10" customWidth="1"/>
    <col min="9" max="9" width="4.8515625" style="10" customWidth="1"/>
    <col min="10" max="10" width="5.421875" style="10" customWidth="1"/>
    <col min="11" max="11" width="5.57421875" style="10" customWidth="1"/>
    <col min="12" max="12" width="5.8515625" style="10" customWidth="1"/>
    <col min="13" max="16" width="7.140625" style="10" customWidth="1"/>
    <col min="17" max="17" width="4.8515625" style="10" customWidth="1"/>
    <col min="18" max="18" width="4.7109375" style="10" customWidth="1"/>
    <col min="19" max="20" width="5.57421875" style="10" customWidth="1"/>
    <col min="21" max="21" width="7.140625" style="10" customWidth="1"/>
    <col min="22" max="22" width="6.00390625" style="10" customWidth="1"/>
    <col min="23" max="23" width="5.7109375" style="10" customWidth="1"/>
    <col min="24" max="24" width="6.421875" style="10" customWidth="1"/>
    <col min="25" max="25" width="9.57421875" style="10" customWidth="1"/>
    <col min="26" max="26" width="8.421875" style="10" customWidth="1"/>
    <col min="27" max="27" width="7.140625" style="10" customWidth="1"/>
    <col min="28" max="28" width="7.7109375" style="10" customWidth="1"/>
    <col min="29" max="29" width="5.28125" style="10" customWidth="1"/>
    <col min="30" max="30" width="5.8515625" style="10" customWidth="1"/>
    <col min="31" max="31" width="9.57421875" style="10" customWidth="1"/>
    <col min="32" max="32" width="15.28125" style="10" customWidth="1"/>
    <col min="33" max="33" width="7.140625" style="10" customWidth="1"/>
    <col min="34" max="34" width="8.57421875" style="10" customWidth="1"/>
    <col min="35" max="35" width="7.140625" style="10" customWidth="1"/>
    <col min="36" max="36" width="7.8515625" style="10" customWidth="1"/>
    <col min="37" max="44" width="7.140625" style="10" customWidth="1"/>
    <col min="45" max="45" width="3.7109375" style="10" customWidth="1"/>
    <col min="46" max="46" width="6.140625" style="10" customWidth="1"/>
    <col min="47" max="48" width="3.7109375" style="10" customWidth="1"/>
    <col min="49" max="16384" width="9.140625" style="10" customWidth="1"/>
  </cols>
  <sheetData>
    <row r="1" spans="1:49" ht="13.5" thickBot="1">
      <c r="A1" s="129" t="s">
        <v>594</v>
      </c>
      <c r="B1" s="21"/>
      <c r="C1" s="3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2"/>
    </row>
    <row r="2" ht="13.5" thickBot="1"/>
    <row r="3" spans="1:49" ht="22.5" customHeight="1">
      <c r="A3" s="239" t="s">
        <v>1889</v>
      </c>
      <c r="B3" s="230" t="s">
        <v>459</v>
      </c>
      <c r="C3" s="230" t="s">
        <v>1783</v>
      </c>
      <c r="D3" s="228" t="s">
        <v>1782</v>
      </c>
      <c r="E3" s="11"/>
      <c r="F3" s="239" t="s">
        <v>80</v>
      </c>
      <c r="G3" s="230"/>
      <c r="H3" s="312" t="s">
        <v>1789</v>
      </c>
      <c r="I3" s="230" t="s">
        <v>1790</v>
      </c>
      <c r="J3" s="230"/>
      <c r="K3" s="230"/>
      <c r="L3" s="230"/>
      <c r="M3" s="230"/>
      <c r="N3" s="230"/>
      <c r="O3" s="230"/>
      <c r="P3" s="230"/>
      <c r="Q3" s="230"/>
      <c r="R3" s="230"/>
      <c r="S3" s="230" t="s">
        <v>1932</v>
      </c>
      <c r="T3" s="230"/>
      <c r="U3" s="230"/>
      <c r="V3" s="230"/>
      <c r="W3" s="230"/>
      <c r="X3" s="230"/>
      <c r="Y3" s="230"/>
      <c r="Z3" s="230"/>
      <c r="AA3" s="230"/>
      <c r="AB3" s="230"/>
      <c r="AC3" s="230" t="s">
        <v>1691</v>
      </c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1"/>
      <c r="AS3" s="245" t="s">
        <v>1885</v>
      </c>
      <c r="AT3" s="248" t="s">
        <v>1886</v>
      </c>
      <c r="AU3" s="248" t="s">
        <v>1887</v>
      </c>
      <c r="AV3" s="222" t="s">
        <v>1888</v>
      </c>
      <c r="AW3" s="242" t="s">
        <v>1890</v>
      </c>
    </row>
    <row r="4" spans="1:49" ht="18" customHeight="1">
      <c r="A4" s="240"/>
      <c r="B4" s="232"/>
      <c r="C4" s="232"/>
      <c r="D4" s="229"/>
      <c r="E4" s="11"/>
      <c r="F4" s="310" t="s">
        <v>1787</v>
      </c>
      <c r="G4" s="300" t="s">
        <v>1788</v>
      </c>
      <c r="H4" s="313"/>
      <c r="I4" s="234" t="s">
        <v>1791</v>
      </c>
      <c r="J4" s="315"/>
      <c r="K4" s="315"/>
      <c r="L4" s="315"/>
      <c r="M4" s="315"/>
      <c r="N4" s="316"/>
      <c r="O4" s="317" t="s">
        <v>1794</v>
      </c>
      <c r="P4" s="260"/>
      <c r="Q4" s="232" t="s">
        <v>1795</v>
      </c>
      <c r="R4" s="232"/>
      <c r="S4" s="232" t="s">
        <v>470</v>
      </c>
      <c r="T4" s="232"/>
      <c r="U4" s="232" t="s">
        <v>471</v>
      </c>
      <c r="V4" s="232"/>
      <c r="W4" s="232" t="s">
        <v>472</v>
      </c>
      <c r="X4" s="232"/>
      <c r="Y4" s="232" t="s">
        <v>476</v>
      </c>
      <c r="Z4" s="232" t="s">
        <v>1796</v>
      </c>
      <c r="AA4" s="232" t="s">
        <v>1797</v>
      </c>
      <c r="AB4" s="232"/>
      <c r="AC4" s="232" t="s">
        <v>1798</v>
      </c>
      <c r="AD4" s="232"/>
      <c r="AE4" s="232"/>
      <c r="AF4" s="232" t="s">
        <v>482</v>
      </c>
      <c r="AG4" s="232" t="s">
        <v>1800</v>
      </c>
      <c r="AH4" s="232"/>
      <c r="AI4" s="232" t="s">
        <v>484</v>
      </c>
      <c r="AJ4" s="232"/>
      <c r="AK4" s="232" t="s">
        <v>1801</v>
      </c>
      <c r="AL4" s="232"/>
      <c r="AM4" s="232" t="s">
        <v>486</v>
      </c>
      <c r="AN4" s="232"/>
      <c r="AO4" s="232" t="s">
        <v>487</v>
      </c>
      <c r="AP4" s="232"/>
      <c r="AQ4" s="232" t="s">
        <v>1802</v>
      </c>
      <c r="AR4" s="234"/>
      <c r="AS4" s="246"/>
      <c r="AT4" s="249"/>
      <c r="AU4" s="249"/>
      <c r="AV4" s="223"/>
      <c r="AW4" s="243"/>
    </row>
    <row r="5" spans="1:49" ht="66" customHeight="1">
      <c r="A5" s="240"/>
      <c r="B5" s="232"/>
      <c r="C5" s="232"/>
      <c r="D5" s="229"/>
      <c r="E5" s="11"/>
      <c r="F5" s="310"/>
      <c r="G5" s="300"/>
      <c r="H5" s="313"/>
      <c r="I5" s="232" t="s">
        <v>1792</v>
      </c>
      <c r="J5" s="232"/>
      <c r="K5" s="232" t="s">
        <v>1793</v>
      </c>
      <c r="L5" s="232"/>
      <c r="M5" s="232" t="s">
        <v>1945</v>
      </c>
      <c r="N5" s="232"/>
      <c r="O5" s="318"/>
      <c r="P5" s="26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 t="s">
        <v>1799</v>
      </c>
      <c r="AD5" s="232"/>
      <c r="AE5" s="130" t="s">
        <v>491</v>
      </c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4"/>
      <c r="AS5" s="246"/>
      <c r="AT5" s="249"/>
      <c r="AU5" s="249"/>
      <c r="AV5" s="223"/>
      <c r="AW5" s="243"/>
    </row>
    <row r="6" spans="1:49" ht="13.5" thickBot="1">
      <c r="A6" s="241"/>
      <c r="B6" s="233"/>
      <c r="C6" s="233"/>
      <c r="D6" s="220"/>
      <c r="E6" s="11"/>
      <c r="F6" s="311"/>
      <c r="G6" s="301"/>
      <c r="H6" s="314"/>
      <c r="I6" s="134" t="s">
        <v>494</v>
      </c>
      <c r="J6" s="134" t="s">
        <v>495</v>
      </c>
      <c r="K6" s="134" t="s">
        <v>494</v>
      </c>
      <c r="L6" s="134" t="s">
        <v>495</v>
      </c>
      <c r="M6" s="134" t="s">
        <v>494</v>
      </c>
      <c r="N6" s="134" t="s">
        <v>495</v>
      </c>
      <c r="O6" s="134" t="s">
        <v>494</v>
      </c>
      <c r="P6" s="134" t="s">
        <v>495</v>
      </c>
      <c r="Q6" s="134" t="s">
        <v>494</v>
      </c>
      <c r="R6" s="134" t="s">
        <v>495</v>
      </c>
      <c r="S6" s="134" t="s">
        <v>494</v>
      </c>
      <c r="T6" s="134" t="s">
        <v>495</v>
      </c>
      <c r="U6" s="134" t="s">
        <v>494</v>
      </c>
      <c r="V6" s="134" t="s">
        <v>495</v>
      </c>
      <c r="W6" s="134" t="s">
        <v>494</v>
      </c>
      <c r="X6" s="134" t="s">
        <v>495</v>
      </c>
      <c r="Y6" s="134" t="s">
        <v>494</v>
      </c>
      <c r="Z6" s="134" t="s">
        <v>495</v>
      </c>
      <c r="AA6" s="134" t="s">
        <v>494</v>
      </c>
      <c r="AB6" s="134" t="s">
        <v>495</v>
      </c>
      <c r="AC6" s="134" t="s">
        <v>494</v>
      </c>
      <c r="AD6" s="134" t="s">
        <v>495</v>
      </c>
      <c r="AE6" s="134" t="s">
        <v>494</v>
      </c>
      <c r="AF6" s="134" t="s">
        <v>494</v>
      </c>
      <c r="AG6" s="134" t="s">
        <v>494</v>
      </c>
      <c r="AH6" s="134" t="s">
        <v>495</v>
      </c>
      <c r="AI6" s="134" t="s">
        <v>494</v>
      </c>
      <c r="AJ6" s="134" t="s">
        <v>495</v>
      </c>
      <c r="AK6" s="134" t="s">
        <v>494</v>
      </c>
      <c r="AL6" s="134" t="s">
        <v>495</v>
      </c>
      <c r="AM6" s="134" t="s">
        <v>494</v>
      </c>
      <c r="AN6" s="134" t="s">
        <v>495</v>
      </c>
      <c r="AO6" s="134" t="s">
        <v>494</v>
      </c>
      <c r="AP6" s="134" t="s">
        <v>495</v>
      </c>
      <c r="AQ6" s="134" t="s">
        <v>494</v>
      </c>
      <c r="AR6" s="136" t="s">
        <v>495</v>
      </c>
      <c r="AS6" s="247"/>
      <c r="AT6" s="250"/>
      <c r="AU6" s="250"/>
      <c r="AV6" s="224"/>
      <c r="AW6" s="244"/>
    </row>
    <row r="7" spans="13:14" ht="13.5" thickBot="1">
      <c r="M7" s="29"/>
      <c r="N7" s="29"/>
    </row>
    <row r="8" spans="1:49" ht="38.25">
      <c r="A8" s="12" t="s">
        <v>2049</v>
      </c>
      <c r="B8" s="14" t="s">
        <v>1752</v>
      </c>
      <c r="C8" s="41" t="s">
        <v>1784</v>
      </c>
      <c r="D8" s="13">
        <v>2</v>
      </c>
      <c r="F8" s="12">
        <v>46</v>
      </c>
      <c r="G8" s="14">
        <v>5</v>
      </c>
      <c r="H8" s="14">
        <v>46</v>
      </c>
      <c r="I8" s="14">
        <v>149</v>
      </c>
      <c r="J8" s="14">
        <v>135</v>
      </c>
      <c r="K8" s="14">
        <v>1</v>
      </c>
      <c r="L8" s="14">
        <v>2</v>
      </c>
      <c r="M8" s="14">
        <v>150</v>
      </c>
      <c r="N8" s="14">
        <v>137</v>
      </c>
      <c r="O8" s="14">
        <v>3</v>
      </c>
      <c r="P8" s="14">
        <v>5</v>
      </c>
      <c r="Q8" s="14">
        <v>153</v>
      </c>
      <c r="R8" s="14">
        <v>142</v>
      </c>
      <c r="S8" s="14">
        <v>81</v>
      </c>
      <c r="T8" s="14">
        <v>82</v>
      </c>
      <c r="U8" s="14">
        <v>1</v>
      </c>
      <c r="V8" s="14">
        <v>1</v>
      </c>
      <c r="W8" s="14">
        <v>71</v>
      </c>
      <c r="X8" s="14">
        <v>55</v>
      </c>
      <c r="Y8" s="14"/>
      <c r="Z8" s="14">
        <v>2</v>
      </c>
      <c r="AA8" s="14"/>
      <c r="AB8" s="14"/>
      <c r="AC8" s="14">
        <v>127</v>
      </c>
      <c r="AD8" s="14">
        <v>116</v>
      </c>
      <c r="AE8" s="14"/>
      <c r="AF8" s="14"/>
      <c r="AG8" s="14"/>
      <c r="AH8" s="14"/>
      <c r="AI8" s="14"/>
      <c r="AJ8" s="14"/>
      <c r="AK8" s="14"/>
      <c r="AL8" s="14"/>
      <c r="AM8" s="14">
        <v>1</v>
      </c>
      <c r="AN8" s="14">
        <v>2</v>
      </c>
      <c r="AO8" s="14">
        <v>25</v>
      </c>
      <c r="AP8" s="14">
        <v>24</v>
      </c>
      <c r="AQ8" s="14"/>
      <c r="AR8" s="13"/>
      <c r="AS8" s="1" t="s">
        <v>1891</v>
      </c>
      <c r="AT8" s="2" t="s">
        <v>595</v>
      </c>
      <c r="AU8" s="2">
        <v>156</v>
      </c>
      <c r="AV8" s="2">
        <v>157</v>
      </c>
      <c r="AW8" s="3" t="s">
        <v>1781</v>
      </c>
    </row>
    <row r="9" spans="1:49" ht="12.75">
      <c r="A9" s="15"/>
      <c r="B9" s="17"/>
      <c r="C9" s="38" t="s">
        <v>1785</v>
      </c>
      <c r="D9" s="16">
        <v>3</v>
      </c>
      <c r="F9" s="15">
        <v>16</v>
      </c>
      <c r="G9" s="17">
        <v>1</v>
      </c>
      <c r="H9" s="17">
        <v>16</v>
      </c>
      <c r="I9" s="17">
        <v>53</v>
      </c>
      <c r="J9" s="17">
        <v>50</v>
      </c>
      <c r="K9" s="17"/>
      <c r="L9" s="17">
        <v>1</v>
      </c>
      <c r="M9" s="17">
        <v>53</v>
      </c>
      <c r="N9" s="17">
        <v>51</v>
      </c>
      <c r="O9" s="17">
        <v>1</v>
      </c>
      <c r="P9" s="17">
        <v>2</v>
      </c>
      <c r="Q9" s="17">
        <v>54</v>
      </c>
      <c r="R9" s="17">
        <v>53</v>
      </c>
      <c r="S9" s="17">
        <v>38</v>
      </c>
      <c r="T9" s="17">
        <v>30</v>
      </c>
      <c r="U9" s="17"/>
      <c r="V9" s="17"/>
      <c r="W9" s="17">
        <v>16</v>
      </c>
      <c r="X9" s="17">
        <v>23</v>
      </c>
      <c r="Y9" s="17"/>
      <c r="Z9" s="17"/>
      <c r="AA9" s="17"/>
      <c r="AB9" s="17"/>
      <c r="AC9" s="17">
        <v>39</v>
      </c>
      <c r="AD9" s="17">
        <v>46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>
        <v>15</v>
      </c>
      <c r="AP9" s="17">
        <v>7</v>
      </c>
      <c r="AQ9" s="17"/>
      <c r="AR9" s="16"/>
      <c r="AS9" s="4" t="s">
        <v>1891</v>
      </c>
      <c r="AT9" s="5" t="s">
        <v>595</v>
      </c>
      <c r="AU9" s="5">
        <v>156</v>
      </c>
      <c r="AV9" s="5">
        <v>157</v>
      </c>
      <c r="AW9" s="6" t="s">
        <v>1781</v>
      </c>
    </row>
    <row r="10" spans="1:49" ht="25.5">
      <c r="A10" s="15"/>
      <c r="B10" s="17"/>
      <c r="C10" s="38" t="s">
        <v>1786</v>
      </c>
      <c r="D10" s="16">
        <v>3</v>
      </c>
      <c r="F10" s="15">
        <v>21</v>
      </c>
      <c r="G10" s="17">
        <v>1</v>
      </c>
      <c r="H10" s="17">
        <v>21</v>
      </c>
      <c r="I10" s="17">
        <v>62</v>
      </c>
      <c r="J10" s="17">
        <v>60</v>
      </c>
      <c r="K10" s="17">
        <v>1</v>
      </c>
      <c r="L10" s="17">
        <v>1</v>
      </c>
      <c r="M10" s="17">
        <v>63</v>
      </c>
      <c r="N10" s="17">
        <v>61</v>
      </c>
      <c r="O10" s="17">
        <v>4</v>
      </c>
      <c r="P10" s="17"/>
      <c r="Q10" s="17">
        <v>67</v>
      </c>
      <c r="R10" s="17">
        <v>61</v>
      </c>
      <c r="S10" s="17">
        <v>40</v>
      </c>
      <c r="T10" s="17">
        <v>36</v>
      </c>
      <c r="U10" s="17"/>
      <c r="V10" s="17">
        <v>3</v>
      </c>
      <c r="W10" s="17">
        <v>27</v>
      </c>
      <c r="X10" s="17">
        <v>22</v>
      </c>
      <c r="Y10" s="17"/>
      <c r="Z10" s="17"/>
      <c r="AA10" s="17"/>
      <c r="AB10" s="17"/>
      <c r="AC10" s="17">
        <v>55</v>
      </c>
      <c r="AD10" s="17">
        <v>53</v>
      </c>
      <c r="AE10" s="17"/>
      <c r="AF10" s="17"/>
      <c r="AG10" s="17"/>
      <c r="AH10" s="17"/>
      <c r="AI10" s="17">
        <v>1</v>
      </c>
      <c r="AJ10" s="17"/>
      <c r="AK10" s="17"/>
      <c r="AL10" s="17"/>
      <c r="AM10" s="17"/>
      <c r="AN10" s="17"/>
      <c r="AO10" s="17">
        <v>11</v>
      </c>
      <c r="AP10" s="17">
        <v>8</v>
      </c>
      <c r="AQ10" s="17"/>
      <c r="AR10" s="16"/>
      <c r="AS10" s="4" t="s">
        <v>1891</v>
      </c>
      <c r="AT10" s="5" t="s">
        <v>595</v>
      </c>
      <c r="AU10" s="5">
        <v>156</v>
      </c>
      <c r="AV10" s="5">
        <v>157</v>
      </c>
      <c r="AW10" s="6" t="s">
        <v>1781</v>
      </c>
    </row>
    <row r="11" spans="1:49" s="29" customFormat="1" ht="12.75">
      <c r="A11" s="28"/>
      <c r="B11" s="30"/>
      <c r="C11" s="77"/>
      <c r="D11" s="16" t="s">
        <v>1945</v>
      </c>
      <c r="F11" s="15">
        <f>SUM(F8:F10)</f>
        <v>83</v>
      </c>
      <c r="G11" s="119">
        <f aca="true" t="shared" si="0" ref="G11:L11">SUM(G8:G10)</f>
        <v>7</v>
      </c>
      <c r="H11" s="17">
        <f t="shared" si="0"/>
        <v>83</v>
      </c>
      <c r="I11" s="17">
        <f t="shared" si="0"/>
        <v>264</v>
      </c>
      <c r="J11" s="17">
        <f t="shared" si="0"/>
        <v>245</v>
      </c>
      <c r="K11" s="17">
        <f t="shared" si="0"/>
        <v>2</v>
      </c>
      <c r="L11" s="17">
        <f t="shared" si="0"/>
        <v>4</v>
      </c>
      <c r="M11" s="17">
        <f aca="true" t="shared" si="1" ref="M11:AR11">SUM(M8:M10)</f>
        <v>266</v>
      </c>
      <c r="N11" s="17">
        <f t="shared" si="1"/>
        <v>249</v>
      </c>
      <c r="O11" s="17">
        <f t="shared" si="1"/>
        <v>8</v>
      </c>
      <c r="P11" s="17">
        <f t="shared" si="1"/>
        <v>7</v>
      </c>
      <c r="Q11" s="17">
        <f t="shared" si="1"/>
        <v>274</v>
      </c>
      <c r="R11" s="17">
        <f t="shared" si="1"/>
        <v>256</v>
      </c>
      <c r="S11" s="17">
        <f t="shared" si="1"/>
        <v>159</v>
      </c>
      <c r="T11" s="17">
        <f t="shared" si="1"/>
        <v>148</v>
      </c>
      <c r="U11" s="17">
        <f t="shared" si="1"/>
        <v>1</v>
      </c>
      <c r="V11" s="17">
        <f t="shared" si="1"/>
        <v>4</v>
      </c>
      <c r="W11" s="17">
        <f t="shared" si="1"/>
        <v>114</v>
      </c>
      <c r="X11" s="17">
        <f t="shared" si="1"/>
        <v>100</v>
      </c>
      <c r="Y11" s="17">
        <f t="shared" si="1"/>
        <v>0</v>
      </c>
      <c r="Z11" s="17">
        <f t="shared" si="1"/>
        <v>2</v>
      </c>
      <c r="AA11" s="17">
        <f t="shared" si="1"/>
        <v>0</v>
      </c>
      <c r="AB11" s="17">
        <f t="shared" si="1"/>
        <v>0</v>
      </c>
      <c r="AC11" s="17">
        <f t="shared" si="1"/>
        <v>221</v>
      </c>
      <c r="AD11" s="17">
        <f t="shared" si="1"/>
        <v>215</v>
      </c>
      <c r="AE11" s="17">
        <f t="shared" si="1"/>
        <v>0</v>
      </c>
      <c r="AF11" s="17">
        <f t="shared" si="1"/>
        <v>0</v>
      </c>
      <c r="AG11" s="17">
        <f t="shared" si="1"/>
        <v>0</v>
      </c>
      <c r="AH11" s="17">
        <f t="shared" si="1"/>
        <v>0</v>
      </c>
      <c r="AI11" s="17">
        <f t="shared" si="1"/>
        <v>1</v>
      </c>
      <c r="AJ11" s="17">
        <f t="shared" si="1"/>
        <v>0</v>
      </c>
      <c r="AK11" s="17">
        <f t="shared" si="1"/>
        <v>0</v>
      </c>
      <c r="AL11" s="17">
        <f t="shared" si="1"/>
        <v>0</v>
      </c>
      <c r="AM11" s="17">
        <f t="shared" si="1"/>
        <v>1</v>
      </c>
      <c r="AN11" s="17">
        <f t="shared" si="1"/>
        <v>2</v>
      </c>
      <c r="AO11" s="17">
        <f t="shared" si="1"/>
        <v>51</v>
      </c>
      <c r="AP11" s="17">
        <f t="shared" si="1"/>
        <v>39</v>
      </c>
      <c r="AQ11" s="17">
        <f t="shared" si="1"/>
        <v>0</v>
      </c>
      <c r="AR11" s="16">
        <f t="shared" si="1"/>
        <v>0</v>
      </c>
      <c r="AS11" s="4" t="s">
        <v>1891</v>
      </c>
      <c r="AT11" s="5" t="s">
        <v>595</v>
      </c>
      <c r="AU11" s="5">
        <v>156</v>
      </c>
      <c r="AV11" s="5">
        <v>157</v>
      </c>
      <c r="AW11" s="6" t="s">
        <v>1781</v>
      </c>
    </row>
    <row r="12" spans="1:49" s="29" customFormat="1" ht="25.5">
      <c r="A12" s="15" t="s">
        <v>2050</v>
      </c>
      <c r="B12" s="10" t="s">
        <v>1753</v>
      </c>
      <c r="C12" s="38" t="s">
        <v>1803</v>
      </c>
      <c r="D12" s="16">
        <v>1</v>
      </c>
      <c r="F12" s="15">
        <v>74</v>
      </c>
      <c r="G12" s="17">
        <v>13</v>
      </c>
      <c r="H12" s="17">
        <v>74</v>
      </c>
      <c r="I12" s="17">
        <v>217</v>
      </c>
      <c r="J12" s="17">
        <v>170</v>
      </c>
      <c r="K12" s="17"/>
      <c r="L12" s="17">
        <v>3</v>
      </c>
      <c r="M12" s="17">
        <v>217</v>
      </c>
      <c r="N12" s="17">
        <v>173</v>
      </c>
      <c r="O12" s="17">
        <v>4</v>
      </c>
      <c r="P12" s="17">
        <v>3</v>
      </c>
      <c r="Q12" s="17">
        <v>221</v>
      </c>
      <c r="R12" s="17">
        <v>176</v>
      </c>
      <c r="S12" s="17">
        <v>138</v>
      </c>
      <c r="T12" s="17">
        <v>86</v>
      </c>
      <c r="U12" s="17">
        <v>8</v>
      </c>
      <c r="V12" s="17">
        <v>7</v>
      </c>
      <c r="W12" s="17">
        <v>74</v>
      </c>
      <c r="X12" s="17">
        <v>82</v>
      </c>
      <c r="Y12" s="17"/>
      <c r="Z12" s="17"/>
      <c r="AA12" s="17"/>
      <c r="AB12" s="17">
        <v>1</v>
      </c>
      <c r="AC12" s="17">
        <v>165</v>
      </c>
      <c r="AD12" s="17">
        <v>143</v>
      </c>
      <c r="AE12" s="17"/>
      <c r="AF12" s="17"/>
      <c r="AG12" s="17"/>
      <c r="AH12" s="17"/>
      <c r="AI12" s="17"/>
      <c r="AJ12" s="17">
        <v>1</v>
      </c>
      <c r="AK12" s="17"/>
      <c r="AL12" s="17"/>
      <c r="AM12" s="17"/>
      <c r="AN12" s="17"/>
      <c r="AO12" s="17">
        <v>56</v>
      </c>
      <c r="AP12" s="17">
        <v>32</v>
      </c>
      <c r="AQ12" s="17"/>
      <c r="AR12" s="16"/>
      <c r="AS12" s="4" t="s">
        <v>1891</v>
      </c>
      <c r="AT12" s="5" t="s">
        <v>595</v>
      </c>
      <c r="AU12" s="5">
        <v>156</v>
      </c>
      <c r="AV12" s="5">
        <v>157</v>
      </c>
      <c r="AW12" s="6" t="s">
        <v>1781</v>
      </c>
    </row>
    <row r="13" spans="1:49" s="29" customFormat="1" ht="12.75">
      <c r="A13" s="15"/>
      <c r="B13" s="17"/>
      <c r="C13" s="38"/>
      <c r="D13" s="16">
        <v>2</v>
      </c>
      <c r="F13" s="15">
        <v>44</v>
      </c>
      <c r="G13" s="17">
        <v>13</v>
      </c>
      <c r="H13" s="17">
        <v>44</v>
      </c>
      <c r="I13" s="17">
        <v>131</v>
      </c>
      <c r="J13" s="17">
        <v>106</v>
      </c>
      <c r="K13" s="17"/>
      <c r="L13" s="17"/>
      <c r="M13" s="17">
        <v>131</v>
      </c>
      <c r="N13" s="17">
        <v>106</v>
      </c>
      <c r="O13" s="17">
        <v>6</v>
      </c>
      <c r="P13" s="17">
        <v>4</v>
      </c>
      <c r="Q13" s="17">
        <v>137</v>
      </c>
      <c r="R13" s="17">
        <v>110</v>
      </c>
      <c r="S13" s="17">
        <v>70</v>
      </c>
      <c r="T13" s="17">
        <v>55</v>
      </c>
      <c r="U13" s="17">
        <v>6</v>
      </c>
      <c r="V13" s="17">
        <v>5</v>
      </c>
      <c r="W13" s="17">
        <v>61</v>
      </c>
      <c r="X13" s="17">
        <v>49</v>
      </c>
      <c r="Y13" s="17"/>
      <c r="Z13" s="17"/>
      <c r="AA13" s="17"/>
      <c r="AB13" s="17"/>
      <c r="AC13" s="17">
        <v>102</v>
      </c>
      <c r="AD13" s="17">
        <v>81</v>
      </c>
      <c r="AE13" s="17"/>
      <c r="AF13" s="17"/>
      <c r="AG13" s="17"/>
      <c r="AH13" s="17"/>
      <c r="AI13" s="17">
        <v>6</v>
      </c>
      <c r="AJ13" s="17">
        <v>3</v>
      </c>
      <c r="AK13" s="17">
        <v>1</v>
      </c>
      <c r="AL13" s="17">
        <v>1</v>
      </c>
      <c r="AM13" s="17"/>
      <c r="AN13" s="17"/>
      <c r="AO13" s="17">
        <v>15</v>
      </c>
      <c r="AP13" s="17">
        <v>16</v>
      </c>
      <c r="AQ13" s="17">
        <v>13</v>
      </c>
      <c r="AR13" s="16">
        <v>9</v>
      </c>
      <c r="AS13" s="4" t="s">
        <v>1891</v>
      </c>
      <c r="AT13" s="5" t="s">
        <v>595</v>
      </c>
      <c r="AU13" s="5">
        <v>156</v>
      </c>
      <c r="AV13" s="5">
        <v>157</v>
      </c>
      <c r="AW13" s="6" t="s">
        <v>1781</v>
      </c>
    </row>
    <row r="14" spans="1:49" s="29" customFormat="1" ht="12.75">
      <c r="A14" s="15"/>
      <c r="B14" s="17"/>
      <c r="C14" s="38"/>
      <c r="D14" s="16">
        <v>3</v>
      </c>
      <c r="F14" s="15">
        <v>14</v>
      </c>
      <c r="G14" s="17">
        <v>10</v>
      </c>
      <c r="H14" s="17">
        <v>14</v>
      </c>
      <c r="I14" s="17">
        <v>41</v>
      </c>
      <c r="J14" s="17">
        <v>34</v>
      </c>
      <c r="K14" s="17"/>
      <c r="L14" s="17">
        <v>1</v>
      </c>
      <c r="M14" s="17">
        <v>41</v>
      </c>
      <c r="N14" s="17">
        <v>35</v>
      </c>
      <c r="O14" s="17">
        <v>1</v>
      </c>
      <c r="P14" s="17"/>
      <c r="Q14" s="17">
        <v>42</v>
      </c>
      <c r="R14" s="17">
        <v>35</v>
      </c>
      <c r="S14" s="17">
        <v>20</v>
      </c>
      <c r="T14" s="17">
        <v>22</v>
      </c>
      <c r="U14" s="17">
        <v>4</v>
      </c>
      <c r="V14" s="17">
        <v>1</v>
      </c>
      <c r="W14" s="17">
        <v>18</v>
      </c>
      <c r="X14" s="17">
        <v>12</v>
      </c>
      <c r="Y14" s="17"/>
      <c r="Z14" s="17"/>
      <c r="AA14" s="17"/>
      <c r="AB14" s="17"/>
      <c r="AC14" s="17">
        <v>23</v>
      </c>
      <c r="AD14" s="17">
        <v>25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>
        <v>16</v>
      </c>
      <c r="AP14" s="17">
        <v>9</v>
      </c>
      <c r="AQ14" s="17">
        <v>3</v>
      </c>
      <c r="AR14" s="16">
        <v>1</v>
      </c>
      <c r="AS14" s="4" t="s">
        <v>1891</v>
      </c>
      <c r="AT14" s="5" t="s">
        <v>595</v>
      </c>
      <c r="AU14" s="5">
        <v>156</v>
      </c>
      <c r="AV14" s="5">
        <v>157</v>
      </c>
      <c r="AW14" s="6" t="s">
        <v>1781</v>
      </c>
    </row>
    <row r="15" spans="1:49" s="29" customFormat="1" ht="12.75">
      <c r="A15" s="28"/>
      <c r="B15" s="30"/>
      <c r="C15" s="77"/>
      <c r="D15" s="16" t="s">
        <v>1945</v>
      </c>
      <c r="F15" s="15">
        <f aca="true" t="shared" si="2" ref="F15:M15">SUM(F12:F14)</f>
        <v>132</v>
      </c>
      <c r="G15" s="119">
        <f t="shared" si="2"/>
        <v>36</v>
      </c>
      <c r="H15" s="17">
        <f t="shared" si="2"/>
        <v>132</v>
      </c>
      <c r="I15" s="17">
        <f t="shared" si="2"/>
        <v>389</v>
      </c>
      <c r="J15" s="17">
        <f t="shared" si="2"/>
        <v>310</v>
      </c>
      <c r="K15" s="17">
        <f t="shared" si="2"/>
        <v>0</v>
      </c>
      <c r="L15" s="17">
        <f t="shared" si="2"/>
        <v>4</v>
      </c>
      <c r="M15" s="17">
        <f t="shared" si="2"/>
        <v>389</v>
      </c>
      <c r="N15" s="17">
        <f aca="true" t="shared" si="3" ref="N15:AP15">SUM(N12:N14)</f>
        <v>314</v>
      </c>
      <c r="O15" s="17">
        <f t="shared" si="3"/>
        <v>11</v>
      </c>
      <c r="P15" s="17">
        <f t="shared" si="3"/>
        <v>7</v>
      </c>
      <c r="Q15" s="17">
        <f t="shared" si="3"/>
        <v>400</v>
      </c>
      <c r="R15" s="17">
        <f t="shared" si="3"/>
        <v>321</v>
      </c>
      <c r="S15" s="17">
        <f t="shared" si="3"/>
        <v>228</v>
      </c>
      <c r="T15" s="17">
        <f t="shared" si="3"/>
        <v>163</v>
      </c>
      <c r="U15" s="17">
        <f t="shared" si="3"/>
        <v>18</v>
      </c>
      <c r="V15" s="17">
        <f t="shared" si="3"/>
        <v>13</v>
      </c>
      <c r="W15" s="17">
        <f t="shared" si="3"/>
        <v>153</v>
      </c>
      <c r="X15" s="17">
        <f t="shared" si="3"/>
        <v>143</v>
      </c>
      <c r="Y15" s="17">
        <f t="shared" si="3"/>
        <v>0</v>
      </c>
      <c r="Z15" s="17">
        <f t="shared" si="3"/>
        <v>0</v>
      </c>
      <c r="AA15" s="17">
        <f t="shared" si="3"/>
        <v>0</v>
      </c>
      <c r="AB15" s="17">
        <f t="shared" si="3"/>
        <v>1</v>
      </c>
      <c r="AC15" s="17">
        <f t="shared" si="3"/>
        <v>290</v>
      </c>
      <c r="AD15" s="17">
        <f t="shared" si="3"/>
        <v>249</v>
      </c>
      <c r="AE15" s="17">
        <f t="shared" si="3"/>
        <v>0</v>
      </c>
      <c r="AF15" s="17">
        <f t="shared" si="3"/>
        <v>0</v>
      </c>
      <c r="AG15" s="17">
        <f t="shared" si="3"/>
        <v>0</v>
      </c>
      <c r="AH15" s="17">
        <f t="shared" si="3"/>
        <v>0</v>
      </c>
      <c r="AI15" s="17">
        <f t="shared" si="3"/>
        <v>6</v>
      </c>
      <c r="AJ15" s="17">
        <f t="shared" si="3"/>
        <v>4</v>
      </c>
      <c r="AK15" s="17">
        <f t="shared" si="3"/>
        <v>1</v>
      </c>
      <c r="AL15" s="17">
        <f t="shared" si="3"/>
        <v>1</v>
      </c>
      <c r="AM15" s="17">
        <f t="shared" si="3"/>
        <v>0</v>
      </c>
      <c r="AN15" s="17">
        <f t="shared" si="3"/>
        <v>0</v>
      </c>
      <c r="AO15" s="17">
        <f t="shared" si="3"/>
        <v>87</v>
      </c>
      <c r="AP15" s="17">
        <f t="shared" si="3"/>
        <v>57</v>
      </c>
      <c r="AQ15" s="17">
        <f>SUM(AQ12:AQ14)</f>
        <v>16</v>
      </c>
      <c r="AR15" s="16">
        <f>SUM(AR12:AR14)</f>
        <v>10</v>
      </c>
      <c r="AS15" s="4" t="s">
        <v>1891</v>
      </c>
      <c r="AT15" s="5" t="s">
        <v>595</v>
      </c>
      <c r="AU15" s="5">
        <v>156</v>
      </c>
      <c r="AV15" s="5">
        <v>157</v>
      </c>
      <c r="AW15" s="6" t="s">
        <v>1781</v>
      </c>
    </row>
    <row r="16" spans="1:49" s="29" customFormat="1" ht="25.5">
      <c r="A16" s="15" t="s">
        <v>2052</v>
      </c>
      <c r="B16" s="17"/>
      <c r="C16" s="38" t="s">
        <v>1804</v>
      </c>
      <c r="D16" s="16"/>
      <c r="F16" s="15">
        <v>89</v>
      </c>
      <c r="G16" s="17">
        <v>20</v>
      </c>
      <c r="H16" s="17">
        <v>89</v>
      </c>
      <c r="I16" s="17">
        <v>246</v>
      </c>
      <c r="J16" s="17">
        <v>226</v>
      </c>
      <c r="K16" s="17">
        <v>6</v>
      </c>
      <c r="L16" s="17">
        <v>8</v>
      </c>
      <c r="M16" s="17">
        <v>252</v>
      </c>
      <c r="N16" s="17">
        <v>234</v>
      </c>
      <c r="O16" s="17">
        <v>18</v>
      </c>
      <c r="P16" s="17">
        <v>19</v>
      </c>
      <c r="Q16" s="17">
        <v>270</v>
      </c>
      <c r="R16" s="17">
        <v>253</v>
      </c>
      <c r="S16" s="17">
        <v>123</v>
      </c>
      <c r="T16" s="17">
        <v>117</v>
      </c>
      <c r="U16" s="17">
        <v>23</v>
      </c>
      <c r="V16" s="17">
        <v>17</v>
      </c>
      <c r="W16" s="17">
        <v>120</v>
      </c>
      <c r="X16" s="17">
        <v>117</v>
      </c>
      <c r="Y16" s="17">
        <v>1</v>
      </c>
      <c r="Z16" s="17"/>
      <c r="AA16" s="17">
        <v>1</v>
      </c>
      <c r="AB16" s="17"/>
      <c r="AC16" s="17">
        <v>185</v>
      </c>
      <c r="AD16" s="17">
        <v>183</v>
      </c>
      <c r="AE16" s="17">
        <v>2</v>
      </c>
      <c r="AF16" s="17">
        <v>1</v>
      </c>
      <c r="AG16" s="17">
        <v>6</v>
      </c>
      <c r="AH16" s="17">
        <v>1</v>
      </c>
      <c r="AI16" s="17">
        <v>7</v>
      </c>
      <c r="AJ16" s="17">
        <v>6</v>
      </c>
      <c r="AK16" s="17"/>
      <c r="AL16" s="17"/>
      <c r="AM16" s="17"/>
      <c r="AN16" s="17"/>
      <c r="AO16" s="17">
        <v>69</v>
      </c>
      <c r="AP16" s="17">
        <v>63</v>
      </c>
      <c r="AQ16" s="17"/>
      <c r="AR16" s="16"/>
      <c r="AS16" s="4" t="s">
        <v>1891</v>
      </c>
      <c r="AT16" s="5" t="s">
        <v>595</v>
      </c>
      <c r="AU16" s="5">
        <v>156</v>
      </c>
      <c r="AV16" s="5">
        <v>157</v>
      </c>
      <c r="AW16" s="6" t="s">
        <v>1781</v>
      </c>
    </row>
    <row r="17" spans="1:49" s="29" customFormat="1" ht="38.25">
      <c r="A17" s="15"/>
      <c r="B17" s="17"/>
      <c r="C17" s="38" t="s">
        <v>1784</v>
      </c>
      <c r="D17" s="16">
        <v>3</v>
      </c>
      <c r="F17" s="15">
        <v>67</v>
      </c>
      <c r="G17" s="17">
        <v>14</v>
      </c>
      <c r="H17" s="17">
        <v>67</v>
      </c>
      <c r="I17" s="17">
        <v>196</v>
      </c>
      <c r="J17" s="17">
        <v>172</v>
      </c>
      <c r="K17" s="17">
        <v>3</v>
      </c>
      <c r="L17" s="17">
        <v>4</v>
      </c>
      <c r="M17" s="17">
        <v>199</v>
      </c>
      <c r="N17" s="17">
        <v>176</v>
      </c>
      <c r="O17" s="17">
        <v>12</v>
      </c>
      <c r="P17" s="17">
        <v>9</v>
      </c>
      <c r="Q17" s="17">
        <v>211</v>
      </c>
      <c r="R17" s="17">
        <v>185</v>
      </c>
      <c r="S17" s="17">
        <v>111</v>
      </c>
      <c r="T17" s="17">
        <v>85</v>
      </c>
      <c r="U17" s="17">
        <v>4</v>
      </c>
      <c r="V17" s="17">
        <v>10</v>
      </c>
      <c r="W17" s="17">
        <v>93</v>
      </c>
      <c r="X17" s="17">
        <v>88</v>
      </c>
      <c r="Y17" s="17">
        <v>1</v>
      </c>
      <c r="Z17" s="17"/>
      <c r="AA17" s="17"/>
      <c r="AB17" s="17"/>
      <c r="AC17" s="17">
        <v>130</v>
      </c>
      <c r="AD17" s="17">
        <v>107</v>
      </c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>
        <v>81</v>
      </c>
      <c r="AP17" s="17">
        <v>78</v>
      </c>
      <c r="AQ17" s="17"/>
      <c r="AR17" s="16"/>
      <c r="AS17" s="4" t="s">
        <v>1891</v>
      </c>
      <c r="AT17" s="5" t="s">
        <v>595</v>
      </c>
      <c r="AU17" s="5">
        <v>156</v>
      </c>
      <c r="AV17" s="5">
        <v>157</v>
      </c>
      <c r="AW17" s="6" t="s">
        <v>1781</v>
      </c>
    </row>
    <row r="18" spans="1:49" s="29" customFormat="1" ht="38.25">
      <c r="A18" s="15"/>
      <c r="B18" s="17"/>
      <c r="C18" s="38" t="s">
        <v>1784</v>
      </c>
      <c r="D18" s="16">
        <v>3</v>
      </c>
      <c r="F18" s="15">
        <v>21</v>
      </c>
      <c r="G18" s="17">
        <v>9</v>
      </c>
      <c r="H18" s="17">
        <v>21</v>
      </c>
      <c r="I18" s="17">
        <v>56</v>
      </c>
      <c r="J18" s="17">
        <v>47</v>
      </c>
      <c r="K18" s="17">
        <v>1</v>
      </c>
      <c r="L18" s="17"/>
      <c r="M18" s="17">
        <v>57</v>
      </c>
      <c r="N18" s="17">
        <v>47</v>
      </c>
      <c r="O18" s="17">
        <v>1</v>
      </c>
      <c r="P18" s="17">
        <v>1</v>
      </c>
      <c r="Q18" s="17">
        <v>58</v>
      </c>
      <c r="R18" s="17">
        <v>48</v>
      </c>
      <c r="S18" s="17">
        <v>32</v>
      </c>
      <c r="T18" s="17">
        <v>22</v>
      </c>
      <c r="U18" s="17">
        <v>1</v>
      </c>
      <c r="V18" s="17"/>
      <c r="W18" s="17">
        <v>25</v>
      </c>
      <c r="X18" s="17">
        <v>25</v>
      </c>
      <c r="Y18" s="17"/>
      <c r="Z18" s="17"/>
      <c r="AA18" s="17"/>
      <c r="AB18" s="17">
        <v>1</v>
      </c>
      <c r="AC18" s="17">
        <v>49</v>
      </c>
      <c r="AD18" s="17">
        <v>44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>
        <v>9</v>
      </c>
      <c r="AP18" s="17">
        <v>4</v>
      </c>
      <c r="AQ18" s="17"/>
      <c r="AR18" s="16"/>
      <c r="AS18" s="4" t="s">
        <v>1891</v>
      </c>
      <c r="AT18" s="5" t="s">
        <v>595</v>
      </c>
      <c r="AU18" s="5">
        <v>156</v>
      </c>
      <c r="AV18" s="5">
        <v>157</v>
      </c>
      <c r="AW18" s="6" t="s">
        <v>1781</v>
      </c>
    </row>
    <row r="19" spans="1:49" s="29" customFormat="1" ht="12.75">
      <c r="A19" s="28"/>
      <c r="B19" s="30"/>
      <c r="C19" s="77"/>
      <c r="D19" s="16" t="s">
        <v>1945</v>
      </c>
      <c r="F19" s="15">
        <f aca="true" t="shared" si="4" ref="F19:L19">SUM(F16:F18)</f>
        <v>177</v>
      </c>
      <c r="G19" s="17">
        <f t="shared" si="4"/>
        <v>43</v>
      </c>
      <c r="H19" s="17">
        <f t="shared" si="4"/>
        <v>177</v>
      </c>
      <c r="I19" s="17">
        <f t="shared" si="4"/>
        <v>498</v>
      </c>
      <c r="J19" s="17">
        <f t="shared" si="4"/>
        <v>445</v>
      </c>
      <c r="K19" s="17">
        <f t="shared" si="4"/>
        <v>10</v>
      </c>
      <c r="L19" s="17">
        <f t="shared" si="4"/>
        <v>12</v>
      </c>
      <c r="M19" s="17">
        <f>SUM(M16:M18)</f>
        <v>508</v>
      </c>
      <c r="N19" s="17">
        <f>SUM(N16:N18)</f>
        <v>457</v>
      </c>
      <c r="O19" s="17">
        <f>SUM(O16:O18)</f>
        <v>31</v>
      </c>
      <c r="P19" s="17">
        <f aca="true" t="shared" si="5" ref="P19:AB19">SUM(P16:P18)</f>
        <v>29</v>
      </c>
      <c r="Q19" s="17">
        <f t="shared" si="5"/>
        <v>539</v>
      </c>
      <c r="R19" s="17">
        <f t="shared" si="5"/>
        <v>486</v>
      </c>
      <c r="S19" s="17">
        <f t="shared" si="5"/>
        <v>266</v>
      </c>
      <c r="T19" s="17">
        <f t="shared" si="5"/>
        <v>224</v>
      </c>
      <c r="U19" s="17">
        <f t="shared" si="5"/>
        <v>28</v>
      </c>
      <c r="V19" s="17">
        <f t="shared" si="5"/>
        <v>27</v>
      </c>
      <c r="W19" s="17">
        <f t="shared" si="5"/>
        <v>238</v>
      </c>
      <c r="X19" s="17">
        <f t="shared" si="5"/>
        <v>230</v>
      </c>
      <c r="Y19" s="17">
        <f t="shared" si="5"/>
        <v>2</v>
      </c>
      <c r="Z19" s="17">
        <f t="shared" si="5"/>
        <v>0</v>
      </c>
      <c r="AA19" s="17">
        <f t="shared" si="5"/>
        <v>1</v>
      </c>
      <c r="AB19" s="17">
        <f t="shared" si="5"/>
        <v>1</v>
      </c>
      <c r="AC19" s="17">
        <f aca="true" t="shared" si="6" ref="AC19:AR19">SUM(AC16:AC18)</f>
        <v>364</v>
      </c>
      <c r="AD19" s="17">
        <f t="shared" si="6"/>
        <v>334</v>
      </c>
      <c r="AE19" s="17">
        <f t="shared" si="6"/>
        <v>2</v>
      </c>
      <c r="AF19" s="17">
        <f t="shared" si="6"/>
        <v>1</v>
      </c>
      <c r="AG19" s="17">
        <f t="shared" si="6"/>
        <v>6</v>
      </c>
      <c r="AH19" s="17">
        <f t="shared" si="6"/>
        <v>1</v>
      </c>
      <c r="AI19" s="17">
        <f t="shared" si="6"/>
        <v>7</v>
      </c>
      <c r="AJ19" s="17">
        <f t="shared" si="6"/>
        <v>6</v>
      </c>
      <c r="AK19" s="17">
        <f t="shared" si="6"/>
        <v>0</v>
      </c>
      <c r="AL19" s="17">
        <f t="shared" si="6"/>
        <v>0</v>
      </c>
      <c r="AM19" s="17">
        <f t="shared" si="6"/>
        <v>0</v>
      </c>
      <c r="AN19" s="17">
        <f t="shared" si="6"/>
        <v>0</v>
      </c>
      <c r="AO19" s="17">
        <f t="shared" si="6"/>
        <v>159</v>
      </c>
      <c r="AP19" s="17">
        <f t="shared" si="6"/>
        <v>145</v>
      </c>
      <c r="AQ19" s="17">
        <f t="shared" si="6"/>
        <v>0</v>
      </c>
      <c r="AR19" s="16">
        <f t="shared" si="6"/>
        <v>0</v>
      </c>
      <c r="AS19" s="4" t="s">
        <v>1891</v>
      </c>
      <c r="AT19" s="5" t="s">
        <v>595</v>
      </c>
      <c r="AU19" s="5">
        <v>156</v>
      </c>
      <c r="AV19" s="5">
        <v>157</v>
      </c>
      <c r="AW19" s="6" t="s">
        <v>1781</v>
      </c>
    </row>
    <row r="20" spans="1:49" s="29" customFormat="1" ht="26.25" thickBot="1">
      <c r="A20" s="33"/>
      <c r="B20" s="34"/>
      <c r="C20" s="107"/>
      <c r="D20" s="104" t="s">
        <v>1805</v>
      </c>
      <c r="F20" s="18">
        <f aca="true" t="shared" si="7" ref="F20:P20">SUM(F19,F15,F11)</f>
        <v>392</v>
      </c>
      <c r="G20" s="203">
        <f t="shared" si="7"/>
        <v>86</v>
      </c>
      <c r="H20" s="20">
        <f t="shared" si="7"/>
        <v>392</v>
      </c>
      <c r="I20" s="20">
        <f t="shared" si="7"/>
        <v>1151</v>
      </c>
      <c r="J20" s="20">
        <f t="shared" si="7"/>
        <v>1000</v>
      </c>
      <c r="K20" s="20">
        <f t="shared" si="7"/>
        <v>12</v>
      </c>
      <c r="L20" s="20">
        <f t="shared" si="7"/>
        <v>20</v>
      </c>
      <c r="M20" s="20">
        <f t="shared" si="7"/>
        <v>1163</v>
      </c>
      <c r="N20" s="20">
        <f t="shared" si="7"/>
        <v>1020</v>
      </c>
      <c r="O20" s="20">
        <f t="shared" si="7"/>
        <v>50</v>
      </c>
      <c r="P20" s="20">
        <f t="shared" si="7"/>
        <v>43</v>
      </c>
      <c r="Q20" s="20">
        <f aca="true" t="shared" si="8" ref="Q20:W20">SUM(Q19,Q15,Q11)</f>
        <v>1213</v>
      </c>
      <c r="R20" s="20">
        <f t="shared" si="8"/>
        <v>1063</v>
      </c>
      <c r="S20" s="20">
        <f t="shared" si="8"/>
        <v>653</v>
      </c>
      <c r="T20" s="20">
        <f t="shared" si="8"/>
        <v>535</v>
      </c>
      <c r="U20" s="20">
        <f t="shared" si="8"/>
        <v>47</v>
      </c>
      <c r="V20" s="20">
        <f t="shared" si="8"/>
        <v>44</v>
      </c>
      <c r="W20" s="20">
        <f t="shared" si="8"/>
        <v>505</v>
      </c>
      <c r="X20" s="20">
        <f aca="true" t="shared" si="9" ref="X20:AR20">SUM(X19,X15,X11)</f>
        <v>473</v>
      </c>
      <c r="Y20" s="20">
        <f t="shared" si="9"/>
        <v>2</v>
      </c>
      <c r="Z20" s="20">
        <f t="shared" si="9"/>
        <v>2</v>
      </c>
      <c r="AA20" s="20">
        <f t="shared" si="9"/>
        <v>1</v>
      </c>
      <c r="AB20" s="20">
        <f t="shared" si="9"/>
        <v>2</v>
      </c>
      <c r="AC20" s="20">
        <f t="shared" si="9"/>
        <v>875</v>
      </c>
      <c r="AD20" s="20">
        <f t="shared" si="9"/>
        <v>798</v>
      </c>
      <c r="AE20" s="20">
        <f t="shared" si="9"/>
        <v>2</v>
      </c>
      <c r="AF20" s="20">
        <f t="shared" si="9"/>
        <v>1</v>
      </c>
      <c r="AG20" s="20">
        <f t="shared" si="9"/>
        <v>6</v>
      </c>
      <c r="AH20" s="20">
        <f t="shared" si="9"/>
        <v>1</v>
      </c>
      <c r="AI20" s="20">
        <f t="shared" si="9"/>
        <v>14</v>
      </c>
      <c r="AJ20" s="20">
        <f t="shared" si="9"/>
        <v>10</v>
      </c>
      <c r="AK20" s="20">
        <f t="shared" si="9"/>
        <v>1</v>
      </c>
      <c r="AL20" s="20">
        <f t="shared" si="9"/>
        <v>1</v>
      </c>
      <c r="AM20" s="20">
        <f t="shared" si="9"/>
        <v>1</v>
      </c>
      <c r="AN20" s="20">
        <f t="shared" si="9"/>
        <v>2</v>
      </c>
      <c r="AO20" s="20">
        <f t="shared" si="9"/>
        <v>297</v>
      </c>
      <c r="AP20" s="20">
        <f t="shared" si="9"/>
        <v>241</v>
      </c>
      <c r="AQ20" s="20">
        <f t="shared" si="9"/>
        <v>16</v>
      </c>
      <c r="AR20" s="19">
        <f t="shared" si="9"/>
        <v>10</v>
      </c>
      <c r="AS20" s="7" t="s">
        <v>1891</v>
      </c>
      <c r="AT20" s="8" t="s">
        <v>595</v>
      </c>
      <c r="AU20" s="8">
        <v>156</v>
      </c>
      <c r="AV20" s="8">
        <v>157</v>
      </c>
      <c r="AW20" s="9" t="s">
        <v>1781</v>
      </c>
    </row>
    <row r="21" ht="13.5" thickBot="1"/>
    <row r="22" spans="1:49" ht="12.75">
      <c r="A22" s="12" t="s">
        <v>1848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3"/>
    </row>
    <row r="23" spans="1:49" ht="12.75">
      <c r="A23" s="15" t="s">
        <v>1852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6"/>
    </row>
    <row r="24" spans="1:49" ht="12.75">
      <c r="A24" s="15" t="s">
        <v>1849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6"/>
    </row>
    <row r="25" spans="1:49" ht="12.75">
      <c r="A25" s="15" t="s">
        <v>1850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6"/>
    </row>
    <row r="26" spans="1:49" ht="13.5" thickBot="1">
      <c r="A26" s="18" t="s">
        <v>1851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19"/>
    </row>
  </sheetData>
  <mergeCells count="37">
    <mergeCell ref="AC3:AR3"/>
    <mergeCell ref="AC4:AE4"/>
    <mergeCell ref="AC5:AD5"/>
    <mergeCell ref="AF4:AF5"/>
    <mergeCell ref="AG4:AH5"/>
    <mergeCell ref="AI4:AJ5"/>
    <mergeCell ref="AK4:AL5"/>
    <mergeCell ref="AM4:AN5"/>
    <mergeCell ref="AQ4:AR5"/>
    <mergeCell ref="AO4:AP5"/>
    <mergeCell ref="Y4:Y5"/>
    <mergeCell ref="Z4:Z5"/>
    <mergeCell ref="AA4:AB5"/>
    <mergeCell ref="S3:AB3"/>
    <mergeCell ref="S4:T5"/>
    <mergeCell ref="U4:V5"/>
    <mergeCell ref="W4:X5"/>
    <mergeCell ref="I3:R3"/>
    <mergeCell ref="I5:J5"/>
    <mergeCell ref="K5:L5"/>
    <mergeCell ref="Q4:R5"/>
    <mergeCell ref="I4:N4"/>
    <mergeCell ref="M5:N5"/>
    <mergeCell ref="O4:P5"/>
    <mergeCell ref="F3:G3"/>
    <mergeCell ref="F4:F6"/>
    <mergeCell ref="G4:G6"/>
    <mergeCell ref="H3:H6"/>
    <mergeCell ref="A3:A6"/>
    <mergeCell ref="B3:B6"/>
    <mergeCell ref="C3:C6"/>
    <mergeCell ref="D3:D6"/>
    <mergeCell ref="AW3:AW6"/>
    <mergeCell ref="AS3:AS6"/>
    <mergeCell ref="AT3:AT6"/>
    <mergeCell ref="AU3:AU6"/>
    <mergeCell ref="AV3:AV6"/>
  </mergeCells>
  <hyperlinks>
    <hyperlink ref="G11" location="'tabel 31'!A22" display="'tabel 31'!A22"/>
    <hyperlink ref="G15" location="'tabel 31'!A23" display="'tabel 31'!A23"/>
    <hyperlink ref="G20" location="'tabel 31'!A25" display="'tabel 31'!A25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E97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10" customWidth="1"/>
    <col min="2" max="2" width="14.421875" style="109" customWidth="1"/>
    <col min="3" max="3" width="2.7109375" style="10" customWidth="1"/>
    <col min="4" max="52" width="5.8515625" style="10" customWidth="1"/>
    <col min="53" max="53" width="4.421875" style="10" customWidth="1"/>
    <col min="54" max="54" width="6.57421875" style="10" customWidth="1"/>
    <col min="55" max="56" width="4.7109375" style="10" customWidth="1"/>
    <col min="57" max="16384" width="9.140625" style="10" customWidth="1"/>
  </cols>
  <sheetData>
    <row r="1" spans="1:57" ht="13.5" thickBot="1">
      <c r="A1" s="129" t="s">
        <v>1345</v>
      </c>
      <c r="B1" s="10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</row>
    <row r="2" ht="13.5" thickBot="1"/>
    <row r="3" spans="1:57" ht="22.5" customHeight="1">
      <c r="A3" s="239" t="s">
        <v>1324</v>
      </c>
      <c r="B3" s="228" t="s">
        <v>499</v>
      </c>
      <c r="C3" s="11"/>
      <c r="D3" s="239" t="s">
        <v>1348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 t="s">
        <v>1352</v>
      </c>
      <c r="AB3" s="230"/>
      <c r="AC3" s="230"/>
      <c r="AD3" s="230"/>
      <c r="AE3" s="230" t="s">
        <v>1353</v>
      </c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 t="s">
        <v>1974</v>
      </c>
      <c r="AV3" s="230"/>
      <c r="AW3" s="230"/>
      <c r="AX3" s="230"/>
      <c r="AY3" s="230"/>
      <c r="AZ3" s="228"/>
      <c r="BA3" s="221" t="s">
        <v>1885</v>
      </c>
      <c r="BB3" s="221" t="s">
        <v>1886</v>
      </c>
      <c r="BC3" s="221" t="s">
        <v>1887</v>
      </c>
      <c r="BD3" s="211" t="s">
        <v>1888</v>
      </c>
      <c r="BE3" s="218" t="s">
        <v>1890</v>
      </c>
    </row>
    <row r="4" spans="1:57" ht="18" customHeight="1">
      <c r="A4" s="240"/>
      <c r="B4" s="229"/>
      <c r="C4" s="11"/>
      <c r="D4" s="240" t="s">
        <v>1768</v>
      </c>
      <c r="E4" s="232"/>
      <c r="F4" s="232"/>
      <c r="G4" s="232"/>
      <c r="H4" s="232"/>
      <c r="I4" s="232"/>
      <c r="J4" s="232" t="s">
        <v>1350</v>
      </c>
      <c r="K4" s="232"/>
      <c r="L4" s="232"/>
      <c r="M4" s="232"/>
      <c r="N4" s="232"/>
      <c r="O4" s="232"/>
      <c r="P4" s="232" t="s">
        <v>1756</v>
      </c>
      <c r="Q4" s="232"/>
      <c r="R4" s="232"/>
      <c r="S4" s="232"/>
      <c r="T4" s="232"/>
      <c r="U4" s="232"/>
      <c r="V4" s="232" t="s">
        <v>1759</v>
      </c>
      <c r="W4" s="232"/>
      <c r="X4" s="232"/>
      <c r="Y4" s="232" t="s">
        <v>1973</v>
      </c>
      <c r="Z4" s="232"/>
      <c r="AA4" s="232"/>
      <c r="AB4" s="232"/>
      <c r="AC4" s="232"/>
      <c r="AD4" s="232"/>
      <c r="AE4" s="232" t="s">
        <v>2049</v>
      </c>
      <c r="AF4" s="232"/>
      <c r="AG4" s="232"/>
      <c r="AH4" s="232"/>
      <c r="AI4" s="232" t="s">
        <v>2050</v>
      </c>
      <c r="AJ4" s="232"/>
      <c r="AK4" s="232"/>
      <c r="AL4" s="232"/>
      <c r="AM4" s="232"/>
      <c r="AN4" s="232"/>
      <c r="AO4" s="232" t="s">
        <v>2052</v>
      </c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29"/>
      <c r="BA4" s="216"/>
      <c r="BB4" s="216"/>
      <c r="BC4" s="216"/>
      <c r="BD4" s="212"/>
      <c r="BE4" s="219"/>
    </row>
    <row r="5" spans="1:57" ht="18.75" customHeight="1">
      <c r="A5" s="240"/>
      <c r="B5" s="229"/>
      <c r="C5" s="11"/>
      <c r="D5" s="240" t="s">
        <v>1325</v>
      </c>
      <c r="E5" s="232"/>
      <c r="F5" s="232" t="s">
        <v>1330</v>
      </c>
      <c r="G5" s="232"/>
      <c r="H5" s="232" t="s">
        <v>1349</v>
      </c>
      <c r="I5" s="232"/>
      <c r="J5" s="232" t="s">
        <v>1325</v>
      </c>
      <c r="K5" s="232"/>
      <c r="L5" s="232" t="s">
        <v>1330</v>
      </c>
      <c r="M5" s="232"/>
      <c r="N5" s="232" t="s">
        <v>1349</v>
      </c>
      <c r="O5" s="232"/>
      <c r="P5" s="232" t="s">
        <v>1325</v>
      </c>
      <c r="Q5" s="232"/>
      <c r="R5" s="232" t="s">
        <v>1330</v>
      </c>
      <c r="S5" s="232"/>
      <c r="T5" s="232" t="s">
        <v>1349</v>
      </c>
      <c r="U5" s="232"/>
      <c r="V5" s="232" t="s">
        <v>1325</v>
      </c>
      <c r="W5" s="232"/>
      <c r="X5" s="130" t="s">
        <v>1351</v>
      </c>
      <c r="Y5" s="232" t="s">
        <v>1325</v>
      </c>
      <c r="Z5" s="232"/>
      <c r="AA5" s="232" t="s">
        <v>1325</v>
      </c>
      <c r="AB5" s="232"/>
      <c r="AC5" s="232" t="s">
        <v>1330</v>
      </c>
      <c r="AD5" s="232"/>
      <c r="AE5" s="232" t="s">
        <v>1330</v>
      </c>
      <c r="AF5" s="232"/>
      <c r="AG5" s="232" t="s">
        <v>1354</v>
      </c>
      <c r="AH5" s="232"/>
      <c r="AI5" s="232" t="s">
        <v>1329</v>
      </c>
      <c r="AJ5" s="232"/>
      <c r="AK5" s="232" t="s">
        <v>1330</v>
      </c>
      <c r="AL5" s="232"/>
      <c r="AM5" s="232" t="s">
        <v>581</v>
      </c>
      <c r="AN5" s="232"/>
      <c r="AO5" s="232" t="s">
        <v>1329</v>
      </c>
      <c r="AP5" s="232"/>
      <c r="AQ5" s="232" t="s">
        <v>1330</v>
      </c>
      <c r="AR5" s="232"/>
      <c r="AS5" s="232" t="s">
        <v>581</v>
      </c>
      <c r="AT5" s="232"/>
      <c r="AU5" s="232" t="s">
        <v>1329</v>
      </c>
      <c r="AV5" s="232"/>
      <c r="AW5" s="232" t="s">
        <v>1330</v>
      </c>
      <c r="AX5" s="232"/>
      <c r="AY5" s="232" t="s">
        <v>581</v>
      </c>
      <c r="AZ5" s="229"/>
      <c r="BA5" s="216"/>
      <c r="BB5" s="216"/>
      <c r="BC5" s="216"/>
      <c r="BD5" s="212"/>
      <c r="BE5" s="219"/>
    </row>
    <row r="6" spans="1:57" ht="13.5" thickBot="1">
      <c r="A6" s="241"/>
      <c r="B6" s="220"/>
      <c r="C6" s="11"/>
      <c r="D6" s="133" t="s">
        <v>494</v>
      </c>
      <c r="E6" s="134" t="s">
        <v>495</v>
      </c>
      <c r="F6" s="134" t="s">
        <v>494</v>
      </c>
      <c r="G6" s="134" t="s">
        <v>495</v>
      </c>
      <c r="H6" s="134" t="s">
        <v>494</v>
      </c>
      <c r="I6" s="134" t="s">
        <v>495</v>
      </c>
      <c r="J6" s="134" t="s">
        <v>494</v>
      </c>
      <c r="K6" s="134" t="s">
        <v>495</v>
      </c>
      <c r="L6" s="134" t="s">
        <v>494</v>
      </c>
      <c r="M6" s="134" t="s">
        <v>495</v>
      </c>
      <c r="N6" s="134" t="s">
        <v>494</v>
      </c>
      <c r="O6" s="134" t="s">
        <v>495</v>
      </c>
      <c r="P6" s="134" t="s">
        <v>494</v>
      </c>
      <c r="Q6" s="134" t="s">
        <v>495</v>
      </c>
      <c r="R6" s="134" t="s">
        <v>494</v>
      </c>
      <c r="S6" s="134" t="s">
        <v>495</v>
      </c>
      <c r="T6" s="134" t="s">
        <v>494</v>
      </c>
      <c r="U6" s="134" t="s">
        <v>495</v>
      </c>
      <c r="V6" s="134" t="s">
        <v>494</v>
      </c>
      <c r="W6" s="134" t="s">
        <v>495</v>
      </c>
      <c r="X6" s="134" t="s">
        <v>494</v>
      </c>
      <c r="Y6" s="134" t="s">
        <v>494</v>
      </c>
      <c r="Z6" s="134" t="s">
        <v>495</v>
      </c>
      <c r="AA6" s="134" t="s">
        <v>494</v>
      </c>
      <c r="AB6" s="134" t="s">
        <v>495</v>
      </c>
      <c r="AC6" s="134" t="s">
        <v>494</v>
      </c>
      <c r="AD6" s="134" t="s">
        <v>495</v>
      </c>
      <c r="AE6" s="134" t="s">
        <v>494</v>
      </c>
      <c r="AF6" s="134" t="s">
        <v>495</v>
      </c>
      <c r="AG6" s="134" t="s">
        <v>494</v>
      </c>
      <c r="AH6" s="134" t="s">
        <v>495</v>
      </c>
      <c r="AI6" s="134" t="s">
        <v>494</v>
      </c>
      <c r="AJ6" s="134" t="s">
        <v>495</v>
      </c>
      <c r="AK6" s="134" t="s">
        <v>494</v>
      </c>
      <c r="AL6" s="134" t="s">
        <v>495</v>
      </c>
      <c r="AM6" s="134" t="s">
        <v>494</v>
      </c>
      <c r="AN6" s="134" t="s">
        <v>495</v>
      </c>
      <c r="AO6" s="134" t="s">
        <v>494</v>
      </c>
      <c r="AP6" s="134" t="s">
        <v>495</v>
      </c>
      <c r="AQ6" s="134" t="s">
        <v>494</v>
      </c>
      <c r="AR6" s="134" t="s">
        <v>495</v>
      </c>
      <c r="AS6" s="134" t="s">
        <v>494</v>
      </c>
      <c r="AT6" s="134" t="s">
        <v>495</v>
      </c>
      <c r="AU6" s="134" t="s">
        <v>494</v>
      </c>
      <c r="AV6" s="134" t="s">
        <v>495</v>
      </c>
      <c r="AW6" s="134" t="s">
        <v>494</v>
      </c>
      <c r="AX6" s="134" t="s">
        <v>495</v>
      </c>
      <c r="AY6" s="134" t="s">
        <v>494</v>
      </c>
      <c r="AZ6" s="135" t="s">
        <v>495</v>
      </c>
      <c r="BA6" s="217"/>
      <c r="BB6" s="217"/>
      <c r="BC6" s="217"/>
      <c r="BD6" s="213"/>
      <c r="BE6" s="210"/>
    </row>
    <row r="7" spans="53:57" ht="13.5" thickBot="1">
      <c r="BA7" s="29"/>
      <c r="BB7" s="29"/>
      <c r="BC7" s="29"/>
      <c r="BD7" s="29"/>
      <c r="BE7" s="29"/>
    </row>
    <row r="8" spans="1:57" ht="12.75">
      <c r="A8" s="201">
        <v>0</v>
      </c>
      <c r="B8" s="101" t="s">
        <v>507</v>
      </c>
      <c r="D8" s="12">
        <v>4</v>
      </c>
      <c r="E8" s="14">
        <v>2</v>
      </c>
      <c r="F8" s="14"/>
      <c r="G8" s="14"/>
      <c r="H8" s="14"/>
      <c r="I8" s="14"/>
      <c r="J8" s="14">
        <v>27</v>
      </c>
      <c r="K8" s="14">
        <v>5</v>
      </c>
      <c r="L8" s="14"/>
      <c r="M8" s="14"/>
      <c r="N8" s="14"/>
      <c r="O8" s="14"/>
      <c r="P8" s="14">
        <v>5</v>
      </c>
      <c r="Q8" s="14">
        <v>5</v>
      </c>
      <c r="R8" s="14"/>
      <c r="S8" s="14"/>
      <c r="T8" s="14"/>
      <c r="U8" s="14"/>
      <c r="V8" s="14"/>
      <c r="W8" s="14"/>
      <c r="X8" s="14"/>
      <c r="Y8" s="14"/>
      <c r="Z8" s="14"/>
      <c r="AA8" s="14">
        <v>32</v>
      </c>
      <c r="AB8" s="14">
        <v>10</v>
      </c>
      <c r="AC8" s="14"/>
      <c r="AD8" s="14"/>
      <c r="AE8" s="14"/>
      <c r="AF8" s="14"/>
      <c r="AG8" s="14"/>
      <c r="AH8" s="14"/>
      <c r="AI8" s="14">
        <v>13</v>
      </c>
      <c r="AJ8" s="14">
        <v>6</v>
      </c>
      <c r="AK8" s="14"/>
      <c r="AL8" s="14"/>
      <c r="AM8" s="14"/>
      <c r="AN8" s="14"/>
      <c r="AO8" s="14">
        <v>15</v>
      </c>
      <c r="AP8" s="14">
        <v>4</v>
      </c>
      <c r="AQ8" s="14"/>
      <c r="AR8" s="14"/>
      <c r="AS8" s="14"/>
      <c r="AT8" s="14"/>
      <c r="AU8" s="14">
        <v>36</v>
      </c>
      <c r="AV8" s="14">
        <v>12</v>
      </c>
      <c r="AW8" s="14"/>
      <c r="AX8" s="14"/>
      <c r="AY8" s="14"/>
      <c r="AZ8" s="14"/>
      <c r="BA8" s="1" t="s">
        <v>1891</v>
      </c>
      <c r="BB8" s="2" t="s">
        <v>1894</v>
      </c>
      <c r="BC8" s="2">
        <v>158</v>
      </c>
      <c r="BD8" s="2">
        <v>159</v>
      </c>
      <c r="BE8" s="3" t="s">
        <v>1347</v>
      </c>
    </row>
    <row r="9" spans="1:57" ht="12.75">
      <c r="A9" s="128">
        <v>1</v>
      </c>
      <c r="B9" s="102" t="s">
        <v>509</v>
      </c>
      <c r="D9" s="15">
        <v>5</v>
      </c>
      <c r="E9" s="17">
        <v>3</v>
      </c>
      <c r="F9" s="17"/>
      <c r="G9" s="17"/>
      <c r="H9" s="17"/>
      <c r="I9" s="17"/>
      <c r="J9" s="17">
        <v>16</v>
      </c>
      <c r="K9" s="17">
        <v>23</v>
      </c>
      <c r="L9" s="17"/>
      <c r="M9" s="17"/>
      <c r="N9" s="17"/>
      <c r="O9" s="17"/>
      <c r="P9" s="17">
        <v>5</v>
      </c>
      <c r="Q9" s="17">
        <v>2</v>
      </c>
      <c r="R9" s="17"/>
      <c r="S9" s="17"/>
      <c r="T9" s="17"/>
      <c r="U9" s="17"/>
      <c r="V9" s="17"/>
      <c r="W9" s="17"/>
      <c r="X9" s="17"/>
      <c r="Y9" s="17"/>
      <c r="Z9" s="17"/>
      <c r="AA9" s="17">
        <v>21</v>
      </c>
      <c r="AB9" s="17">
        <v>25</v>
      </c>
      <c r="AC9" s="17"/>
      <c r="AD9" s="17"/>
      <c r="AE9" s="17"/>
      <c r="AF9" s="17"/>
      <c r="AG9" s="17"/>
      <c r="AH9" s="17"/>
      <c r="AI9" s="17">
        <v>13</v>
      </c>
      <c r="AJ9" s="17">
        <v>10</v>
      </c>
      <c r="AK9" s="17"/>
      <c r="AL9" s="17"/>
      <c r="AM9" s="17"/>
      <c r="AN9" s="17"/>
      <c r="AO9" s="17">
        <v>6</v>
      </c>
      <c r="AP9" s="17">
        <v>9</v>
      </c>
      <c r="AQ9" s="17"/>
      <c r="AR9" s="17"/>
      <c r="AS9" s="17"/>
      <c r="AT9" s="17"/>
      <c r="AU9" s="17">
        <v>26</v>
      </c>
      <c r="AV9" s="17">
        <v>28</v>
      </c>
      <c r="AW9" s="17"/>
      <c r="AX9" s="17"/>
      <c r="AY9" s="17"/>
      <c r="AZ9" s="17"/>
      <c r="BA9" s="4" t="s">
        <v>1891</v>
      </c>
      <c r="BB9" s="5" t="s">
        <v>1894</v>
      </c>
      <c r="BC9" s="5">
        <v>158</v>
      </c>
      <c r="BD9" s="5">
        <v>159</v>
      </c>
      <c r="BE9" s="6" t="s">
        <v>1347</v>
      </c>
    </row>
    <row r="10" spans="1:57" ht="12.75">
      <c r="A10" s="128">
        <v>2</v>
      </c>
      <c r="B10" s="102" t="s">
        <v>510</v>
      </c>
      <c r="D10" s="15">
        <v>5</v>
      </c>
      <c r="E10" s="17">
        <v>3</v>
      </c>
      <c r="F10" s="17"/>
      <c r="G10" s="17"/>
      <c r="H10" s="17"/>
      <c r="I10" s="17"/>
      <c r="J10" s="17">
        <v>23</v>
      </c>
      <c r="K10" s="17">
        <v>21</v>
      </c>
      <c r="L10" s="17"/>
      <c r="M10" s="17"/>
      <c r="N10" s="17"/>
      <c r="O10" s="17"/>
      <c r="P10" s="17">
        <v>2</v>
      </c>
      <c r="Q10" s="17">
        <v>3</v>
      </c>
      <c r="R10" s="17"/>
      <c r="S10" s="17"/>
      <c r="T10" s="17"/>
      <c r="U10" s="17"/>
      <c r="V10" s="17"/>
      <c r="W10" s="17"/>
      <c r="X10" s="17"/>
      <c r="Y10" s="17"/>
      <c r="Z10" s="17"/>
      <c r="AA10" s="17">
        <v>25</v>
      </c>
      <c r="AB10" s="17">
        <v>24</v>
      </c>
      <c r="AC10" s="17"/>
      <c r="AD10" s="17"/>
      <c r="AE10" s="17"/>
      <c r="AF10" s="17"/>
      <c r="AG10" s="17"/>
      <c r="AH10" s="17"/>
      <c r="AI10" s="17">
        <v>8</v>
      </c>
      <c r="AJ10" s="17">
        <v>3</v>
      </c>
      <c r="AK10" s="17"/>
      <c r="AL10" s="17"/>
      <c r="AM10" s="17"/>
      <c r="AN10" s="17"/>
      <c r="AO10" s="17">
        <v>13</v>
      </c>
      <c r="AP10" s="17">
        <v>15</v>
      </c>
      <c r="AQ10" s="17"/>
      <c r="AR10" s="17"/>
      <c r="AS10" s="17"/>
      <c r="AT10" s="17"/>
      <c r="AU10" s="17">
        <v>30</v>
      </c>
      <c r="AV10" s="17">
        <v>27</v>
      </c>
      <c r="AW10" s="17"/>
      <c r="AX10" s="17"/>
      <c r="AY10" s="17"/>
      <c r="AZ10" s="17"/>
      <c r="BA10" s="4" t="s">
        <v>1891</v>
      </c>
      <c r="BB10" s="5" t="s">
        <v>1894</v>
      </c>
      <c r="BC10" s="5">
        <v>158</v>
      </c>
      <c r="BD10" s="5">
        <v>159</v>
      </c>
      <c r="BE10" s="6" t="s">
        <v>1347</v>
      </c>
    </row>
    <row r="11" spans="1:57" ht="12.75">
      <c r="A11" s="128">
        <v>3</v>
      </c>
      <c r="B11" s="102" t="s">
        <v>511</v>
      </c>
      <c r="D11" s="15">
        <v>3</v>
      </c>
      <c r="E11" s="17">
        <v>2</v>
      </c>
      <c r="F11" s="17"/>
      <c r="G11" s="17"/>
      <c r="H11" s="17"/>
      <c r="I11" s="17"/>
      <c r="J11" s="17">
        <v>27</v>
      </c>
      <c r="K11" s="17">
        <v>17</v>
      </c>
      <c r="L11" s="17"/>
      <c r="M11" s="17"/>
      <c r="N11" s="17"/>
      <c r="O11" s="17"/>
      <c r="P11" s="17">
        <v>3</v>
      </c>
      <c r="Q11" s="17">
        <v>4</v>
      </c>
      <c r="R11" s="17"/>
      <c r="S11" s="17"/>
      <c r="T11" s="17"/>
      <c r="U11" s="17"/>
      <c r="V11" s="17"/>
      <c r="W11" s="17"/>
      <c r="X11" s="17"/>
      <c r="Y11" s="17"/>
      <c r="Z11" s="17"/>
      <c r="AA11" s="17">
        <v>30</v>
      </c>
      <c r="AB11" s="17">
        <v>21</v>
      </c>
      <c r="AC11" s="17"/>
      <c r="AD11" s="17"/>
      <c r="AE11" s="17"/>
      <c r="AF11" s="17"/>
      <c r="AG11" s="17"/>
      <c r="AH11" s="17"/>
      <c r="AI11" s="17">
        <v>10</v>
      </c>
      <c r="AJ11" s="17">
        <v>8</v>
      </c>
      <c r="AK11" s="17"/>
      <c r="AL11" s="17"/>
      <c r="AM11" s="17"/>
      <c r="AN11" s="17"/>
      <c r="AO11" s="17">
        <v>13</v>
      </c>
      <c r="AP11" s="17">
        <v>7</v>
      </c>
      <c r="AQ11" s="17"/>
      <c r="AR11" s="17"/>
      <c r="AS11" s="17"/>
      <c r="AT11" s="17"/>
      <c r="AU11" s="17">
        <v>33</v>
      </c>
      <c r="AV11" s="17">
        <v>23</v>
      </c>
      <c r="AW11" s="17"/>
      <c r="AX11" s="17"/>
      <c r="AY11" s="17"/>
      <c r="AZ11" s="17"/>
      <c r="BA11" s="4" t="s">
        <v>1891</v>
      </c>
      <c r="BB11" s="5" t="s">
        <v>1894</v>
      </c>
      <c r="BC11" s="5">
        <v>158</v>
      </c>
      <c r="BD11" s="5">
        <v>159</v>
      </c>
      <c r="BE11" s="6" t="s">
        <v>1347</v>
      </c>
    </row>
    <row r="12" spans="1:57" ht="12.75">
      <c r="A12" s="128">
        <v>4</v>
      </c>
      <c r="B12" s="102" t="s">
        <v>512</v>
      </c>
      <c r="D12" s="15">
        <v>4</v>
      </c>
      <c r="E12" s="17">
        <v>5</v>
      </c>
      <c r="F12" s="17"/>
      <c r="G12" s="17"/>
      <c r="H12" s="17"/>
      <c r="I12" s="17"/>
      <c r="J12" s="17">
        <v>23</v>
      </c>
      <c r="K12" s="17">
        <v>34</v>
      </c>
      <c r="L12" s="17"/>
      <c r="M12" s="17"/>
      <c r="N12" s="17"/>
      <c r="O12" s="17"/>
      <c r="P12" s="17">
        <v>1</v>
      </c>
      <c r="Q12" s="17">
        <v>1</v>
      </c>
      <c r="R12" s="17"/>
      <c r="S12" s="17"/>
      <c r="T12" s="17"/>
      <c r="U12" s="17"/>
      <c r="V12" s="17"/>
      <c r="W12" s="17"/>
      <c r="X12" s="17"/>
      <c r="Y12" s="17"/>
      <c r="Z12" s="17"/>
      <c r="AA12" s="17">
        <v>24</v>
      </c>
      <c r="AB12" s="17">
        <v>35</v>
      </c>
      <c r="AC12" s="17"/>
      <c r="AD12" s="17"/>
      <c r="AE12" s="17"/>
      <c r="AF12" s="17"/>
      <c r="AG12" s="17"/>
      <c r="AH12" s="17"/>
      <c r="AI12" s="17">
        <v>9</v>
      </c>
      <c r="AJ12" s="17">
        <v>12</v>
      </c>
      <c r="AK12" s="17"/>
      <c r="AL12" s="17"/>
      <c r="AM12" s="17"/>
      <c r="AN12" s="17"/>
      <c r="AO12" s="17">
        <v>11</v>
      </c>
      <c r="AP12" s="17">
        <v>18</v>
      </c>
      <c r="AQ12" s="17"/>
      <c r="AR12" s="17"/>
      <c r="AS12" s="17"/>
      <c r="AT12" s="17"/>
      <c r="AU12" s="17">
        <v>28</v>
      </c>
      <c r="AV12" s="17">
        <v>40</v>
      </c>
      <c r="AW12" s="17"/>
      <c r="AX12" s="17"/>
      <c r="AY12" s="17"/>
      <c r="AZ12" s="17"/>
      <c r="BA12" s="4" t="s">
        <v>1891</v>
      </c>
      <c r="BB12" s="5" t="s">
        <v>1894</v>
      </c>
      <c r="BC12" s="5">
        <v>158</v>
      </c>
      <c r="BD12" s="5">
        <v>159</v>
      </c>
      <c r="BE12" s="6" t="s">
        <v>1347</v>
      </c>
    </row>
    <row r="13" spans="1:57" ht="12.75">
      <c r="A13" s="128">
        <v>5</v>
      </c>
      <c r="B13" s="102" t="s">
        <v>513</v>
      </c>
      <c r="D13" s="15">
        <v>1</v>
      </c>
      <c r="E13" s="17">
        <v>2</v>
      </c>
      <c r="F13" s="17"/>
      <c r="G13" s="17"/>
      <c r="H13" s="17"/>
      <c r="I13" s="17"/>
      <c r="J13" s="17">
        <v>26</v>
      </c>
      <c r="K13" s="17">
        <v>28</v>
      </c>
      <c r="L13" s="17"/>
      <c r="M13" s="17"/>
      <c r="N13" s="17"/>
      <c r="O13" s="17"/>
      <c r="P13" s="17">
        <v>2</v>
      </c>
      <c r="Q13" s="17">
        <v>3</v>
      </c>
      <c r="R13" s="17"/>
      <c r="S13" s="17"/>
      <c r="T13" s="17"/>
      <c r="U13" s="17"/>
      <c r="V13" s="17"/>
      <c r="W13" s="17"/>
      <c r="X13" s="17"/>
      <c r="Y13" s="17"/>
      <c r="Z13" s="17"/>
      <c r="AA13" s="17">
        <v>28</v>
      </c>
      <c r="AB13" s="17">
        <v>31</v>
      </c>
      <c r="AC13" s="17"/>
      <c r="AD13" s="17"/>
      <c r="AE13" s="17"/>
      <c r="AF13" s="17"/>
      <c r="AG13" s="17"/>
      <c r="AH13" s="17"/>
      <c r="AI13" s="17">
        <v>8</v>
      </c>
      <c r="AJ13" s="17">
        <v>10</v>
      </c>
      <c r="AK13" s="17"/>
      <c r="AL13" s="17"/>
      <c r="AM13" s="17"/>
      <c r="AN13" s="17"/>
      <c r="AO13" s="17">
        <v>13</v>
      </c>
      <c r="AP13" s="17">
        <v>12</v>
      </c>
      <c r="AQ13" s="17"/>
      <c r="AR13" s="17"/>
      <c r="AS13" s="17"/>
      <c r="AT13" s="17"/>
      <c r="AU13" s="17">
        <v>29</v>
      </c>
      <c r="AV13" s="17">
        <v>33</v>
      </c>
      <c r="AW13" s="17"/>
      <c r="AX13" s="17"/>
      <c r="AY13" s="17"/>
      <c r="AZ13" s="17"/>
      <c r="BA13" s="4" t="s">
        <v>1891</v>
      </c>
      <c r="BB13" s="5" t="s">
        <v>1894</v>
      </c>
      <c r="BC13" s="5">
        <v>158</v>
      </c>
      <c r="BD13" s="5">
        <v>159</v>
      </c>
      <c r="BE13" s="6" t="s">
        <v>1347</v>
      </c>
    </row>
    <row r="14" spans="1:57" ht="12.75">
      <c r="A14" s="128">
        <v>6</v>
      </c>
      <c r="B14" s="102" t="s">
        <v>514</v>
      </c>
      <c r="D14" s="15">
        <v>2</v>
      </c>
      <c r="E14" s="17">
        <v>7</v>
      </c>
      <c r="F14" s="17"/>
      <c r="G14" s="17"/>
      <c r="H14" s="17"/>
      <c r="I14" s="17"/>
      <c r="J14" s="17">
        <v>30</v>
      </c>
      <c r="K14" s="17">
        <v>32</v>
      </c>
      <c r="L14" s="17"/>
      <c r="M14" s="17"/>
      <c r="N14" s="17"/>
      <c r="O14" s="17"/>
      <c r="P14" s="17">
        <v>2</v>
      </c>
      <c r="Q14" s="17">
        <v>1</v>
      </c>
      <c r="R14" s="17"/>
      <c r="S14" s="17"/>
      <c r="T14" s="17"/>
      <c r="U14" s="17"/>
      <c r="V14" s="17">
        <v>1</v>
      </c>
      <c r="W14" s="17"/>
      <c r="X14" s="17"/>
      <c r="Y14" s="17"/>
      <c r="Z14" s="17">
        <v>1</v>
      </c>
      <c r="AA14" s="17">
        <v>33</v>
      </c>
      <c r="AB14" s="17">
        <v>34</v>
      </c>
      <c r="AC14" s="17"/>
      <c r="AD14" s="17"/>
      <c r="AE14" s="17"/>
      <c r="AF14" s="17"/>
      <c r="AG14" s="17"/>
      <c r="AH14" s="17"/>
      <c r="AI14" s="17">
        <v>6</v>
      </c>
      <c r="AJ14" s="17">
        <v>17</v>
      </c>
      <c r="AK14" s="17"/>
      <c r="AL14" s="17"/>
      <c r="AM14" s="17"/>
      <c r="AN14" s="17"/>
      <c r="AO14" s="17">
        <v>21</v>
      </c>
      <c r="AP14" s="17">
        <v>16</v>
      </c>
      <c r="AQ14" s="17"/>
      <c r="AR14" s="17"/>
      <c r="AS14" s="17"/>
      <c r="AT14" s="17"/>
      <c r="AU14" s="17">
        <v>35</v>
      </c>
      <c r="AV14" s="17">
        <v>41</v>
      </c>
      <c r="AW14" s="17"/>
      <c r="AX14" s="17"/>
      <c r="AY14" s="17"/>
      <c r="AZ14" s="17"/>
      <c r="BA14" s="4" t="s">
        <v>1891</v>
      </c>
      <c r="BB14" s="5" t="s">
        <v>1894</v>
      </c>
      <c r="BC14" s="5">
        <v>158</v>
      </c>
      <c r="BD14" s="5">
        <v>159</v>
      </c>
      <c r="BE14" s="6" t="s">
        <v>1347</v>
      </c>
    </row>
    <row r="15" spans="1:57" ht="12.75">
      <c r="A15" s="128">
        <v>7</v>
      </c>
      <c r="B15" s="102" t="s">
        <v>515</v>
      </c>
      <c r="D15" s="15"/>
      <c r="E15" s="17">
        <v>2</v>
      </c>
      <c r="F15" s="17"/>
      <c r="G15" s="17"/>
      <c r="H15" s="17"/>
      <c r="I15" s="17"/>
      <c r="J15" s="17">
        <v>23</v>
      </c>
      <c r="K15" s="17">
        <v>22</v>
      </c>
      <c r="L15" s="17"/>
      <c r="M15" s="17"/>
      <c r="N15" s="17"/>
      <c r="O15" s="17"/>
      <c r="P15" s="17">
        <v>2</v>
      </c>
      <c r="Q15" s="17">
        <v>1</v>
      </c>
      <c r="R15" s="17"/>
      <c r="S15" s="17"/>
      <c r="T15" s="17"/>
      <c r="U15" s="17"/>
      <c r="V15" s="17"/>
      <c r="W15" s="17"/>
      <c r="X15" s="17"/>
      <c r="Y15" s="17"/>
      <c r="Z15" s="17"/>
      <c r="AA15" s="17">
        <v>25</v>
      </c>
      <c r="AB15" s="17">
        <v>23</v>
      </c>
      <c r="AC15" s="17"/>
      <c r="AD15" s="17"/>
      <c r="AE15" s="17"/>
      <c r="AF15" s="17"/>
      <c r="AG15" s="17"/>
      <c r="AH15" s="17"/>
      <c r="AI15" s="17">
        <v>12</v>
      </c>
      <c r="AJ15" s="17">
        <v>9</v>
      </c>
      <c r="AK15" s="17"/>
      <c r="AL15" s="17"/>
      <c r="AM15" s="17"/>
      <c r="AN15" s="17"/>
      <c r="AO15" s="17">
        <v>7</v>
      </c>
      <c r="AP15" s="17">
        <v>9</v>
      </c>
      <c r="AQ15" s="17"/>
      <c r="AR15" s="17"/>
      <c r="AS15" s="17"/>
      <c r="AT15" s="17"/>
      <c r="AU15" s="17">
        <v>25</v>
      </c>
      <c r="AV15" s="17">
        <v>25</v>
      </c>
      <c r="AW15" s="17"/>
      <c r="AX15" s="17"/>
      <c r="AY15" s="17"/>
      <c r="AZ15" s="17"/>
      <c r="BA15" s="4" t="s">
        <v>1891</v>
      </c>
      <c r="BB15" s="5" t="s">
        <v>1894</v>
      </c>
      <c r="BC15" s="5">
        <v>158</v>
      </c>
      <c r="BD15" s="5">
        <v>159</v>
      </c>
      <c r="BE15" s="6" t="s">
        <v>1347</v>
      </c>
    </row>
    <row r="16" spans="1:57" ht="12.75">
      <c r="A16" s="128">
        <v>8</v>
      </c>
      <c r="B16" s="102">
        <v>186160</v>
      </c>
      <c r="D16" s="15">
        <v>4</v>
      </c>
      <c r="E16" s="17">
        <v>3</v>
      </c>
      <c r="F16" s="17"/>
      <c r="G16" s="17"/>
      <c r="H16" s="17"/>
      <c r="I16" s="17"/>
      <c r="J16" s="17">
        <v>35</v>
      </c>
      <c r="K16" s="17">
        <v>24</v>
      </c>
      <c r="L16" s="17"/>
      <c r="M16" s="17"/>
      <c r="N16" s="17"/>
      <c r="O16" s="17"/>
      <c r="P16" s="17">
        <v>2</v>
      </c>
      <c r="Q16" s="17">
        <v>2</v>
      </c>
      <c r="R16" s="17"/>
      <c r="S16" s="17"/>
      <c r="T16" s="17"/>
      <c r="U16" s="17"/>
      <c r="V16" s="17"/>
      <c r="W16" s="17">
        <v>2</v>
      </c>
      <c r="X16" s="17"/>
      <c r="Y16" s="17"/>
      <c r="Z16" s="17"/>
      <c r="AA16" s="17">
        <v>37</v>
      </c>
      <c r="AB16" s="17">
        <v>28</v>
      </c>
      <c r="AC16" s="17"/>
      <c r="AD16" s="17"/>
      <c r="AE16" s="17"/>
      <c r="AF16" s="17"/>
      <c r="AG16" s="17"/>
      <c r="AH16" s="17"/>
      <c r="AI16" s="17">
        <v>11</v>
      </c>
      <c r="AJ16" s="17">
        <v>6</v>
      </c>
      <c r="AK16" s="17"/>
      <c r="AL16" s="17"/>
      <c r="AM16" s="17"/>
      <c r="AN16" s="17"/>
      <c r="AO16" s="17">
        <v>20</v>
      </c>
      <c r="AP16" s="17">
        <v>15</v>
      </c>
      <c r="AQ16" s="17"/>
      <c r="AR16" s="17"/>
      <c r="AS16" s="17"/>
      <c r="AT16" s="17"/>
      <c r="AU16" s="17">
        <v>41</v>
      </c>
      <c r="AV16" s="17">
        <v>31</v>
      </c>
      <c r="AW16" s="17"/>
      <c r="AX16" s="17"/>
      <c r="AY16" s="17"/>
      <c r="AZ16" s="17"/>
      <c r="BA16" s="4" t="s">
        <v>1891</v>
      </c>
      <c r="BB16" s="5" t="s">
        <v>1894</v>
      </c>
      <c r="BC16" s="5">
        <v>158</v>
      </c>
      <c r="BD16" s="5">
        <v>159</v>
      </c>
      <c r="BE16" s="6" t="s">
        <v>1347</v>
      </c>
    </row>
    <row r="17" spans="1:57" ht="12.75">
      <c r="A17" s="128">
        <v>9</v>
      </c>
      <c r="B17" s="102" t="s">
        <v>517</v>
      </c>
      <c r="D17" s="15">
        <v>6</v>
      </c>
      <c r="E17" s="17">
        <v>3</v>
      </c>
      <c r="F17" s="17"/>
      <c r="G17" s="17"/>
      <c r="H17" s="17"/>
      <c r="I17" s="17"/>
      <c r="J17" s="17">
        <v>27</v>
      </c>
      <c r="K17" s="17">
        <v>24</v>
      </c>
      <c r="L17" s="17"/>
      <c r="M17" s="17"/>
      <c r="N17" s="17"/>
      <c r="O17" s="17"/>
      <c r="P17" s="17"/>
      <c r="Q17" s="17">
        <v>1</v>
      </c>
      <c r="R17" s="17"/>
      <c r="S17" s="17"/>
      <c r="T17" s="17"/>
      <c r="U17" s="17"/>
      <c r="V17" s="17"/>
      <c r="W17" s="17"/>
      <c r="X17" s="17"/>
      <c r="Y17" s="17"/>
      <c r="Z17" s="17">
        <v>1</v>
      </c>
      <c r="AA17" s="17">
        <v>27</v>
      </c>
      <c r="AB17" s="17">
        <v>26</v>
      </c>
      <c r="AC17" s="17"/>
      <c r="AD17" s="17"/>
      <c r="AE17" s="17"/>
      <c r="AF17" s="17"/>
      <c r="AG17" s="17"/>
      <c r="AH17" s="17"/>
      <c r="AI17" s="17">
        <v>12</v>
      </c>
      <c r="AJ17" s="17">
        <v>8</v>
      </c>
      <c r="AK17" s="17"/>
      <c r="AL17" s="17"/>
      <c r="AM17" s="17"/>
      <c r="AN17" s="17"/>
      <c r="AO17" s="17">
        <v>12</v>
      </c>
      <c r="AP17" s="17">
        <v>14</v>
      </c>
      <c r="AQ17" s="17"/>
      <c r="AR17" s="17"/>
      <c r="AS17" s="17"/>
      <c r="AT17" s="17"/>
      <c r="AU17" s="17">
        <v>33</v>
      </c>
      <c r="AV17" s="17">
        <v>29</v>
      </c>
      <c r="AW17" s="17"/>
      <c r="AX17" s="17"/>
      <c r="AY17" s="17"/>
      <c r="AZ17" s="17"/>
      <c r="BA17" s="4" t="s">
        <v>1891</v>
      </c>
      <c r="BB17" s="5" t="s">
        <v>1894</v>
      </c>
      <c r="BC17" s="5">
        <v>158</v>
      </c>
      <c r="BD17" s="5">
        <v>159</v>
      </c>
      <c r="BE17" s="6" t="s">
        <v>1347</v>
      </c>
    </row>
    <row r="18" spans="1:57" ht="12.75">
      <c r="A18" s="128">
        <v>10</v>
      </c>
      <c r="B18" s="102" t="s">
        <v>518</v>
      </c>
      <c r="D18" s="15">
        <v>3</v>
      </c>
      <c r="E18" s="17">
        <v>2</v>
      </c>
      <c r="F18" s="17"/>
      <c r="G18" s="17"/>
      <c r="H18" s="17"/>
      <c r="I18" s="17"/>
      <c r="J18" s="17">
        <v>26</v>
      </c>
      <c r="K18" s="17">
        <v>22</v>
      </c>
      <c r="L18" s="17"/>
      <c r="M18" s="17"/>
      <c r="N18" s="17"/>
      <c r="O18" s="17"/>
      <c r="P18" s="17"/>
      <c r="Q18" s="17">
        <v>2</v>
      </c>
      <c r="R18" s="17"/>
      <c r="S18" s="17"/>
      <c r="T18" s="17"/>
      <c r="U18" s="17"/>
      <c r="V18" s="17"/>
      <c r="W18" s="17"/>
      <c r="X18" s="17"/>
      <c r="Y18" s="17"/>
      <c r="Z18" s="17"/>
      <c r="AA18" s="17">
        <v>26</v>
      </c>
      <c r="AB18" s="17">
        <v>24</v>
      </c>
      <c r="AC18" s="17"/>
      <c r="AD18" s="17"/>
      <c r="AE18" s="17"/>
      <c r="AF18" s="17"/>
      <c r="AG18" s="17"/>
      <c r="AH18" s="17"/>
      <c r="AI18" s="17">
        <v>8</v>
      </c>
      <c r="AJ18" s="17">
        <v>9</v>
      </c>
      <c r="AK18" s="17"/>
      <c r="AL18" s="17"/>
      <c r="AM18" s="17"/>
      <c r="AN18" s="17"/>
      <c r="AO18" s="17">
        <v>14</v>
      </c>
      <c r="AP18" s="17">
        <v>8</v>
      </c>
      <c r="AQ18" s="17"/>
      <c r="AR18" s="17"/>
      <c r="AS18" s="17"/>
      <c r="AT18" s="17"/>
      <c r="AU18" s="17">
        <v>29</v>
      </c>
      <c r="AV18" s="17">
        <v>26</v>
      </c>
      <c r="AW18" s="17"/>
      <c r="AX18" s="17"/>
      <c r="AY18" s="17"/>
      <c r="AZ18" s="17"/>
      <c r="BA18" s="4" t="s">
        <v>1891</v>
      </c>
      <c r="BB18" s="5" t="s">
        <v>1894</v>
      </c>
      <c r="BC18" s="5">
        <v>158</v>
      </c>
      <c r="BD18" s="5">
        <v>159</v>
      </c>
      <c r="BE18" s="6" t="s">
        <v>1347</v>
      </c>
    </row>
    <row r="19" spans="1:57" ht="12.75">
      <c r="A19" s="128">
        <v>11</v>
      </c>
      <c r="B19" s="102" t="s">
        <v>519</v>
      </c>
      <c r="D19" s="15">
        <v>2</v>
      </c>
      <c r="E19" s="17">
        <v>3</v>
      </c>
      <c r="F19" s="17"/>
      <c r="G19" s="17"/>
      <c r="H19" s="17"/>
      <c r="I19" s="17"/>
      <c r="J19" s="17">
        <v>25</v>
      </c>
      <c r="K19" s="17">
        <v>22</v>
      </c>
      <c r="L19" s="17"/>
      <c r="M19" s="17"/>
      <c r="N19" s="17"/>
      <c r="O19" s="17"/>
      <c r="P19" s="17">
        <v>1</v>
      </c>
      <c r="Q19" s="17"/>
      <c r="R19" s="17"/>
      <c r="S19" s="17"/>
      <c r="T19" s="17"/>
      <c r="U19" s="17"/>
      <c r="V19" s="17">
        <v>3</v>
      </c>
      <c r="W19" s="17">
        <v>1</v>
      </c>
      <c r="X19" s="17"/>
      <c r="Y19" s="17"/>
      <c r="Z19" s="17"/>
      <c r="AA19" s="17">
        <v>29</v>
      </c>
      <c r="AB19" s="17">
        <v>23</v>
      </c>
      <c r="AC19" s="17"/>
      <c r="AD19" s="17"/>
      <c r="AE19" s="17"/>
      <c r="AF19" s="17"/>
      <c r="AG19" s="17"/>
      <c r="AH19" s="17"/>
      <c r="AI19" s="17">
        <v>12</v>
      </c>
      <c r="AJ19" s="17">
        <v>8</v>
      </c>
      <c r="AK19" s="17"/>
      <c r="AL19" s="17"/>
      <c r="AM19" s="17"/>
      <c r="AN19" s="17"/>
      <c r="AO19" s="17">
        <v>15</v>
      </c>
      <c r="AP19" s="17">
        <v>12</v>
      </c>
      <c r="AQ19" s="17"/>
      <c r="AR19" s="17"/>
      <c r="AS19" s="17"/>
      <c r="AT19" s="17"/>
      <c r="AU19" s="17">
        <v>31</v>
      </c>
      <c r="AV19" s="17">
        <v>26</v>
      </c>
      <c r="AW19" s="17"/>
      <c r="AX19" s="17"/>
      <c r="AY19" s="17"/>
      <c r="AZ19" s="17"/>
      <c r="BA19" s="4" t="s">
        <v>1891</v>
      </c>
      <c r="BB19" s="5" t="s">
        <v>1894</v>
      </c>
      <c r="BC19" s="5">
        <v>158</v>
      </c>
      <c r="BD19" s="5">
        <v>159</v>
      </c>
      <c r="BE19" s="6" t="s">
        <v>1347</v>
      </c>
    </row>
    <row r="20" spans="1:57" ht="12.75">
      <c r="A20" s="128">
        <v>12</v>
      </c>
      <c r="B20" s="102" t="s">
        <v>520</v>
      </c>
      <c r="D20" s="15">
        <v>4</v>
      </c>
      <c r="E20" s="17">
        <v>2</v>
      </c>
      <c r="F20" s="17"/>
      <c r="G20" s="17"/>
      <c r="H20" s="17"/>
      <c r="I20" s="17"/>
      <c r="J20" s="17">
        <v>30</v>
      </c>
      <c r="K20" s="17">
        <v>30</v>
      </c>
      <c r="L20" s="17"/>
      <c r="M20" s="17"/>
      <c r="N20" s="17"/>
      <c r="O20" s="17"/>
      <c r="P20" s="17">
        <v>2</v>
      </c>
      <c r="Q20" s="17">
        <v>1</v>
      </c>
      <c r="R20" s="17"/>
      <c r="S20" s="17"/>
      <c r="T20" s="17"/>
      <c r="U20" s="17"/>
      <c r="V20" s="17">
        <v>1</v>
      </c>
      <c r="W20" s="17">
        <v>1</v>
      </c>
      <c r="X20" s="17"/>
      <c r="Y20" s="17">
        <v>1</v>
      </c>
      <c r="Z20" s="17"/>
      <c r="AA20" s="17">
        <v>34</v>
      </c>
      <c r="AB20" s="17">
        <v>32</v>
      </c>
      <c r="AC20" s="17"/>
      <c r="AD20" s="17"/>
      <c r="AE20" s="17"/>
      <c r="AF20" s="17"/>
      <c r="AG20" s="17"/>
      <c r="AH20" s="17"/>
      <c r="AI20" s="17">
        <v>11</v>
      </c>
      <c r="AJ20" s="17">
        <v>7</v>
      </c>
      <c r="AK20" s="17"/>
      <c r="AL20" s="17"/>
      <c r="AM20" s="17"/>
      <c r="AN20" s="17"/>
      <c r="AO20" s="17">
        <v>15</v>
      </c>
      <c r="AP20" s="17">
        <v>17</v>
      </c>
      <c r="AQ20" s="17"/>
      <c r="AR20" s="17"/>
      <c r="AS20" s="17"/>
      <c r="AT20" s="17"/>
      <c r="AU20" s="17">
        <v>38</v>
      </c>
      <c r="AV20" s="17">
        <v>34</v>
      </c>
      <c r="AW20" s="17"/>
      <c r="AX20" s="17"/>
      <c r="AY20" s="17"/>
      <c r="AZ20" s="17"/>
      <c r="BA20" s="4" t="s">
        <v>1891</v>
      </c>
      <c r="BB20" s="5" t="s">
        <v>1894</v>
      </c>
      <c r="BC20" s="5">
        <v>158</v>
      </c>
      <c r="BD20" s="5">
        <v>159</v>
      </c>
      <c r="BE20" s="6" t="s">
        <v>1347</v>
      </c>
    </row>
    <row r="21" spans="1:57" ht="12.75">
      <c r="A21" s="128">
        <v>13</v>
      </c>
      <c r="B21" s="102">
        <v>1856</v>
      </c>
      <c r="D21" s="15">
        <v>2</v>
      </c>
      <c r="E21" s="17">
        <v>1</v>
      </c>
      <c r="F21" s="17"/>
      <c r="G21" s="17"/>
      <c r="H21" s="17"/>
      <c r="I21" s="17"/>
      <c r="J21" s="17">
        <v>36</v>
      </c>
      <c r="K21" s="17">
        <v>19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>
        <v>36</v>
      </c>
      <c r="AB21" s="17">
        <v>19</v>
      </c>
      <c r="AC21" s="17"/>
      <c r="AD21" s="17"/>
      <c r="AE21" s="17"/>
      <c r="AF21" s="17"/>
      <c r="AG21" s="17"/>
      <c r="AH21" s="17"/>
      <c r="AI21" s="17">
        <v>18</v>
      </c>
      <c r="AJ21" s="17">
        <v>4</v>
      </c>
      <c r="AK21" s="17"/>
      <c r="AL21" s="17"/>
      <c r="AM21" s="17"/>
      <c r="AN21" s="17"/>
      <c r="AO21" s="17">
        <v>15</v>
      </c>
      <c r="AP21" s="17">
        <v>11</v>
      </c>
      <c r="AQ21" s="17"/>
      <c r="AR21" s="17"/>
      <c r="AS21" s="17"/>
      <c r="AT21" s="17"/>
      <c r="AU21" s="17">
        <v>38</v>
      </c>
      <c r="AV21" s="17">
        <v>20</v>
      </c>
      <c r="AW21" s="17"/>
      <c r="AX21" s="17"/>
      <c r="AY21" s="17"/>
      <c r="AZ21" s="17"/>
      <c r="BA21" s="4" t="s">
        <v>1891</v>
      </c>
      <c r="BB21" s="5" t="s">
        <v>1894</v>
      </c>
      <c r="BC21" s="5">
        <v>158</v>
      </c>
      <c r="BD21" s="5">
        <v>159</v>
      </c>
      <c r="BE21" s="6" t="s">
        <v>1347</v>
      </c>
    </row>
    <row r="22" spans="1:57" ht="12.75">
      <c r="A22" s="128">
        <v>14</v>
      </c>
      <c r="B22" s="102" t="s">
        <v>522</v>
      </c>
      <c r="D22" s="15">
        <v>4</v>
      </c>
      <c r="E22" s="17">
        <v>3</v>
      </c>
      <c r="F22" s="17"/>
      <c r="G22" s="17"/>
      <c r="H22" s="17"/>
      <c r="I22" s="17"/>
      <c r="J22" s="17">
        <v>27</v>
      </c>
      <c r="K22" s="17">
        <v>18</v>
      </c>
      <c r="L22" s="17"/>
      <c r="M22" s="17"/>
      <c r="N22" s="17"/>
      <c r="O22" s="17"/>
      <c r="P22" s="17">
        <v>1</v>
      </c>
      <c r="Q22" s="17">
        <v>1</v>
      </c>
      <c r="R22" s="17"/>
      <c r="S22" s="17"/>
      <c r="T22" s="17"/>
      <c r="U22" s="17"/>
      <c r="V22" s="17"/>
      <c r="W22" s="17"/>
      <c r="X22" s="17"/>
      <c r="Y22" s="17">
        <v>1</v>
      </c>
      <c r="Z22" s="17"/>
      <c r="AA22" s="17">
        <v>29</v>
      </c>
      <c r="AB22" s="17">
        <v>19</v>
      </c>
      <c r="AC22" s="17"/>
      <c r="AD22" s="17"/>
      <c r="AE22" s="17"/>
      <c r="AF22" s="17"/>
      <c r="AG22" s="17"/>
      <c r="AH22" s="17"/>
      <c r="AI22" s="17">
        <v>9</v>
      </c>
      <c r="AJ22" s="17">
        <v>4</v>
      </c>
      <c r="AK22" s="17"/>
      <c r="AL22" s="17"/>
      <c r="AM22" s="17"/>
      <c r="AN22" s="17"/>
      <c r="AO22" s="17">
        <v>13</v>
      </c>
      <c r="AP22" s="17">
        <v>10</v>
      </c>
      <c r="AQ22" s="17"/>
      <c r="AR22" s="17"/>
      <c r="AS22" s="17"/>
      <c r="AT22" s="17"/>
      <c r="AU22" s="17">
        <v>33</v>
      </c>
      <c r="AV22" s="17">
        <v>22</v>
      </c>
      <c r="AW22" s="17"/>
      <c r="AX22" s="17"/>
      <c r="AY22" s="17"/>
      <c r="AZ22" s="17"/>
      <c r="BA22" s="4" t="s">
        <v>1891</v>
      </c>
      <c r="BB22" s="5" t="s">
        <v>1894</v>
      </c>
      <c r="BC22" s="5">
        <v>158</v>
      </c>
      <c r="BD22" s="5">
        <v>159</v>
      </c>
      <c r="BE22" s="6" t="s">
        <v>1347</v>
      </c>
    </row>
    <row r="23" spans="1:57" ht="12.75">
      <c r="A23" s="128">
        <v>15</v>
      </c>
      <c r="B23" s="102" t="s">
        <v>523</v>
      </c>
      <c r="D23" s="15">
        <v>3</v>
      </c>
      <c r="E23" s="17">
        <v>3</v>
      </c>
      <c r="F23" s="17"/>
      <c r="G23" s="17"/>
      <c r="H23" s="17"/>
      <c r="I23" s="17"/>
      <c r="J23" s="17">
        <v>28</v>
      </c>
      <c r="K23" s="17">
        <v>24</v>
      </c>
      <c r="L23" s="17"/>
      <c r="M23" s="17"/>
      <c r="N23" s="17"/>
      <c r="O23" s="17"/>
      <c r="P23" s="17">
        <v>2</v>
      </c>
      <c r="Q23" s="17">
        <v>1</v>
      </c>
      <c r="R23" s="17"/>
      <c r="S23" s="17"/>
      <c r="T23" s="17"/>
      <c r="U23" s="17"/>
      <c r="V23" s="17">
        <v>3</v>
      </c>
      <c r="W23" s="17">
        <v>2</v>
      </c>
      <c r="X23" s="17"/>
      <c r="Y23" s="17"/>
      <c r="Z23" s="17"/>
      <c r="AA23" s="17">
        <v>33</v>
      </c>
      <c r="AB23" s="17">
        <v>27</v>
      </c>
      <c r="AC23" s="17"/>
      <c r="AD23" s="17"/>
      <c r="AE23" s="17"/>
      <c r="AF23" s="17"/>
      <c r="AG23" s="17"/>
      <c r="AH23" s="17"/>
      <c r="AI23" s="17">
        <v>13</v>
      </c>
      <c r="AJ23" s="17">
        <v>7</v>
      </c>
      <c r="AK23" s="17"/>
      <c r="AL23" s="17"/>
      <c r="AM23" s="17"/>
      <c r="AN23" s="17"/>
      <c r="AO23" s="17">
        <v>18</v>
      </c>
      <c r="AP23" s="17">
        <v>15</v>
      </c>
      <c r="AQ23" s="17"/>
      <c r="AR23" s="17"/>
      <c r="AS23" s="17"/>
      <c r="AT23" s="17"/>
      <c r="AU23" s="17">
        <v>36</v>
      </c>
      <c r="AV23" s="17">
        <v>30</v>
      </c>
      <c r="AW23" s="17"/>
      <c r="AX23" s="17"/>
      <c r="AY23" s="17"/>
      <c r="AZ23" s="17"/>
      <c r="BA23" s="4" t="s">
        <v>1891</v>
      </c>
      <c r="BB23" s="5" t="s">
        <v>1894</v>
      </c>
      <c r="BC23" s="5">
        <v>158</v>
      </c>
      <c r="BD23" s="5">
        <v>159</v>
      </c>
      <c r="BE23" s="6" t="s">
        <v>1347</v>
      </c>
    </row>
    <row r="24" spans="1:57" ht="12.75">
      <c r="A24" s="128">
        <v>16</v>
      </c>
      <c r="B24" s="102" t="s">
        <v>524</v>
      </c>
      <c r="D24" s="15">
        <v>2</v>
      </c>
      <c r="E24" s="17">
        <v>3</v>
      </c>
      <c r="F24" s="17"/>
      <c r="G24" s="17"/>
      <c r="H24" s="17"/>
      <c r="I24" s="17"/>
      <c r="J24" s="17">
        <v>26</v>
      </c>
      <c r="K24" s="17">
        <v>20</v>
      </c>
      <c r="L24" s="17"/>
      <c r="M24" s="17"/>
      <c r="N24" s="17"/>
      <c r="O24" s="17"/>
      <c r="P24" s="17">
        <v>1</v>
      </c>
      <c r="Q24" s="17"/>
      <c r="R24" s="17"/>
      <c r="S24" s="17"/>
      <c r="T24" s="17"/>
      <c r="U24" s="17"/>
      <c r="V24" s="17">
        <v>4</v>
      </c>
      <c r="W24" s="17">
        <v>2</v>
      </c>
      <c r="X24" s="17"/>
      <c r="Y24" s="17"/>
      <c r="Z24" s="17"/>
      <c r="AA24" s="17">
        <v>31</v>
      </c>
      <c r="AB24" s="17">
        <v>22</v>
      </c>
      <c r="AC24" s="17"/>
      <c r="AD24" s="17"/>
      <c r="AE24" s="17"/>
      <c r="AF24" s="17"/>
      <c r="AG24" s="17"/>
      <c r="AH24" s="17"/>
      <c r="AI24" s="17">
        <v>8</v>
      </c>
      <c r="AJ24" s="17">
        <v>7</v>
      </c>
      <c r="AK24" s="17"/>
      <c r="AL24" s="17"/>
      <c r="AM24" s="17"/>
      <c r="AN24" s="17"/>
      <c r="AO24" s="17">
        <v>22</v>
      </c>
      <c r="AP24" s="17">
        <v>12</v>
      </c>
      <c r="AQ24" s="17"/>
      <c r="AR24" s="17"/>
      <c r="AS24" s="17"/>
      <c r="AT24" s="17"/>
      <c r="AU24" s="17">
        <v>33</v>
      </c>
      <c r="AV24" s="17">
        <v>25</v>
      </c>
      <c r="AW24" s="17"/>
      <c r="AX24" s="17"/>
      <c r="AY24" s="17"/>
      <c r="AZ24" s="17"/>
      <c r="BA24" s="4" t="s">
        <v>1891</v>
      </c>
      <c r="BB24" s="5" t="s">
        <v>1894</v>
      </c>
      <c r="BC24" s="5">
        <v>158</v>
      </c>
      <c r="BD24" s="5">
        <v>159</v>
      </c>
      <c r="BE24" s="6" t="s">
        <v>1347</v>
      </c>
    </row>
    <row r="25" spans="1:57" ht="12.75">
      <c r="A25" s="128">
        <v>17</v>
      </c>
      <c r="B25" s="102" t="s">
        <v>525</v>
      </c>
      <c r="D25" s="15">
        <v>2</v>
      </c>
      <c r="E25" s="17">
        <v>2</v>
      </c>
      <c r="F25" s="17"/>
      <c r="G25" s="17"/>
      <c r="H25" s="17"/>
      <c r="I25" s="17"/>
      <c r="J25" s="17">
        <v>23</v>
      </c>
      <c r="K25" s="17">
        <v>13</v>
      </c>
      <c r="L25" s="17"/>
      <c r="M25" s="17"/>
      <c r="N25" s="17"/>
      <c r="O25" s="17"/>
      <c r="P25" s="17"/>
      <c r="Q25" s="17">
        <v>1</v>
      </c>
      <c r="R25" s="17"/>
      <c r="S25" s="17"/>
      <c r="T25" s="17"/>
      <c r="U25" s="17"/>
      <c r="V25" s="17">
        <v>2</v>
      </c>
      <c r="W25" s="17"/>
      <c r="X25" s="17"/>
      <c r="Y25" s="17">
        <v>1</v>
      </c>
      <c r="Z25" s="17"/>
      <c r="AA25" s="17">
        <v>26</v>
      </c>
      <c r="AB25" s="17">
        <v>14</v>
      </c>
      <c r="AC25" s="17"/>
      <c r="AD25" s="17"/>
      <c r="AE25" s="17"/>
      <c r="AF25" s="17"/>
      <c r="AG25" s="17"/>
      <c r="AH25" s="17"/>
      <c r="AI25" s="17">
        <v>11</v>
      </c>
      <c r="AJ25" s="17">
        <v>8</v>
      </c>
      <c r="AK25" s="17"/>
      <c r="AL25" s="17"/>
      <c r="AM25" s="17"/>
      <c r="AN25" s="17"/>
      <c r="AO25" s="17">
        <v>9</v>
      </c>
      <c r="AP25" s="17">
        <v>7</v>
      </c>
      <c r="AQ25" s="17"/>
      <c r="AR25" s="17"/>
      <c r="AS25" s="17"/>
      <c r="AT25" s="17"/>
      <c r="AU25" s="17">
        <v>28</v>
      </c>
      <c r="AV25" s="17">
        <v>16</v>
      </c>
      <c r="AW25" s="17"/>
      <c r="AX25" s="17"/>
      <c r="AY25" s="17"/>
      <c r="AZ25" s="17"/>
      <c r="BA25" s="4" t="s">
        <v>1891</v>
      </c>
      <c r="BB25" s="5" t="s">
        <v>1894</v>
      </c>
      <c r="BC25" s="5">
        <v>158</v>
      </c>
      <c r="BD25" s="5">
        <v>159</v>
      </c>
      <c r="BE25" s="6" t="s">
        <v>1347</v>
      </c>
    </row>
    <row r="26" spans="1:57" ht="12.75">
      <c r="A26" s="128">
        <v>18</v>
      </c>
      <c r="B26" s="102" t="s">
        <v>526</v>
      </c>
      <c r="D26" s="15">
        <v>2</v>
      </c>
      <c r="E26" s="17">
        <v>4</v>
      </c>
      <c r="F26" s="17"/>
      <c r="G26" s="17"/>
      <c r="H26" s="17"/>
      <c r="I26" s="17"/>
      <c r="J26" s="17">
        <v>35</v>
      </c>
      <c r="K26" s="17">
        <v>28</v>
      </c>
      <c r="L26" s="17"/>
      <c r="M26" s="17"/>
      <c r="N26" s="17"/>
      <c r="O26" s="17"/>
      <c r="P26" s="17"/>
      <c r="Q26" s="17">
        <v>1</v>
      </c>
      <c r="R26" s="17"/>
      <c r="S26" s="17"/>
      <c r="T26" s="17"/>
      <c r="U26" s="17"/>
      <c r="V26" s="17">
        <v>6</v>
      </c>
      <c r="W26" s="17">
        <v>4</v>
      </c>
      <c r="X26" s="17"/>
      <c r="Y26" s="17"/>
      <c r="Z26" s="17"/>
      <c r="AA26" s="17">
        <v>41</v>
      </c>
      <c r="AB26" s="17">
        <v>33</v>
      </c>
      <c r="AC26" s="17"/>
      <c r="AD26" s="17"/>
      <c r="AE26" s="17"/>
      <c r="AF26" s="17"/>
      <c r="AG26" s="17"/>
      <c r="AH26" s="17"/>
      <c r="AI26" s="17">
        <v>15</v>
      </c>
      <c r="AJ26" s="17">
        <v>13</v>
      </c>
      <c r="AK26" s="17"/>
      <c r="AL26" s="17"/>
      <c r="AM26" s="17"/>
      <c r="AN26" s="17"/>
      <c r="AO26" s="17">
        <v>16</v>
      </c>
      <c r="AP26" s="17">
        <v>16</v>
      </c>
      <c r="AQ26" s="17"/>
      <c r="AR26" s="17"/>
      <c r="AS26" s="17"/>
      <c r="AT26" s="17"/>
      <c r="AU26" s="17">
        <v>43</v>
      </c>
      <c r="AV26" s="17">
        <v>37</v>
      </c>
      <c r="AW26" s="17"/>
      <c r="AX26" s="17"/>
      <c r="AY26" s="17"/>
      <c r="AZ26" s="17"/>
      <c r="BA26" s="4" t="s">
        <v>1891</v>
      </c>
      <c r="BB26" s="5" t="s">
        <v>1894</v>
      </c>
      <c r="BC26" s="5">
        <v>158</v>
      </c>
      <c r="BD26" s="5">
        <v>159</v>
      </c>
      <c r="BE26" s="6" t="s">
        <v>1347</v>
      </c>
    </row>
    <row r="27" spans="1:57" ht="12.75">
      <c r="A27" s="128">
        <v>19</v>
      </c>
      <c r="B27" s="102" t="s">
        <v>527</v>
      </c>
      <c r="D27" s="15">
        <v>3</v>
      </c>
      <c r="E27" s="17">
        <v>4</v>
      </c>
      <c r="F27" s="17"/>
      <c r="G27" s="17"/>
      <c r="H27" s="17"/>
      <c r="I27" s="17"/>
      <c r="J27" s="17">
        <v>15</v>
      </c>
      <c r="K27" s="17">
        <v>11</v>
      </c>
      <c r="L27" s="17"/>
      <c r="M27" s="17"/>
      <c r="N27" s="17"/>
      <c r="O27" s="17"/>
      <c r="P27" s="17">
        <v>2</v>
      </c>
      <c r="Q27" s="17"/>
      <c r="R27" s="17"/>
      <c r="S27" s="17"/>
      <c r="T27" s="17"/>
      <c r="U27" s="17"/>
      <c r="V27" s="17">
        <v>6</v>
      </c>
      <c r="W27" s="17">
        <v>3</v>
      </c>
      <c r="X27" s="17"/>
      <c r="Y27" s="17"/>
      <c r="Z27" s="17"/>
      <c r="AA27" s="17">
        <v>23</v>
      </c>
      <c r="AB27" s="17">
        <v>14</v>
      </c>
      <c r="AC27" s="17"/>
      <c r="AD27" s="17"/>
      <c r="AE27" s="17"/>
      <c r="AF27" s="17"/>
      <c r="AG27" s="17"/>
      <c r="AH27" s="17"/>
      <c r="AI27" s="17">
        <v>6</v>
      </c>
      <c r="AJ27" s="17">
        <v>4</v>
      </c>
      <c r="AK27" s="17"/>
      <c r="AL27" s="17"/>
      <c r="AM27" s="17"/>
      <c r="AN27" s="17"/>
      <c r="AO27" s="17">
        <v>15</v>
      </c>
      <c r="AP27" s="17">
        <v>11</v>
      </c>
      <c r="AQ27" s="17"/>
      <c r="AR27" s="17"/>
      <c r="AS27" s="17"/>
      <c r="AT27" s="17"/>
      <c r="AU27" s="17">
        <v>26</v>
      </c>
      <c r="AV27" s="17">
        <v>18</v>
      </c>
      <c r="AW27" s="17"/>
      <c r="AX27" s="17"/>
      <c r="AY27" s="17"/>
      <c r="AZ27" s="17"/>
      <c r="BA27" s="4" t="s">
        <v>1891</v>
      </c>
      <c r="BB27" s="5" t="s">
        <v>1894</v>
      </c>
      <c r="BC27" s="5">
        <v>158</v>
      </c>
      <c r="BD27" s="5">
        <v>159</v>
      </c>
      <c r="BE27" s="6" t="s">
        <v>1347</v>
      </c>
    </row>
    <row r="28" spans="1:57" ht="12.75">
      <c r="A28" s="128">
        <v>20</v>
      </c>
      <c r="B28" s="102" t="s">
        <v>528</v>
      </c>
      <c r="D28" s="15">
        <v>1</v>
      </c>
      <c r="E28" s="17">
        <v>5</v>
      </c>
      <c r="F28" s="17"/>
      <c r="G28" s="17"/>
      <c r="H28" s="17"/>
      <c r="I28" s="17"/>
      <c r="J28" s="17">
        <v>22</v>
      </c>
      <c r="K28" s="17">
        <v>17</v>
      </c>
      <c r="L28" s="17"/>
      <c r="M28" s="17">
        <v>2</v>
      </c>
      <c r="N28" s="17"/>
      <c r="O28" s="17"/>
      <c r="P28" s="17">
        <v>1</v>
      </c>
      <c r="Q28" s="17">
        <v>2</v>
      </c>
      <c r="R28" s="17"/>
      <c r="S28" s="17"/>
      <c r="T28" s="17"/>
      <c r="U28" s="17"/>
      <c r="V28" s="17"/>
      <c r="W28" s="17">
        <v>1</v>
      </c>
      <c r="X28" s="17"/>
      <c r="Y28" s="17"/>
      <c r="Z28" s="17"/>
      <c r="AA28" s="17">
        <v>23</v>
      </c>
      <c r="AB28" s="17">
        <v>20</v>
      </c>
      <c r="AC28" s="17"/>
      <c r="AD28" s="17">
        <v>2</v>
      </c>
      <c r="AE28" s="17"/>
      <c r="AF28" s="17">
        <v>1</v>
      </c>
      <c r="AG28" s="17"/>
      <c r="AH28" s="17"/>
      <c r="AI28" s="17">
        <v>11</v>
      </c>
      <c r="AJ28" s="17">
        <v>8</v>
      </c>
      <c r="AK28" s="17"/>
      <c r="AL28" s="17"/>
      <c r="AM28" s="17"/>
      <c r="AN28" s="17"/>
      <c r="AO28" s="17">
        <v>8</v>
      </c>
      <c r="AP28" s="17">
        <v>12</v>
      </c>
      <c r="AQ28" s="17"/>
      <c r="AR28" s="17">
        <v>1</v>
      </c>
      <c r="AS28" s="17"/>
      <c r="AT28" s="17"/>
      <c r="AU28" s="17">
        <v>24</v>
      </c>
      <c r="AV28" s="17">
        <v>25</v>
      </c>
      <c r="AW28" s="17"/>
      <c r="AX28" s="17">
        <v>2</v>
      </c>
      <c r="AY28" s="17"/>
      <c r="AZ28" s="17"/>
      <c r="BA28" s="4" t="s">
        <v>1891</v>
      </c>
      <c r="BB28" s="5" t="s">
        <v>1894</v>
      </c>
      <c r="BC28" s="5">
        <v>158</v>
      </c>
      <c r="BD28" s="5">
        <v>159</v>
      </c>
      <c r="BE28" s="6" t="s">
        <v>1347</v>
      </c>
    </row>
    <row r="29" spans="1:57" ht="12.75">
      <c r="A29" s="128">
        <v>21</v>
      </c>
      <c r="B29" s="102" t="s">
        <v>529</v>
      </c>
      <c r="D29" s="15">
        <v>2</v>
      </c>
      <c r="E29" s="17">
        <v>2</v>
      </c>
      <c r="F29" s="17"/>
      <c r="G29" s="17"/>
      <c r="H29" s="17"/>
      <c r="I29" s="17"/>
      <c r="J29" s="17">
        <v>25</v>
      </c>
      <c r="K29" s="17">
        <v>10</v>
      </c>
      <c r="L29" s="17"/>
      <c r="M29" s="17"/>
      <c r="N29" s="17">
        <v>1</v>
      </c>
      <c r="O29" s="17"/>
      <c r="P29" s="17">
        <v>1</v>
      </c>
      <c r="Q29" s="17">
        <v>1</v>
      </c>
      <c r="R29" s="17"/>
      <c r="S29" s="17">
        <v>1</v>
      </c>
      <c r="T29" s="17"/>
      <c r="U29" s="17"/>
      <c r="V29" s="17"/>
      <c r="W29" s="17">
        <v>1</v>
      </c>
      <c r="X29" s="17"/>
      <c r="Y29" s="17"/>
      <c r="Z29" s="17"/>
      <c r="AA29" s="17">
        <v>26</v>
      </c>
      <c r="AB29" s="17">
        <v>12</v>
      </c>
      <c r="AC29" s="17"/>
      <c r="AD29" s="17">
        <v>1</v>
      </c>
      <c r="AE29" s="17"/>
      <c r="AF29" s="17"/>
      <c r="AG29" s="17"/>
      <c r="AH29" s="17"/>
      <c r="AI29" s="17">
        <v>11</v>
      </c>
      <c r="AJ29" s="17">
        <v>6</v>
      </c>
      <c r="AK29" s="17"/>
      <c r="AL29" s="17">
        <v>1</v>
      </c>
      <c r="AM29" s="17"/>
      <c r="AN29" s="17"/>
      <c r="AO29" s="17">
        <v>11</v>
      </c>
      <c r="AP29" s="17">
        <v>5</v>
      </c>
      <c r="AQ29" s="17"/>
      <c r="AR29" s="17"/>
      <c r="AS29" s="17">
        <v>1</v>
      </c>
      <c r="AT29" s="17"/>
      <c r="AU29" s="17">
        <v>28</v>
      </c>
      <c r="AV29" s="17">
        <v>14</v>
      </c>
      <c r="AW29" s="17"/>
      <c r="AX29" s="17">
        <v>1</v>
      </c>
      <c r="AY29" s="17">
        <v>1</v>
      </c>
      <c r="AZ29" s="17"/>
      <c r="BA29" s="4" t="s">
        <v>1891</v>
      </c>
      <c r="BB29" s="5" t="s">
        <v>1894</v>
      </c>
      <c r="BC29" s="5">
        <v>158</v>
      </c>
      <c r="BD29" s="5">
        <v>159</v>
      </c>
      <c r="BE29" s="6" t="s">
        <v>1347</v>
      </c>
    </row>
    <row r="30" spans="1:57" ht="12.75">
      <c r="A30" s="128">
        <v>22</v>
      </c>
      <c r="B30" s="102" t="s">
        <v>530</v>
      </c>
      <c r="D30" s="15"/>
      <c r="E30" s="17">
        <v>1</v>
      </c>
      <c r="F30" s="17"/>
      <c r="G30" s="17">
        <v>1</v>
      </c>
      <c r="H30" s="17"/>
      <c r="I30" s="17"/>
      <c r="J30" s="17">
        <v>22</v>
      </c>
      <c r="K30" s="17">
        <v>11</v>
      </c>
      <c r="L30" s="17">
        <v>1</v>
      </c>
      <c r="M30" s="17">
        <v>1</v>
      </c>
      <c r="N30" s="17"/>
      <c r="O30" s="17"/>
      <c r="P30" s="17">
        <v>1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>
        <v>23</v>
      </c>
      <c r="AB30" s="17">
        <v>11</v>
      </c>
      <c r="AC30" s="17">
        <v>1</v>
      </c>
      <c r="AD30" s="17">
        <v>1</v>
      </c>
      <c r="AE30" s="17"/>
      <c r="AF30" s="17">
        <v>1</v>
      </c>
      <c r="AG30" s="17"/>
      <c r="AH30" s="17"/>
      <c r="AI30" s="17">
        <v>7</v>
      </c>
      <c r="AJ30" s="17">
        <v>3</v>
      </c>
      <c r="AK30" s="17"/>
      <c r="AL30" s="17">
        <v>1</v>
      </c>
      <c r="AM30" s="17"/>
      <c r="AN30" s="17"/>
      <c r="AO30" s="17">
        <v>15</v>
      </c>
      <c r="AP30" s="17">
        <v>6</v>
      </c>
      <c r="AQ30" s="17">
        <v>1</v>
      </c>
      <c r="AR30" s="17"/>
      <c r="AS30" s="17"/>
      <c r="AT30" s="17"/>
      <c r="AU30" s="17">
        <v>23</v>
      </c>
      <c r="AV30" s="17">
        <v>12</v>
      </c>
      <c r="AW30" s="17">
        <v>1</v>
      </c>
      <c r="AX30" s="17">
        <v>2</v>
      </c>
      <c r="AY30" s="17"/>
      <c r="AZ30" s="17"/>
      <c r="BA30" s="4" t="s">
        <v>1891</v>
      </c>
      <c r="BB30" s="5" t="s">
        <v>1894</v>
      </c>
      <c r="BC30" s="5">
        <v>158</v>
      </c>
      <c r="BD30" s="5">
        <v>159</v>
      </c>
      <c r="BE30" s="6" t="s">
        <v>1347</v>
      </c>
    </row>
    <row r="31" spans="1:57" ht="12.75">
      <c r="A31" s="128">
        <v>23</v>
      </c>
      <c r="B31" s="109">
        <v>1846</v>
      </c>
      <c r="D31" s="15"/>
      <c r="E31" s="17">
        <v>1</v>
      </c>
      <c r="F31" s="17"/>
      <c r="G31" s="17"/>
      <c r="H31" s="17"/>
      <c r="I31" s="17"/>
      <c r="J31" s="17">
        <v>12</v>
      </c>
      <c r="K31" s="17">
        <v>1</v>
      </c>
      <c r="L31" s="17"/>
      <c r="M31" s="17"/>
      <c r="N31" s="17"/>
      <c r="O31" s="17"/>
      <c r="P31" s="17"/>
      <c r="Q31" s="17"/>
      <c r="R31" s="17"/>
      <c r="S31" s="17">
        <v>2</v>
      </c>
      <c r="T31" s="17"/>
      <c r="U31" s="17"/>
      <c r="V31" s="17">
        <v>1</v>
      </c>
      <c r="W31" s="17"/>
      <c r="X31" s="17"/>
      <c r="Y31" s="17"/>
      <c r="Z31" s="17"/>
      <c r="AA31" s="17">
        <v>13</v>
      </c>
      <c r="AB31" s="17">
        <v>1</v>
      </c>
      <c r="AC31" s="17"/>
      <c r="AD31" s="17">
        <v>2</v>
      </c>
      <c r="AE31" s="17"/>
      <c r="AF31" s="17"/>
      <c r="AG31" s="17"/>
      <c r="AH31" s="17"/>
      <c r="AI31" s="17">
        <v>2</v>
      </c>
      <c r="AJ31" s="17">
        <v>1</v>
      </c>
      <c r="AK31" s="17"/>
      <c r="AL31" s="17">
        <v>2</v>
      </c>
      <c r="AM31" s="17"/>
      <c r="AN31" s="17"/>
      <c r="AO31" s="17">
        <v>8</v>
      </c>
      <c r="AP31" s="17">
        <v>1</v>
      </c>
      <c r="AQ31" s="17"/>
      <c r="AR31" s="17"/>
      <c r="AS31" s="17"/>
      <c r="AT31" s="17"/>
      <c r="AU31" s="17">
        <v>13</v>
      </c>
      <c r="AV31" s="17">
        <v>2</v>
      </c>
      <c r="AW31" s="17"/>
      <c r="AX31" s="17">
        <v>2</v>
      </c>
      <c r="AY31" s="17"/>
      <c r="AZ31" s="17"/>
      <c r="BA31" s="4" t="s">
        <v>1891</v>
      </c>
      <c r="BB31" s="5" t="s">
        <v>1894</v>
      </c>
      <c r="BC31" s="5">
        <v>158</v>
      </c>
      <c r="BD31" s="5">
        <v>159</v>
      </c>
      <c r="BE31" s="6" t="s">
        <v>1347</v>
      </c>
    </row>
    <row r="32" spans="1:57" ht="12.75">
      <c r="A32" s="128">
        <v>24</v>
      </c>
      <c r="B32" s="102" t="s">
        <v>532</v>
      </c>
      <c r="D32" s="15"/>
      <c r="E32" s="17">
        <v>1</v>
      </c>
      <c r="F32" s="17"/>
      <c r="G32" s="17"/>
      <c r="H32" s="17"/>
      <c r="I32" s="17"/>
      <c r="J32" s="17">
        <v>11</v>
      </c>
      <c r="K32" s="17">
        <v>6</v>
      </c>
      <c r="L32" s="17">
        <v>1</v>
      </c>
      <c r="M32" s="17">
        <v>2</v>
      </c>
      <c r="N32" s="17"/>
      <c r="O32" s="17"/>
      <c r="P32" s="17">
        <v>1</v>
      </c>
      <c r="Q32" s="17">
        <v>1</v>
      </c>
      <c r="R32" s="17"/>
      <c r="S32" s="17">
        <v>1</v>
      </c>
      <c r="T32" s="17"/>
      <c r="U32" s="17"/>
      <c r="V32" s="17"/>
      <c r="W32" s="17"/>
      <c r="X32" s="17"/>
      <c r="Y32" s="17"/>
      <c r="Z32" s="17"/>
      <c r="AA32" s="17">
        <v>12</v>
      </c>
      <c r="AB32" s="17">
        <v>7</v>
      </c>
      <c r="AC32" s="17">
        <v>1</v>
      </c>
      <c r="AD32" s="17">
        <v>3</v>
      </c>
      <c r="AE32" s="17"/>
      <c r="AF32" s="17"/>
      <c r="AG32" s="17"/>
      <c r="AH32" s="17"/>
      <c r="AI32" s="17">
        <v>10</v>
      </c>
      <c r="AJ32" s="17">
        <v>1</v>
      </c>
      <c r="AK32" s="17"/>
      <c r="AL32" s="17"/>
      <c r="AM32" s="17"/>
      <c r="AN32" s="17"/>
      <c r="AO32" s="17">
        <v>2</v>
      </c>
      <c r="AP32" s="17">
        <v>6</v>
      </c>
      <c r="AQ32" s="17">
        <v>1</v>
      </c>
      <c r="AR32" s="17">
        <v>3</v>
      </c>
      <c r="AS32" s="17"/>
      <c r="AT32" s="17"/>
      <c r="AU32" s="17">
        <v>12</v>
      </c>
      <c r="AV32" s="17">
        <v>8</v>
      </c>
      <c r="AW32" s="17">
        <v>1</v>
      </c>
      <c r="AX32" s="17">
        <v>3</v>
      </c>
      <c r="AY32" s="17"/>
      <c r="AZ32" s="17"/>
      <c r="BA32" s="4" t="s">
        <v>1891</v>
      </c>
      <c r="BB32" s="5" t="s">
        <v>1894</v>
      </c>
      <c r="BC32" s="5">
        <v>158</v>
      </c>
      <c r="BD32" s="5">
        <v>159</v>
      </c>
      <c r="BE32" s="6" t="s">
        <v>1347</v>
      </c>
    </row>
    <row r="33" spans="1:57" ht="12.75">
      <c r="A33" s="128">
        <v>25</v>
      </c>
      <c r="B33" s="102" t="s">
        <v>533</v>
      </c>
      <c r="D33" s="15">
        <v>3</v>
      </c>
      <c r="E33" s="17">
        <v>1</v>
      </c>
      <c r="F33" s="17"/>
      <c r="G33" s="17">
        <v>2</v>
      </c>
      <c r="H33" s="17"/>
      <c r="I33" s="17"/>
      <c r="J33" s="17">
        <v>8</v>
      </c>
      <c r="K33" s="17">
        <v>3</v>
      </c>
      <c r="L33" s="17">
        <v>2</v>
      </c>
      <c r="M33" s="17">
        <v>3</v>
      </c>
      <c r="N33" s="17"/>
      <c r="O33" s="17"/>
      <c r="P33" s="17">
        <v>2</v>
      </c>
      <c r="Q33" s="17"/>
      <c r="R33" s="17">
        <v>2</v>
      </c>
      <c r="S33" s="17"/>
      <c r="T33" s="17"/>
      <c r="U33" s="17"/>
      <c r="V33" s="17">
        <v>2</v>
      </c>
      <c r="W33" s="17">
        <v>1</v>
      </c>
      <c r="X33" s="17"/>
      <c r="Y33" s="17"/>
      <c r="Z33" s="17"/>
      <c r="AA33" s="17">
        <v>12</v>
      </c>
      <c r="AB33" s="17">
        <v>4</v>
      </c>
      <c r="AC33" s="17">
        <v>4</v>
      </c>
      <c r="AD33" s="17">
        <v>3</v>
      </c>
      <c r="AE33" s="17">
        <v>1</v>
      </c>
      <c r="AF33" s="17">
        <v>1</v>
      </c>
      <c r="AG33" s="17"/>
      <c r="AH33" s="17"/>
      <c r="AI33" s="17">
        <v>4</v>
      </c>
      <c r="AJ33" s="17">
        <v>1</v>
      </c>
      <c r="AK33" s="17">
        <v>2</v>
      </c>
      <c r="AL33" s="17"/>
      <c r="AM33" s="17"/>
      <c r="AN33" s="17"/>
      <c r="AO33" s="17">
        <v>6</v>
      </c>
      <c r="AP33" s="17">
        <v>4</v>
      </c>
      <c r="AQ33" s="17">
        <v>1</v>
      </c>
      <c r="AR33" s="17">
        <v>4</v>
      </c>
      <c r="AS33" s="17"/>
      <c r="AT33" s="17"/>
      <c r="AU33" s="17">
        <v>15</v>
      </c>
      <c r="AV33" s="17">
        <v>5</v>
      </c>
      <c r="AW33" s="17">
        <v>4</v>
      </c>
      <c r="AX33" s="17">
        <v>5</v>
      </c>
      <c r="AY33" s="17"/>
      <c r="AZ33" s="17"/>
      <c r="BA33" s="4" t="s">
        <v>1891</v>
      </c>
      <c r="BB33" s="5" t="s">
        <v>1894</v>
      </c>
      <c r="BC33" s="5">
        <v>158</v>
      </c>
      <c r="BD33" s="5">
        <v>159</v>
      </c>
      <c r="BE33" s="6" t="s">
        <v>1347</v>
      </c>
    </row>
    <row r="34" spans="1:57" ht="12.75">
      <c r="A34" s="128">
        <v>26</v>
      </c>
      <c r="B34" s="102" t="s">
        <v>1346</v>
      </c>
      <c r="D34" s="15">
        <v>1</v>
      </c>
      <c r="E34" s="17"/>
      <c r="F34" s="17"/>
      <c r="G34" s="17">
        <v>1</v>
      </c>
      <c r="H34" s="17"/>
      <c r="I34" s="17"/>
      <c r="J34" s="17">
        <v>9</v>
      </c>
      <c r="K34" s="17">
        <v>1</v>
      </c>
      <c r="L34" s="17">
        <v>5</v>
      </c>
      <c r="M34" s="17">
        <v>1</v>
      </c>
      <c r="N34" s="17"/>
      <c r="O34" s="17"/>
      <c r="P34" s="17"/>
      <c r="Q34" s="17"/>
      <c r="R34" s="17">
        <v>1</v>
      </c>
      <c r="S34" s="17">
        <v>1</v>
      </c>
      <c r="T34" s="17"/>
      <c r="U34" s="17"/>
      <c r="V34" s="17">
        <v>2</v>
      </c>
      <c r="W34" s="17"/>
      <c r="X34" s="17"/>
      <c r="Y34" s="17"/>
      <c r="Z34" s="17"/>
      <c r="AA34" s="17">
        <v>11</v>
      </c>
      <c r="AB34" s="17">
        <v>1</v>
      </c>
      <c r="AC34" s="17">
        <v>6</v>
      </c>
      <c r="AD34" s="17">
        <v>2</v>
      </c>
      <c r="AE34" s="17">
        <v>2</v>
      </c>
      <c r="AF34" s="17">
        <v>1</v>
      </c>
      <c r="AG34" s="17"/>
      <c r="AH34" s="17"/>
      <c r="AI34" s="17">
        <v>2</v>
      </c>
      <c r="AJ34" s="17"/>
      <c r="AK34" s="17">
        <v>1</v>
      </c>
      <c r="AL34" s="17">
        <v>1</v>
      </c>
      <c r="AM34" s="17"/>
      <c r="AN34" s="17"/>
      <c r="AO34" s="17">
        <v>7</v>
      </c>
      <c r="AP34" s="17">
        <v>1</v>
      </c>
      <c r="AQ34" s="17">
        <v>3</v>
      </c>
      <c r="AR34" s="17">
        <v>1</v>
      </c>
      <c r="AS34" s="17"/>
      <c r="AT34" s="17"/>
      <c r="AU34" s="17">
        <v>12</v>
      </c>
      <c r="AV34" s="17">
        <v>1</v>
      </c>
      <c r="AW34" s="17">
        <v>6</v>
      </c>
      <c r="AX34" s="17">
        <v>3</v>
      </c>
      <c r="AY34" s="17"/>
      <c r="AZ34" s="17"/>
      <c r="BA34" s="4" t="s">
        <v>1891</v>
      </c>
      <c r="BB34" s="5" t="s">
        <v>1894</v>
      </c>
      <c r="BC34" s="5">
        <v>158</v>
      </c>
      <c r="BD34" s="5">
        <v>159</v>
      </c>
      <c r="BE34" s="6" t="s">
        <v>1347</v>
      </c>
    </row>
    <row r="35" spans="1:57" ht="12.75">
      <c r="A35" s="128">
        <v>27</v>
      </c>
      <c r="B35" s="102" t="s">
        <v>1332</v>
      </c>
      <c r="D35" s="15"/>
      <c r="E35" s="17">
        <v>1</v>
      </c>
      <c r="F35" s="17">
        <v>1</v>
      </c>
      <c r="G35" s="17">
        <v>2</v>
      </c>
      <c r="H35" s="17"/>
      <c r="I35" s="17"/>
      <c r="J35" s="17">
        <v>4</v>
      </c>
      <c r="K35" s="17">
        <v>3</v>
      </c>
      <c r="L35" s="17">
        <v>1</v>
      </c>
      <c r="M35" s="17">
        <v>4</v>
      </c>
      <c r="N35" s="17"/>
      <c r="O35" s="17"/>
      <c r="P35" s="17"/>
      <c r="Q35" s="17">
        <v>1</v>
      </c>
      <c r="R35" s="17">
        <v>2</v>
      </c>
      <c r="S35" s="17">
        <v>5</v>
      </c>
      <c r="T35" s="17"/>
      <c r="U35" s="17"/>
      <c r="V35" s="17"/>
      <c r="W35" s="17">
        <v>1</v>
      </c>
      <c r="X35" s="17"/>
      <c r="Y35" s="17"/>
      <c r="Z35" s="17"/>
      <c r="AA35" s="17">
        <v>4</v>
      </c>
      <c r="AB35" s="17">
        <v>5</v>
      </c>
      <c r="AC35" s="17">
        <v>3</v>
      </c>
      <c r="AD35" s="17">
        <v>9</v>
      </c>
      <c r="AE35" s="17">
        <v>1</v>
      </c>
      <c r="AF35" s="17">
        <v>1</v>
      </c>
      <c r="AG35" s="17"/>
      <c r="AH35" s="17"/>
      <c r="AI35" s="17">
        <v>3</v>
      </c>
      <c r="AJ35" s="17">
        <v>1</v>
      </c>
      <c r="AK35" s="17">
        <v>2</v>
      </c>
      <c r="AL35" s="17">
        <v>4</v>
      </c>
      <c r="AM35" s="17"/>
      <c r="AN35" s="17"/>
      <c r="AO35" s="17">
        <v>1</v>
      </c>
      <c r="AP35" s="17">
        <v>4</v>
      </c>
      <c r="AQ35" s="17">
        <v>1</v>
      </c>
      <c r="AR35" s="17">
        <v>6</v>
      </c>
      <c r="AS35" s="17"/>
      <c r="AT35" s="17"/>
      <c r="AU35" s="17">
        <v>4</v>
      </c>
      <c r="AV35" s="17">
        <v>6</v>
      </c>
      <c r="AW35" s="17">
        <v>4</v>
      </c>
      <c r="AX35" s="17">
        <v>11</v>
      </c>
      <c r="AY35" s="17"/>
      <c r="AZ35" s="17"/>
      <c r="BA35" s="4" t="s">
        <v>1891</v>
      </c>
      <c r="BB35" s="5" t="s">
        <v>1894</v>
      </c>
      <c r="BC35" s="5">
        <v>158</v>
      </c>
      <c r="BD35" s="5">
        <v>159</v>
      </c>
      <c r="BE35" s="6" t="s">
        <v>1347</v>
      </c>
    </row>
    <row r="36" spans="1:57" ht="12.75">
      <c r="A36" s="128">
        <v>28</v>
      </c>
      <c r="B36" s="102" t="s">
        <v>534</v>
      </c>
      <c r="D36" s="15"/>
      <c r="E36" s="17"/>
      <c r="F36" s="17">
        <v>2</v>
      </c>
      <c r="G36" s="17"/>
      <c r="H36" s="17"/>
      <c r="I36" s="17"/>
      <c r="J36" s="17">
        <v>7</v>
      </c>
      <c r="K36" s="17">
        <v>4</v>
      </c>
      <c r="L36" s="17"/>
      <c r="M36" s="17">
        <v>4</v>
      </c>
      <c r="N36" s="17"/>
      <c r="O36" s="17"/>
      <c r="P36" s="17"/>
      <c r="Q36" s="17"/>
      <c r="R36" s="17">
        <v>2</v>
      </c>
      <c r="S36" s="17"/>
      <c r="T36" s="17"/>
      <c r="U36" s="17"/>
      <c r="V36" s="17"/>
      <c r="W36" s="17"/>
      <c r="X36" s="17"/>
      <c r="Y36" s="17"/>
      <c r="Z36" s="17"/>
      <c r="AA36" s="17">
        <v>7</v>
      </c>
      <c r="AB36" s="17">
        <v>4</v>
      </c>
      <c r="AC36" s="17">
        <v>2</v>
      </c>
      <c r="AD36" s="17">
        <v>4</v>
      </c>
      <c r="AE36" s="17"/>
      <c r="AF36" s="17">
        <v>1</v>
      </c>
      <c r="AG36" s="17"/>
      <c r="AH36" s="17"/>
      <c r="AI36" s="17">
        <v>1</v>
      </c>
      <c r="AJ36" s="17">
        <v>2</v>
      </c>
      <c r="AK36" s="17">
        <v>2</v>
      </c>
      <c r="AL36" s="17">
        <v>1</v>
      </c>
      <c r="AM36" s="17"/>
      <c r="AN36" s="17"/>
      <c r="AO36" s="17">
        <v>3</v>
      </c>
      <c r="AP36" s="17">
        <v>1</v>
      </c>
      <c r="AQ36" s="17">
        <v>2</v>
      </c>
      <c r="AR36" s="17">
        <v>2</v>
      </c>
      <c r="AS36" s="17"/>
      <c r="AT36" s="17"/>
      <c r="AU36" s="17">
        <v>7</v>
      </c>
      <c r="AV36" s="17">
        <v>4</v>
      </c>
      <c r="AW36" s="17">
        <v>4</v>
      </c>
      <c r="AX36" s="17">
        <v>4</v>
      </c>
      <c r="AY36" s="17"/>
      <c r="AZ36" s="17"/>
      <c r="BA36" s="4" t="s">
        <v>1891</v>
      </c>
      <c r="BB36" s="5" t="s">
        <v>1894</v>
      </c>
      <c r="BC36" s="5">
        <v>158</v>
      </c>
      <c r="BD36" s="5">
        <v>159</v>
      </c>
      <c r="BE36" s="6" t="s">
        <v>1347</v>
      </c>
    </row>
    <row r="37" spans="1:57" ht="12.75">
      <c r="A37" s="128">
        <v>29</v>
      </c>
      <c r="B37" s="102" t="s">
        <v>535</v>
      </c>
      <c r="D37" s="15"/>
      <c r="E37" s="17">
        <v>1</v>
      </c>
      <c r="F37" s="17"/>
      <c r="G37" s="17">
        <v>1</v>
      </c>
      <c r="H37" s="17"/>
      <c r="I37" s="17"/>
      <c r="J37" s="17">
        <v>4</v>
      </c>
      <c r="K37" s="17">
        <v>3</v>
      </c>
      <c r="L37" s="17">
        <v>6</v>
      </c>
      <c r="M37" s="17">
        <v>13</v>
      </c>
      <c r="N37" s="17"/>
      <c r="O37" s="17"/>
      <c r="P37" s="17"/>
      <c r="Q37" s="17">
        <v>1</v>
      </c>
      <c r="R37" s="17">
        <v>3</v>
      </c>
      <c r="S37" s="17">
        <v>1</v>
      </c>
      <c r="T37" s="17"/>
      <c r="U37" s="17"/>
      <c r="V37" s="17"/>
      <c r="W37" s="17"/>
      <c r="X37" s="17"/>
      <c r="Y37" s="17"/>
      <c r="Z37" s="17"/>
      <c r="AA37" s="17">
        <v>4</v>
      </c>
      <c r="AB37" s="17">
        <v>4</v>
      </c>
      <c r="AC37" s="17">
        <v>9</v>
      </c>
      <c r="AD37" s="17">
        <v>14</v>
      </c>
      <c r="AE37" s="17">
        <v>2</v>
      </c>
      <c r="AF37" s="17">
        <v>3</v>
      </c>
      <c r="AG37" s="17"/>
      <c r="AH37" s="17"/>
      <c r="AI37" s="17">
        <v>2</v>
      </c>
      <c r="AJ37" s="17">
        <v>2</v>
      </c>
      <c r="AK37" s="17">
        <v>4</v>
      </c>
      <c r="AL37" s="17">
        <v>8</v>
      </c>
      <c r="AM37" s="17"/>
      <c r="AN37" s="17"/>
      <c r="AO37" s="17">
        <v>2</v>
      </c>
      <c r="AP37" s="17">
        <v>3</v>
      </c>
      <c r="AQ37" s="17">
        <v>3</v>
      </c>
      <c r="AR37" s="17">
        <v>4</v>
      </c>
      <c r="AS37" s="17"/>
      <c r="AT37" s="17"/>
      <c r="AU37" s="17">
        <v>4</v>
      </c>
      <c r="AV37" s="17">
        <v>5</v>
      </c>
      <c r="AW37" s="17">
        <v>9</v>
      </c>
      <c r="AX37" s="17">
        <v>15</v>
      </c>
      <c r="AY37" s="17"/>
      <c r="AZ37" s="17"/>
      <c r="BA37" s="4" t="s">
        <v>1891</v>
      </c>
      <c r="BB37" s="5" t="s">
        <v>1894</v>
      </c>
      <c r="BC37" s="5">
        <v>158</v>
      </c>
      <c r="BD37" s="5">
        <v>159</v>
      </c>
      <c r="BE37" s="6" t="s">
        <v>1347</v>
      </c>
    </row>
    <row r="38" spans="1:57" ht="12.75">
      <c r="A38" s="128">
        <v>30</v>
      </c>
      <c r="B38" s="102" t="s">
        <v>536</v>
      </c>
      <c r="D38" s="15"/>
      <c r="E38" s="17"/>
      <c r="F38" s="17">
        <v>2</v>
      </c>
      <c r="G38" s="17"/>
      <c r="H38" s="17"/>
      <c r="I38" s="17"/>
      <c r="J38" s="17">
        <v>3</v>
      </c>
      <c r="K38" s="17"/>
      <c r="L38" s="17">
        <v>3</v>
      </c>
      <c r="M38" s="17">
        <v>4</v>
      </c>
      <c r="N38" s="17"/>
      <c r="O38" s="17"/>
      <c r="P38" s="17"/>
      <c r="Q38" s="17"/>
      <c r="R38" s="17">
        <v>2</v>
      </c>
      <c r="S38" s="17">
        <v>4</v>
      </c>
      <c r="T38" s="17"/>
      <c r="U38" s="17"/>
      <c r="V38" s="17"/>
      <c r="W38" s="17">
        <v>1</v>
      </c>
      <c r="X38" s="17"/>
      <c r="Y38" s="17"/>
      <c r="Z38" s="17"/>
      <c r="AA38" s="17">
        <v>3</v>
      </c>
      <c r="AB38" s="17">
        <v>1</v>
      </c>
      <c r="AC38" s="17">
        <v>5</v>
      </c>
      <c r="AD38" s="17">
        <v>8</v>
      </c>
      <c r="AE38" s="17">
        <v>2</v>
      </c>
      <c r="AF38" s="17">
        <v>2</v>
      </c>
      <c r="AG38" s="17"/>
      <c r="AH38" s="17"/>
      <c r="AI38" s="17">
        <v>2</v>
      </c>
      <c r="AJ38" s="17"/>
      <c r="AK38" s="17">
        <v>2</v>
      </c>
      <c r="AL38" s="17">
        <v>1</v>
      </c>
      <c r="AM38" s="17"/>
      <c r="AN38" s="17"/>
      <c r="AO38" s="17"/>
      <c r="AP38" s="17">
        <v>1</v>
      </c>
      <c r="AQ38" s="17">
        <v>3</v>
      </c>
      <c r="AR38" s="17">
        <v>5</v>
      </c>
      <c r="AS38" s="17"/>
      <c r="AT38" s="17"/>
      <c r="AU38" s="17">
        <v>3</v>
      </c>
      <c r="AV38" s="17">
        <v>1</v>
      </c>
      <c r="AW38" s="17">
        <v>7</v>
      </c>
      <c r="AX38" s="17">
        <v>8</v>
      </c>
      <c r="AY38" s="17"/>
      <c r="AZ38" s="17"/>
      <c r="BA38" s="4" t="s">
        <v>1891</v>
      </c>
      <c r="BB38" s="5" t="s">
        <v>1894</v>
      </c>
      <c r="BC38" s="5">
        <v>158</v>
      </c>
      <c r="BD38" s="5">
        <v>159</v>
      </c>
      <c r="BE38" s="6" t="s">
        <v>1347</v>
      </c>
    </row>
    <row r="39" spans="1:57" ht="12.75">
      <c r="A39" s="128">
        <v>31</v>
      </c>
      <c r="B39" s="102">
        <v>1838</v>
      </c>
      <c r="D39" s="15">
        <v>2</v>
      </c>
      <c r="E39" s="17"/>
      <c r="F39" s="17">
        <v>1</v>
      </c>
      <c r="G39" s="17"/>
      <c r="H39" s="17"/>
      <c r="I39" s="17"/>
      <c r="J39" s="17">
        <v>1</v>
      </c>
      <c r="K39" s="17"/>
      <c r="L39" s="17">
        <v>8</v>
      </c>
      <c r="M39" s="17">
        <v>3</v>
      </c>
      <c r="N39" s="17"/>
      <c r="O39" s="17"/>
      <c r="P39" s="17"/>
      <c r="Q39" s="17"/>
      <c r="R39" s="17">
        <v>1</v>
      </c>
      <c r="S39" s="17">
        <v>1</v>
      </c>
      <c r="T39" s="17"/>
      <c r="U39" s="17"/>
      <c r="V39" s="17">
        <v>1</v>
      </c>
      <c r="W39" s="17"/>
      <c r="X39" s="17"/>
      <c r="Y39" s="17"/>
      <c r="Z39" s="17"/>
      <c r="AA39" s="17">
        <v>2</v>
      </c>
      <c r="AB39" s="17"/>
      <c r="AC39" s="17">
        <v>9</v>
      </c>
      <c r="AD39" s="17">
        <v>4</v>
      </c>
      <c r="AE39" s="17">
        <v>5</v>
      </c>
      <c r="AF39" s="17">
        <v>1</v>
      </c>
      <c r="AG39" s="17"/>
      <c r="AH39" s="17"/>
      <c r="AI39" s="17">
        <v>1</v>
      </c>
      <c r="AJ39" s="17"/>
      <c r="AK39" s="17">
        <v>4</v>
      </c>
      <c r="AL39" s="17">
        <v>1</v>
      </c>
      <c r="AM39" s="17"/>
      <c r="AN39" s="17"/>
      <c r="AO39" s="17">
        <v>3</v>
      </c>
      <c r="AP39" s="17"/>
      <c r="AQ39" s="17">
        <v>1</v>
      </c>
      <c r="AR39" s="17">
        <v>2</v>
      </c>
      <c r="AS39" s="17"/>
      <c r="AT39" s="17"/>
      <c r="AU39" s="17">
        <v>4</v>
      </c>
      <c r="AV39" s="17"/>
      <c r="AW39" s="17">
        <v>10</v>
      </c>
      <c r="AX39" s="17">
        <v>4</v>
      </c>
      <c r="AY39" s="17"/>
      <c r="AZ39" s="17"/>
      <c r="BA39" s="4" t="s">
        <v>1891</v>
      </c>
      <c r="BB39" s="5" t="s">
        <v>1894</v>
      </c>
      <c r="BC39" s="5">
        <v>158</v>
      </c>
      <c r="BD39" s="5">
        <v>159</v>
      </c>
      <c r="BE39" s="6" t="s">
        <v>1347</v>
      </c>
    </row>
    <row r="40" spans="1:57" ht="12.75">
      <c r="A40" s="128">
        <v>32</v>
      </c>
      <c r="B40" s="102" t="s">
        <v>887</v>
      </c>
      <c r="D40" s="15"/>
      <c r="E40" s="17">
        <v>1</v>
      </c>
      <c r="F40" s="17"/>
      <c r="G40" s="17">
        <v>2</v>
      </c>
      <c r="H40" s="17"/>
      <c r="I40" s="17"/>
      <c r="J40" s="17">
        <v>1</v>
      </c>
      <c r="K40" s="17">
        <v>2</v>
      </c>
      <c r="L40" s="17">
        <v>3</v>
      </c>
      <c r="M40" s="17">
        <v>12</v>
      </c>
      <c r="N40" s="17"/>
      <c r="O40" s="17"/>
      <c r="P40" s="17"/>
      <c r="Q40" s="17"/>
      <c r="R40" s="17"/>
      <c r="S40" s="17">
        <v>2</v>
      </c>
      <c r="T40" s="17"/>
      <c r="U40" s="17"/>
      <c r="V40" s="17"/>
      <c r="W40" s="17">
        <v>1</v>
      </c>
      <c r="X40" s="17"/>
      <c r="Y40" s="17"/>
      <c r="Z40" s="17"/>
      <c r="AA40" s="17">
        <v>1</v>
      </c>
      <c r="AB40" s="17">
        <v>3</v>
      </c>
      <c r="AC40" s="17">
        <v>3</v>
      </c>
      <c r="AD40" s="17">
        <v>14</v>
      </c>
      <c r="AE40" s="17">
        <v>2</v>
      </c>
      <c r="AF40" s="17">
        <v>3</v>
      </c>
      <c r="AG40" s="17"/>
      <c r="AH40" s="17"/>
      <c r="AI40" s="17"/>
      <c r="AJ40" s="17">
        <v>2</v>
      </c>
      <c r="AK40" s="17">
        <v>1</v>
      </c>
      <c r="AL40" s="17">
        <v>6</v>
      </c>
      <c r="AM40" s="17"/>
      <c r="AN40" s="17"/>
      <c r="AO40" s="17"/>
      <c r="AP40" s="17">
        <v>1</v>
      </c>
      <c r="AQ40" s="17"/>
      <c r="AR40" s="17">
        <v>7</v>
      </c>
      <c r="AS40" s="17"/>
      <c r="AT40" s="17"/>
      <c r="AU40" s="17">
        <v>1</v>
      </c>
      <c r="AV40" s="17">
        <v>4</v>
      </c>
      <c r="AW40" s="17">
        <v>3</v>
      </c>
      <c r="AX40" s="17">
        <v>16</v>
      </c>
      <c r="AY40" s="17"/>
      <c r="AZ40" s="17"/>
      <c r="BA40" s="4" t="s">
        <v>1891</v>
      </c>
      <c r="BB40" s="5" t="s">
        <v>1894</v>
      </c>
      <c r="BC40" s="5">
        <v>158</v>
      </c>
      <c r="BD40" s="5">
        <v>159</v>
      </c>
      <c r="BE40" s="6" t="s">
        <v>1347</v>
      </c>
    </row>
    <row r="41" spans="1:57" ht="12.75">
      <c r="A41" s="128">
        <v>33</v>
      </c>
      <c r="B41" s="102" t="s">
        <v>537</v>
      </c>
      <c r="D41" s="15"/>
      <c r="E41" s="17"/>
      <c r="F41" s="17">
        <v>1</v>
      </c>
      <c r="G41" s="17"/>
      <c r="H41" s="17"/>
      <c r="I41" s="17"/>
      <c r="J41" s="17"/>
      <c r="K41" s="17">
        <v>1</v>
      </c>
      <c r="L41" s="17">
        <v>8</v>
      </c>
      <c r="M41" s="17">
        <v>6</v>
      </c>
      <c r="N41" s="17"/>
      <c r="O41" s="17"/>
      <c r="P41" s="17"/>
      <c r="Q41" s="17"/>
      <c r="R41" s="17">
        <v>1</v>
      </c>
      <c r="S41" s="17">
        <v>1</v>
      </c>
      <c r="T41" s="17"/>
      <c r="U41" s="17"/>
      <c r="V41" s="17"/>
      <c r="W41" s="17">
        <v>3</v>
      </c>
      <c r="X41" s="17"/>
      <c r="Y41" s="17"/>
      <c r="Z41" s="17"/>
      <c r="AA41" s="17"/>
      <c r="AB41" s="17">
        <v>4</v>
      </c>
      <c r="AC41" s="17">
        <v>9</v>
      </c>
      <c r="AD41" s="17">
        <v>7</v>
      </c>
      <c r="AE41" s="17">
        <v>1</v>
      </c>
      <c r="AF41" s="17">
        <v>2</v>
      </c>
      <c r="AG41" s="17"/>
      <c r="AH41" s="17"/>
      <c r="AI41" s="17"/>
      <c r="AJ41" s="17"/>
      <c r="AK41" s="17">
        <v>3</v>
      </c>
      <c r="AL41" s="17">
        <v>2</v>
      </c>
      <c r="AM41" s="17"/>
      <c r="AN41" s="17"/>
      <c r="AO41" s="17"/>
      <c r="AP41" s="17">
        <v>3</v>
      </c>
      <c r="AQ41" s="17">
        <v>6</v>
      </c>
      <c r="AR41" s="17">
        <v>3</v>
      </c>
      <c r="AS41" s="17"/>
      <c r="AT41" s="17"/>
      <c r="AU41" s="17"/>
      <c r="AV41" s="17">
        <v>4</v>
      </c>
      <c r="AW41" s="17">
        <v>10</v>
      </c>
      <c r="AX41" s="17">
        <v>7</v>
      </c>
      <c r="AY41" s="17"/>
      <c r="AZ41" s="17"/>
      <c r="BA41" s="4" t="s">
        <v>1891</v>
      </c>
      <c r="BB41" s="5" t="s">
        <v>1894</v>
      </c>
      <c r="BC41" s="5">
        <v>158</v>
      </c>
      <c r="BD41" s="5">
        <v>159</v>
      </c>
      <c r="BE41" s="6" t="s">
        <v>1347</v>
      </c>
    </row>
    <row r="42" spans="1:57" ht="12.75">
      <c r="A42" s="128">
        <v>34</v>
      </c>
      <c r="B42" s="102" t="s">
        <v>1333</v>
      </c>
      <c r="D42" s="15"/>
      <c r="E42" s="17"/>
      <c r="F42" s="17"/>
      <c r="G42" s="17">
        <v>2</v>
      </c>
      <c r="H42" s="17"/>
      <c r="I42" s="17"/>
      <c r="J42" s="17"/>
      <c r="K42" s="17">
        <v>1</v>
      </c>
      <c r="L42" s="17">
        <v>4</v>
      </c>
      <c r="M42" s="17">
        <v>8</v>
      </c>
      <c r="N42" s="17"/>
      <c r="O42" s="17"/>
      <c r="P42" s="17"/>
      <c r="Q42" s="17">
        <v>1</v>
      </c>
      <c r="R42" s="17">
        <v>2</v>
      </c>
      <c r="S42" s="17">
        <v>2</v>
      </c>
      <c r="T42" s="17"/>
      <c r="U42" s="17"/>
      <c r="V42" s="17"/>
      <c r="W42" s="17">
        <v>2</v>
      </c>
      <c r="X42" s="17"/>
      <c r="Y42" s="17"/>
      <c r="Z42" s="17"/>
      <c r="AA42" s="17"/>
      <c r="AB42" s="17">
        <v>4</v>
      </c>
      <c r="AC42" s="17">
        <v>6</v>
      </c>
      <c r="AD42" s="17">
        <v>10</v>
      </c>
      <c r="AE42" s="17">
        <v>1</v>
      </c>
      <c r="AF42" s="17">
        <v>5</v>
      </c>
      <c r="AG42" s="17"/>
      <c r="AH42" s="17"/>
      <c r="AI42" s="17"/>
      <c r="AJ42" s="17"/>
      <c r="AK42" s="17">
        <v>1</v>
      </c>
      <c r="AL42" s="17">
        <v>3</v>
      </c>
      <c r="AM42" s="17"/>
      <c r="AN42" s="17"/>
      <c r="AO42" s="17"/>
      <c r="AP42" s="17">
        <v>3</v>
      </c>
      <c r="AQ42" s="17">
        <v>4</v>
      </c>
      <c r="AR42" s="17">
        <v>4</v>
      </c>
      <c r="AS42" s="17"/>
      <c r="AT42" s="17"/>
      <c r="AU42" s="17"/>
      <c r="AV42" s="17">
        <v>4</v>
      </c>
      <c r="AW42" s="17">
        <v>6</v>
      </c>
      <c r="AX42" s="17">
        <v>12</v>
      </c>
      <c r="AY42" s="17"/>
      <c r="AZ42" s="17"/>
      <c r="BA42" s="4" t="s">
        <v>1891</v>
      </c>
      <c r="BB42" s="5" t="s">
        <v>1894</v>
      </c>
      <c r="BC42" s="5">
        <v>158</v>
      </c>
      <c r="BD42" s="5">
        <v>159</v>
      </c>
      <c r="BE42" s="6" t="s">
        <v>1347</v>
      </c>
    </row>
    <row r="43" spans="1:57" ht="12.75">
      <c r="A43" s="128">
        <v>35</v>
      </c>
      <c r="B43" s="102" t="s">
        <v>1334</v>
      </c>
      <c r="D43" s="15">
        <v>2</v>
      </c>
      <c r="E43" s="17"/>
      <c r="F43" s="17">
        <v>3</v>
      </c>
      <c r="G43" s="17">
        <v>1</v>
      </c>
      <c r="H43" s="17"/>
      <c r="I43" s="17"/>
      <c r="J43" s="17">
        <v>1</v>
      </c>
      <c r="K43" s="17">
        <v>3</v>
      </c>
      <c r="L43" s="17">
        <v>2</v>
      </c>
      <c r="M43" s="17">
        <v>4</v>
      </c>
      <c r="N43" s="17"/>
      <c r="O43" s="17"/>
      <c r="P43" s="17"/>
      <c r="Q43" s="17"/>
      <c r="R43" s="17">
        <v>1</v>
      </c>
      <c r="S43" s="17">
        <v>1</v>
      </c>
      <c r="T43" s="17"/>
      <c r="U43" s="17"/>
      <c r="V43" s="17"/>
      <c r="W43" s="17"/>
      <c r="X43" s="17"/>
      <c r="Y43" s="17"/>
      <c r="Z43" s="17"/>
      <c r="AA43" s="17">
        <v>1</v>
      </c>
      <c r="AB43" s="17">
        <v>3</v>
      </c>
      <c r="AC43" s="17">
        <v>3</v>
      </c>
      <c r="AD43" s="17">
        <v>5</v>
      </c>
      <c r="AE43" s="17">
        <v>1</v>
      </c>
      <c r="AF43" s="17">
        <v>2</v>
      </c>
      <c r="AG43" s="17"/>
      <c r="AH43" s="17"/>
      <c r="AI43" s="17">
        <v>1</v>
      </c>
      <c r="AJ43" s="17">
        <v>2</v>
      </c>
      <c r="AK43" s="17">
        <v>1</v>
      </c>
      <c r="AL43" s="17">
        <v>3</v>
      </c>
      <c r="AM43" s="17"/>
      <c r="AN43" s="17"/>
      <c r="AO43" s="17">
        <v>2</v>
      </c>
      <c r="AP43" s="17"/>
      <c r="AQ43" s="17">
        <v>4</v>
      </c>
      <c r="AR43" s="17">
        <v>1</v>
      </c>
      <c r="AS43" s="17"/>
      <c r="AT43" s="17"/>
      <c r="AU43" s="17">
        <v>3</v>
      </c>
      <c r="AV43" s="17">
        <v>3</v>
      </c>
      <c r="AW43" s="17">
        <v>6</v>
      </c>
      <c r="AX43" s="17">
        <v>6</v>
      </c>
      <c r="AY43" s="17"/>
      <c r="AZ43" s="17"/>
      <c r="BA43" s="4" t="s">
        <v>1891</v>
      </c>
      <c r="BB43" s="5" t="s">
        <v>1894</v>
      </c>
      <c r="BC43" s="5">
        <v>158</v>
      </c>
      <c r="BD43" s="5">
        <v>159</v>
      </c>
      <c r="BE43" s="6" t="s">
        <v>1347</v>
      </c>
    </row>
    <row r="44" spans="1:57" ht="12.75">
      <c r="A44" s="128">
        <v>36</v>
      </c>
      <c r="B44" s="102">
        <v>1833</v>
      </c>
      <c r="D44" s="15"/>
      <c r="E44" s="17"/>
      <c r="F44" s="17">
        <v>2</v>
      </c>
      <c r="G44" s="17"/>
      <c r="H44" s="17"/>
      <c r="I44" s="17"/>
      <c r="J44" s="17">
        <v>2</v>
      </c>
      <c r="K44" s="17"/>
      <c r="L44" s="17">
        <v>4</v>
      </c>
      <c r="M44" s="17">
        <v>4</v>
      </c>
      <c r="N44" s="17"/>
      <c r="O44" s="17"/>
      <c r="P44" s="17"/>
      <c r="Q44" s="17"/>
      <c r="R44" s="17">
        <v>2</v>
      </c>
      <c r="S44" s="17"/>
      <c r="T44" s="17"/>
      <c r="U44" s="17"/>
      <c r="V44" s="17">
        <v>2</v>
      </c>
      <c r="W44" s="17">
        <v>2</v>
      </c>
      <c r="X44" s="17"/>
      <c r="Y44" s="17"/>
      <c r="Z44" s="17"/>
      <c r="AA44" s="17">
        <v>4</v>
      </c>
      <c r="AB44" s="17">
        <v>2</v>
      </c>
      <c r="AC44" s="17">
        <v>6</v>
      </c>
      <c r="AD44" s="17">
        <v>4</v>
      </c>
      <c r="AE44" s="17">
        <v>1</v>
      </c>
      <c r="AF44" s="17">
        <v>1</v>
      </c>
      <c r="AG44" s="17"/>
      <c r="AH44" s="17"/>
      <c r="AI44" s="17">
        <v>2</v>
      </c>
      <c r="AJ44" s="17"/>
      <c r="AK44" s="17">
        <v>5</v>
      </c>
      <c r="AL44" s="17">
        <v>2</v>
      </c>
      <c r="AM44" s="17"/>
      <c r="AN44" s="17"/>
      <c r="AO44" s="17">
        <v>1</v>
      </c>
      <c r="AP44" s="17">
        <v>2</v>
      </c>
      <c r="AQ44" s="17">
        <v>2</v>
      </c>
      <c r="AR44" s="17">
        <v>1</v>
      </c>
      <c r="AS44" s="17"/>
      <c r="AT44" s="17"/>
      <c r="AU44" s="17">
        <v>4</v>
      </c>
      <c r="AV44" s="17">
        <v>2</v>
      </c>
      <c r="AW44" s="17">
        <v>8</v>
      </c>
      <c r="AX44" s="17">
        <v>4</v>
      </c>
      <c r="AY44" s="17"/>
      <c r="AZ44" s="17"/>
      <c r="BA44" s="4" t="s">
        <v>1891</v>
      </c>
      <c r="BB44" s="5" t="s">
        <v>1894</v>
      </c>
      <c r="BC44" s="5">
        <v>158</v>
      </c>
      <c r="BD44" s="5">
        <v>159</v>
      </c>
      <c r="BE44" s="6" t="s">
        <v>1347</v>
      </c>
    </row>
    <row r="45" spans="1:57" ht="12.75">
      <c r="A45" s="128">
        <v>37</v>
      </c>
      <c r="B45" s="102" t="s">
        <v>1335</v>
      </c>
      <c r="D45" s="15"/>
      <c r="E45" s="17"/>
      <c r="F45" s="17"/>
      <c r="G45" s="17">
        <v>1</v>
      </c>
      <c r="H45" s="17"/>
      <c r="I45" s="17"/>
      <c r="J45" s="17">
        <v>4</v>
      </c>
      <c r="K45" s="17">
        <v>4</v>
      </c>
      <c r="L45" s="17">
        <v>5</v>
      </c>
      <c r="M45" s="17">
        <v>7</v>
      </c>
      <c r="N45" s="17">
        <v>1</v>
      </c>
      <c r="O45" s="17">
        <v>1</v>
      </c>
      <c r="P45" s="17"/>
      <c r="Q45" s="17"/>
      <c r="R45" s="17">
        <v>1</v>
      </c>
      <c r="S45" s="17">
        <v>1</v>
      </c>
      <c r="T45" s="17"/>
      <c r="U45" s="17"/>
      <c r="V45" s="17"/>
      <c r="W45" s="17"/>
      <c r="X45" s="17"/>
      <c r="Y45" s="17"/>
      <c r="Z45" s="17"/>
      <c r="AA45" s="17">
        <v>4</v>
      </c>
      <c r="AB45" s="17">
        <v>4</v>
      </c>
      <c r="AC45" s="17">
        <v>6</v>
      </c>
      <c r="AD45" s="17">
        <v>8</v>
      </c>
      <c r="AE45" s="17">
        <v>3</v>
      </c>
      <c r="AF45" s="17">
        <v>2</v>
      </c>
      <c r="AG45" s="17"/>
      <c r="AH45" s="17">
        <v>1</v>
      </c>
      <c r="AI45" s="17"/>
      <c r="AJ45" s="17"/>
      <c r="AK45" s="17">
        <v>2</v>
      </c>
      <c r="AL45" s="17">
        <v>3</v>
      </c>
      <c r="AM45" s="17"/>
      <c r="AN45" s="17"/>
      <c r="AO45" s="17">
        <v>3</v>
      </c>
      <c r="AP45" s="17">
        <v>2</v>
      </c>
      <c r="AQ45" s="17">
        <v>1</v>
      </c>
      <c r="AR45" s="17">
        <v>4</v>
      </c>
      <c r="AS45" s="17">
        <v>1</v>
      </c>
      <c r="AT45" s="17"/>
      <c r="AU45" s="17">
        <v>4</v>
      </c>
      <c r="AV45" s="17">
        <v>4</v>
      </c>
      <c r="AW45" s="17">
        <v>6</v>
      </c>
      <c r="AX45" s="17">
        <v>9</v>
      </c>
      <c r="AY45" s="17">
        <v>1</v>
      </c>
      <c r="AZ45" s="17">
        <v>1</v>
      </c>
      <c r="BA45" s="4" t="s">
        <v>1891</v>
      </c>
      <c r="BB45" s="5" t="s">
        <v>1894</v>
      </c>
      <c r="BC45" s="5">
        <v>158</v>
      </c>
      <c r="BD45" s="5">
        <v>159</v>
      </c>
      <c r="BE45" s="6" t="s">
        <v>1347</v>
      </c>
    </row>
    <row r="46" spans="1:57" ht="12.75">
      <c r="A46" s="128">
        <v>38</v>
      </c>
      <c r="B46" s="102" t="s">
        <v>888</v>
      </c>
      <c r="D46" s="15">
        <v>1</v>
      </c>
      <c r="E46" s="17"/>
      <c r="F46" s="17"/>
      <c r="G46" s="17"/>
      <c r="H46" s="17"/>
      <c r="I46" s="17"/>
      <c r="J46" s="17">
        <v>1</v>
      </c>
      <c r="K46" s="17"/>
      <c r="L46" s="17">
        <v>11</v>
      </c>
      <c r="M46" s="17">
        <v>3</v>
      </c>
      <c r="N46" s="17">
        <v>1</v>
      </c>
      <c r="O46" s="17"/>
      <c r="P46" s="17"/>
      <c r="Q46" s="17"/>
      <c r="R46" s="17"/>
      <c r="S46" s="17">
        <v>1</v>
      </c>
      <c r="T46" s="17"/>
      <c r="U46" s="17"/>
      <c r="V46" s="17"/>
      <c r="W46" s="17">
        <v>2</v>
      </c>
      <c r="X46" s="17"/>
      <c r="Y46" s="17"/>
      <c r="Z46" s="17"/>
      <c r="AA46" s="17">
        <v>1</v>
      </c>
      <c r="AB46" s="17">
        <v>2</v>
      </c>
      <c r="AC46" s="17">
        <v>11</v>
      </c>
      <c r="AD46" s="17">
        <v>4</v>
      </c>
      <c r="AE46" s="17">
        <v>2</v>
      </c>
      <c r="AF46" s="17"/>
      <c r="AG46" s="17"/>
      <c r="AH46" s="17"/>
      <c r="AI46" s="17">
        <v>2</v>
      </c>
      <c r="AJ46" s="17"/>
      <c r="AK46" s="17">
        <v>4</v>
      </c>
      <c r="AL46" s="17">
        <v>2</v>
      </c>
      <c r="AM46" s="17"/>
      <c r="AN46" s="17"/>
      <c r="AO46" s="17"/>
      <c r="AP46" s="17">
        <v>1</v>
      </c>
      <c r="AQ46" s="17">
        <v>5</v>
      </c>
      <c r="AR46" s="17">
        <v>2</v>
      </c>
      <c r="AS46" s="17">
        <v>1</v>
      </c>
      <c r="AT46" s="17"/>
      <c r="AU46" s="17">
        <v>2</v>
      </c>
      <c r="AV46" s="17">
        <v>2</v>
      </c>
      <c r="AW46" s="17">
        <v>11</v>
      </c>
      <c r="AX46" s="17">
        <v>4</v>
      </c>
      <c r="AY46" s="17">
        <v>1</v>
      </c>
      <c r="AZ46" s="17"/>
      <c r="BA46" s="4" t="s">
        <v>1891</v>
      </c>
      <c r="BB46" s="5" t="s">
        <v>1894</v>
      </c>
      <c r="BC46" s="5">
        <v>158</v>
      </c>
      <c r="BD46" s="5">
        <v>159</v>
      </c>
      <c r="BE46" s="6" t="s">
        <v>1347</v>
      </c>
    </row>
    <row r="47" spans="1:57" ht="12.75">
      <c r="A47" s="128">
        <v>39</v>
      </c>
      <c r="B47" s="102">
        <v>1830</v>
      </c>
      <c r="D47" s="15"/>
      <c r="E47" s="17"/>
      <c r="F47" s="17"/>
      <c r="G47" s="17">
        <v>1</v>
      </c>
      <c r="H47" s="17"/>
      <c r="I47" s="17"/>
      <c r="J47" s="17"/>
      <c r="K47" s="17">
        <v>1</v>
      </c>
      <c r="L47" s="17">
        <v>7</v>
      </c>
      <c r="M47" s="17">
        <v>8</v>
      </c>
      <c r="N47" s="17">
        <v>2</v>
      </c>
      <c r="O47" s="17"/>
      <c r="P47" s="17"/>
      <c r="Q47" s="17"/>
      <c r="R47" s="17">
        <v>1</v>
      </c>
      <c r="S47" s="17"/>
      <c r="T47" s="17"/>
      <c r="U47" s="17"/>
      <c r="V47" s="17"/>
      <c r="W47" s="17">
        <v>1</v>
      </c>
      <c r="X47" s="17"/>
      <c r="Y47" s="17"/>
      <c r="Z47" s="17"/>
      <c r="AA47" s="17"/>
      <c r="AB47" s="17">
        <v>2</v>
      </c>
      <c r="AC47" s="17">
        <v>8</v>
      </c>
      <c r="AD47" s="17">
        <v>8</v>
      </c>
      <c r="AE47" s="17">
        <v>4</v>
      </c>
      <c r="AF47" s="17">
        <v>5</v>
      </c>
      <c r="AG47" s="17"/>
      <c r="AH47" s="17"/>
      <c r="AI47" s="17"/>
      <c r="AJ47" s="17"/>
      <c r="AK47" s="17">
        <v>3</v>
      </c>
      <c r="AL47" s="17">
        <v>1</v>
      </c>
      <c r="AM47" s="17"/>
      <c r="AN47" s="17"/>
      <c r="AO47" s="17"/>
      <c r="AP47" s="17">
        <v>2</v>
      </c>
      <c r="AQ47" s="17">
        <v>1</v>
      </c>
      <c r="AR47" s="17">
        <v>3</v>
      </c>
      <c r="AS47" s="17">
        <v>2</v>
      </c>
      <c r="AT47" s="17"/>
      <c r="AU47" s="17"/>
      <c r="AV47" s="17">
        <v>2</v>
      </c>
      <c r="AW47" s="17">
        <v>8</v>
      </c>
      <c r="AX47" s="17">
        <v>9</v>
      </c>
      <c r="AY47" s="17">
        <v>2</v>
      </c>
      <c r="AZ47" s="17"/>
      <c r="BA47" s="4" t="s">
        <v>1891</v>
      </c>
      <c r="BB47" s="5" t="s">
        <v>1894</v>
      </c>
      <c r="BC47" s="5">
        <v>158</v>
      </c>
      <c r="BD47" s="5">
        <v>159</v>
      </c>
      <c r="BE47" s="6" t="s">
        <v>1347</v>
      </c>
    </row>
    <row r="48" spans="1:57" ht="12.75">
      <c r="A48" s="128">
        <v>40</v>
      </c>
      <c r="B48" s="102" t="s">
        <v>1336</v>
      </c>
      <c r="D48" s="15"/>
      <c r="E48" s="17"/>
      <c r="F48" s="17">
        <v>2</v>
      </c>
      <c r="G48" s="17">
        <v>3</v>
      </c>
      <c r="H48" s="17"/>
      <c r="I48" s="17"/>
      <c r="J48" s="17"/>
      <c r="K48" s="17"/>
      <c r="L48" s="17">
        <v>7</v>
      </c>
      <c r="M48" s="17">
        <v>13</v>
      </c>
      <c r="N48" s="17"/>
      <c r="O48" s="17">
        <v>2</v>
      </c>
      <c r="P48" s="17"/>
      <c r="Q48" s="17"/>
      <c r="R48" s="17"/>
      <c r="S48" s="17"/>
      <c r="T48" s="17"/>
      <c r="U48" s="17"/>
      <c r="V48" s="17"/>
      <c r="W48" s="17">
        <v>1</v>
      </c>
      <c r="X48" s="17"/>
      <c r="Y48" s="17"/>
      <c r="Z48" s="17"/>
      <c r="AA48" s="17"/>
      <c r="AB48" s="17">
        <v>1</v>
      </c>
      <c r="AC48" s="17">
        <v>7</v>
      </c>
      <c r="AD48" s="17">
        <v>13</v>
      </c>
      <c r="AE48" s="17">
        <v>4</v>
      </c>
      <c r="AF48" s="17">
        <v>5</v>
      </c>
      <c r="AG48" s="17"/>
      <c r="AH48" s="17"/>
      <c r="AI48" s="17"/>
      <c r="AJ48" s="17"/>
      <c r="AK48" s="17">
        <v>1</v>
      </c>
      <c r="AL48" s="17">
        <v>3</v>
      </c>
      <c r="AM48" s="17"/>
      <c r="AN48" s="17">
        <v>1</v>
      </c>
      <c r="AO48" s="17"/>
      <c r="AP48" s="17">
        <v>1</v>
      </c>
      <c r="AQ48" s="17">
        <v>4</v>
      </c>
      <c r="AR48" s="17">
        <v>8</v>
      </c>
      <c r="AS48" s="17"/>
      <c r="AT48" s="17">
        <v>1</v>
      </c>
      <c r="AU48" s="17"/>
      <c r="AV48" s="17">
        <v>1</v>
      </c>
      <c r="AW48" s="17">
        <v>9</v>
      </c>
      <c r="AX48" s="17">
        <v>16</v>
      </c>
      <c r="AY48" s="17"/>
      <c r="AZ48" s="17">
        <v>2</v>
      </c>
      <c r="BA48" s="4" t="s">
        <v>1891</v>
      </c>
      <c r="BB48" s="5" t="s">
        <v>1894</v>
      </c>
      <c r="BC48" s="5">
        <v>158</v>
      </c>
      <c r="BD48" s="5">
        <v>159</v>
      </c>
      <c r="BE48" s="6" t="s">
        <v>1347</v>
      </c>
    </row>
    <row r="49" spans="1:57" ht="12.75">
      <c r="A49" s="128">
        <v>41</v>
      </c>
      <c r="B49" s="102" t="s">
        <v>889</v>
      </c>
      <c r="D49" s="15"/>
      <c r="E49" s="17"/>
      <c r="F49" s="17"/>
      <c r="G49" s="17">
        <v>3</v>
      </c>
      <c r="H49" s="17"/>
      <c r="I49" s="17"/>
      <c r="J49" s="17">
        <v>2</v>
      </c>
      <c r="K49" s="17"/>
      <c r="L49" s="17">
        <v>2</v>
      </c>
      <c r="M49" s="17">
        <v>3</v>
      </c>
      <c r="N49" s="17">
        <v>1</v>
      </c>
      <c r="O49" s="17"/>
      <c r="P49" s="17"/>
      <c r="Q49" s="17"/>
      <c r="R49" s="17"/>
      <c r="S49" s="17"/>
      <c r="T49" s="17"/>
      <c r="U49" s="17"/>
      <c r="V49" s="17">
        <v>1</v>
      </c>
      <c r="W49" s="17">
        <v>1</v>
      </c>
      <c r="X49" s="17"/>
      <c r="Y49" s="17"/>
      <c r="Z49" s="17"/>
      <c r="AA49" s="17">
        <v>3</v>
      </c>
      <c r="AB49" s="17">
        <v>1</v>
      </c>
      <c r="AC49" s="17">
        <v>2</v>
      </c>
      <c r="AD49" s="17">
        <v>3</v>
      </c>
      <c r="AE49" s="17"/>
      <c r="AF49" s="17">
        <v>2</v>
      </c>
      <c r="AG49" s="17"/>
      <c r="AH49" s="17"/>
      <c r="AI49" s="17">
        <v>1</v>
      </c>
      <c r="AJ49" s="17"/>
      <c r="AK49" s="17">
        <v>2</v>
      </c>
      <c r="AL49" s="17">
        <v>2</v>
      </c>
      <c r="AM49" s="17">
        <v>1</v>
      </c>
      <c r="AN49" s="17"/>
      <c r="AO49" s="17">
        <v>2</v>
      </c>
      <c r="AP49" s="17">
        <v>1</v>
      </c>
      <c r="AQ49" s="17"/>
      <c r="AR49" s="17">
        <v>2</v>
      </c>
      <c r="AS49" s="17"/>
      <c r="AT49" s="17"/>
      <c r="AU49" s="17">
        <v>3</v>
      </c>
      <c r="AV49" s="17">
        <v>1</v>
      </c>
      <c r="AW49" s="17">
        <v>2</v>
      </c>
      <c r="AX49" s="17">
        <v>6</v>
      </c>
      <c r="AY49" s="17">
        <v>1</v>
      </c>
      <c r="AZ49" s="17"/>
      <c r="BA49" s="4" t="s">
        <v>1891</v>
      </c>
      <c r="BB49" s="5" t="s">
        <v>1894</v>
      </c>
      <c r="BC49" s="5">
        <v>158</v>
      </c>
      <c r="BD49" s="5">
        <v>159</v>
      </c>
      <c r="BE49" s="6" t="s">
        <v>1347</v>
      </c>
    </row>
    <row r="50" spans="1:57" ht="12.75">
      <c r="A50" s="128">
        <v>42</v>
      </c>
      <c r="B50" s="102">
        <v>1827</v>
      </c>
      <c r="D50" s="15">
        <v>1</v>
      </c>
      <c r="E50" s="17"/>
      <c r="F50" s="17">
        <v>1</v>
      </c>
      <c r="G50" s="17">
        <v>1</v>
      </c>
      <c r="H50" s="17"/>
      <c r="I50" s="17"/>
      <c r="J50" s="17">
        <v>2</v>
      </c>
      <c r="K50" s="17"/>
      <c r="L50" s="17">
        <v>6</v>
      </c>
      <c r="M50" s="17">
        <v>3</v>
      </c>
      <c r="N50" s="17">
        <v>1</v>
      </c>
      <c r="O50" s="17"/>
      <c r="P50" s="17"/>
      <c r="Q50" s="17"/>
      <c r="R50" s="17"/>
      <c r="S50" s="17"/>
      <c r="T50" s="17"/>
      <c r="U50" s="17"/>
      <c r="V50" s="17"/>
      <c r="W50" s="17">
        <v>1</v>
      </c>
      <c r="X50" s="17"/>
      <c r="Y50" s="17"/>
      <c r="Z50" s="17"/>
      <c r="AA50" s="17">
        <v>2</v>
      </c>
      <c r="AB50" s="17">
        <v>1</v>
      </c>
      <c r="AC50" s="17">
        <v>6</v>
      </c>
      <c r="AD50" s="17">
        <v>3</v>
      </c>
      <c r="AE50" s="17">
        <v>2</v>
      </c>
      <c r="AF50" s="17">
        <v>1</v>
      </c>
      <c r="AG50" s="17"/>
      <c r="AH50" s="17"/>
      <c r="AI50" s="17"/>
      <c r="AJ50" s="17"/>
      <c r="AK50" s="17">
        <v>2</v>
      </c>
      <c r="AL50" s="17"/>
      <c r="AM50" s="17"/>
      <c r="AN50" s="17"/>
      <c r="AO50" s="17">
        <v>1</v>
      </c>
      <c r="AP50" s="17">
        <v>1</v>
      </c>
      <c r="AQ50" s="17">
        <v>3</v>
      </c>
      <c r="AR50" s="17">
        <v>3</v>
      </c>
      <c r="AS50" s="17">
        <v>1</v>
      </c>
      <c r="AT50" s="17"/>
      <c r="AU50" s="17">
        <v>3</v>
      </c>
      <c r="AV50" s="17">
        <v>1</v>
      </c>
      <c r="AW50" s="17">
        <v>7</v>
      </c>
      <c r="AX50" s="17">
        <v>4</v>
      </c>
      <c r="AY50" s="17">
        <v>1</v>
      </c>
      <c r="AZ50" s="17"/>
      <c r="BA50" s="4" t="s">
        <v>1891</v>
      </c>
      <c r="BB50" s="5" t="s">
        <v>1894</v>
      </c>
      <c r="BC50" s="5">
        <v>158</v>
      </c>
      <c r="BD50" s="5">
        <v>159</v>
      </c>
      <c r="BE50" s="6" t="s">
        <v>1347</v>
      </c>
    </row>
    <row r="51" spans="1:57" ht="12.75">
      <c r="A51" s="128">
        <v>43</v>
      </c>
      <c r="B51" s="102" t="s">
        <v>1338</v>
      </c>
      <c r="D51" s="15"/>
      <c r="E51" s="17"/>
      <c r="F51" s="17"/>
      <c r="G51" s="17">
        <v>1</v>
      </c>
      <c r="H51" s="17"/>
      <c r="I51" s="17"/>
      <c r="J51" s="17">
        <v>1</v>
      </c>
      <c r="K51" s="17">
        <v>1</v>
      </c>
      <c r="L51" s="17">
        <v>8</v>
      </c>
      <c r="M51" s="17">
        <v>13</v>
      </c>
      <c r="N51" s="17">
        <v>1</v>
      </c>
      <c r="O51" s="17">
        <v>3</v>
      </c>
      <c r="P51" s="17"/>
      <c r="Q51" s="17"/>
      <c r="R51" s="17">
        <v>2</v>
      </c>
      <c r="S51" s="17"/>
      <c r="T51" s="17"/>
      <c r="U51" s="17">
        <v>1</v>
      </c>
      <c r="V51" s="17"/>
      <c r="W51" s="17"/>
      <c r="X51" s="17"/>
      <c r="Y51" s="17"/>
      <c r="Z51" s="17"/>
      <c r="AA51" s="17">
        <v>1</v>
      </c>
      <c r="AB51" s="17">
        <v>1</v>
      </c>
      <c r="AC51" s="17">
        <v>10</v>
      </c>
      <c r="AD51" s="17">
        <v>13</v>
      </c>
      <c r="AE51" s="17">
        <v>2</v>
      </c>
      <c r="AF51" s="17">
        <v>5</v>
      </c>
      <c r="AG51" s="17"/>
      <c r="AH51" s="17"/>
      <c r="AI51" s="17"/>
      <c r="AJ51" s="17"/>
      <c r="AK51" s="17">
        <v>3</v>
      </c>
      <c r="AL51" s="17">
        <v>6</v>
      </c>
      <c r="AM51" s="17"/>
      <c r="AN51" s="17">
        <v>1</v>
      </c>
      <c r="AO51" s="17">
        <v>1</v>
      </c>
      <c r="AP51" s="17">
        <v>1</v>
      </c>
      <c r="AQ51" s="17">
        <v>5</v>
      </c>
      <c r="AR51" s="17">
        <v>3</v>
      </c>
      <c r="AS51" s="17">
        <v>1</v>
      </c>
      <c r="AT51" s="17">
        <v>3</v>
      </c>
      <c r="AU51" s="17">
        <v>1</v>
      </c>
      <c r="AV51" s="17">
        <v>1</v>
      </c>
      <c r="AW51" s="17">
        <v>10</v>
      </c>
      <c r="AX51" s="17">
        <v>14</v>
      </c>
      <c r="AY51" s="17">
        <v>1</v>
      </c>
      <c r="AZ51" s="17">
        <v>4</v>
      </c>
      <c r="BA51" s="4" t="s">
        <v>1891</v>
      </c>
      <c r="BB51" s="5" t="s">
        <v>1894</v>
      </c>
      <c r="BC51" s="5">
        <v>158</v>
      </c>
      <c r="BD51" s="5">
        <v>159</v>
      </c>
      <c r="BE51" s="6" t="s">
        <v>1347</v>
      </c>
    </row>
    <row r="52" spans="1:57" ht="12.75">
      <c r="A52" s="128">
        <v>44</v>
      </c>
      <c r="B52" s="102" t="s">
        <v>540</v>
      </c>
      <c r="D52" s="15"/>
      <c r="E52" s="17"/>
      <c r="F52" s="17">
        <v>2</v>
      </c>
      <c r="G52" s="17">
        <v>1</v>
      </c>
      <c r="H52" s="17"/>
      <c r="I52" s="17"/>
      <c r="J52" s="17"/>
      <c r="K52" s="17"/>
      <c r="L52" s="17">
        <v>10</v>
      </c>
      <c r="M52" s="17">
        <v>10</v>
      </c>
      <c r="N52" s="17"/>
      <c r="O52" s="17"/>
      <c r="P52" s="17"/>
      <c r="Q52" s="17"/>
      <c r="R52" s="17"/>
      <c r="S52" s="17">
        <v>1</v>
      </c>
      <c r="T52" s="17"/>
      <c r="U52" s="17"/>
      <c r="V52" s="17"/>
      <c r="W52" s="17">
        <v>1</v>
      </c>
      <c r="X52" s="17"/>
      <c r="Y52" s="17"/>
      <c r="Z52" s="17"/>
      <c r="AA52" s="17"/>
      <c r="AB52" s="17">
        <v>1</v>
      </c>
      <c r="AC52" s="17">
        <v>10</v>
      </c>
      <c r="AD52" s="17">
        <v>11</v>
      </c>
      <c r="AE52" s="17">
        <v>2</v>
      </c>
      <c r="AF52" s="17">
        <v>1</v>
      </c>
      <c r="AG52" s="17"/>
      <c r="AH52" s="17"/>
      <c r="AI52" s="17"/>
      <c r="AJ52" s="17"/>
      <c r="AK52" s="17">
        <v>3</v>
      </c>
      <c r="AL52" s="17">
        <v>6</v>
      </c>
      <c r="AM52" s="17"/>
      <c r="AN52" s="17"/>
      <c r="AO52" s="17"/>
      <c r="AP52" s="17">
        <v>1</v>
      </c>
      <c r="AQ52" s="17">
        <v>7</v>
      </c>
      <c r="AR52" s="17">
        <v>5</v>
      </c>
      <c r="AS52" s="17"/>
      <c r="AT52" s="17"/>
      <c r="AU52" s="17"/>
      <c r="AV52" s="17">
        <v>1</v>
      </c>
      <c r="AW52" s="17">
        <v>12</v>
      </c>
      <c r="AX52" s="17">
        <v>12</v>
      </c>
      <c r="AY52" s="17"/>
      <c r="AZ52" s="17"/>
      <c r="BA52" s="4" t="s">
        <v>1891</v>
      </c>
      <c r="BB52" s="5" t="s">
        <v>1894</v>
      </c>
      <c r="BC52" s="5">
        <v>158</v>
      </c>
      <c r="BD52" s="5">
        <v>159</v>
      </c>
      <c r="BE52" s="6" t="s">
        <v>1347</v>
      </c>
    </row>
    <row r="53" spans="1:57" ht="12.75">
      <c r="A53" s="128">
        <v>45</v>
      </c>
      <c r="B53" s="102" t="s">
        <v>1339</v>
      </c>
      <c r="D53" s="15">
        <v>1</v>
      </c>
      <c r="E53" s="17"/>
      <c r="F53" s="17">
        <v>1</v>
      </c>
      <c r="G53" s="17"/>
      <c r="H53" s="17"/>
      <c r="I53" s="17"/>
      <c r="J53" s="17"/>
      <c r="K53" s="17"/>
      <c r="L53" s="17">
        <v>12</v>
      </c>
      <c r="M53" s="17">
        <v>4</v>
      </c>
      <c r="N53" s="17"/>
      <c r="O53" s="17">
        <v>2</v>
      </c>
      <c r="P53" s="17"/>
      <c r="Q53" s="17">
        <v>1</v>
      </c>
      <c r="R53" s="17">
        <v>1</v>
      </c>
      <c r="S53" s="17"/>
      <c r="T53" s="17"/>
      <c r="U53" s="17"/>
      <c r="V53" s="17"/>
      <c r="W53" s="17"/>
      <c r="X53" s="17"/>
      <c r="Y53" s="17"/>
      <c r="Z53" s="17"/>
      <c r="AA53" s="17"/>
      <c r="AB53" s="17">
        <v>1</v>
      </c>
      <c r="AC53" s="17">
        <v>13</v>
      </c>
      <c r="AD53" s="17">
        <v>4</v>
      </c>
      <c r="AE53" s="17">
        <v>6</v>
      </c>
      <c r="AF53" s="17">
        <v>1</v>
      </c>
      <c r="AG53" s="17"/>
      <c r="AH53" s="17"/>
      <c r="AI53" s="17">
        <v>1</v>
      </c>
      <c r="AJ53" s="17"/>
      <c r="AK53" s="17">
        <v>3</v>
      </c>
      <c r="AL53" s="17">
        <v>1</v>
      </c>
      <c r="AM53" s="17"/>
      <c r="AN53" s="17"/>
      <c r="AO53" s="17"/>
      <c r="AP53" s="17">
        <v>1</v>
      </c>
      <c r="AQ53" s="17">
        <v>5</v>
      </c>
      <c r="AR53" s="17">
        <v>2</v>
      </c>
      <c r="AS53" s="17"/>
      <c r="AT53" s="17">
        <v>2</v>
      </c>
      <c r="AU53" s="17">
        <v>1</v>
      </c>
      <c r="AV53" s="17">
        <v>1</v>
      </c>
      <c r="AW53" s="17">
        <v>14</v>
      </c>
      <c r="AX53" s="17">
        <v>4</v>
      </c>
      <c r="AY53" s="17"/>
      <c r="AZ53" s="17">
        <v>2</v>
      </c>
      <c r="BA53" s="4" t="s">
        <v>1891</v>
      </c>
      <c r="BB53" s="5" t="s">
        <v>1894</v>
      </c>
      <c r="BC53" s="5">
        <v>160</v>
      </c>
      <c r="BD53" s="5">
        <v>161</v>
      </c>
      <c r="BE53" s="6" t="s">
        <v>1355</v>
      </c>
    </row>
    <row r="54" spans="1:57" ht="12.75">
      <c r="A54" s="128">
        <v>46</v>
      </c>
      <c r="B54" s="102" t="s">
        <v>1340</v>
      </c>
      <c r="D54" s="15"/>
      <c r="E54" s="17"/>
      <c r="F54" s="17">
        <v>1</v>
      </c>
      <c r="G54" s="17"/>
      <c r="H54" s="17"/>
      <c r="I54" s="17"/>
      <c r="J54" s="17"/>
      <c r="K54" s="17"/>
      <c r="L54" s="17">
        <v>10</v>
      </c>
      <c r="M54" s="17">
        <v>4</v>
      </c>
      <c r="N54" s="17">
        <v>1</v>
      </c>
      <c r="O54" s="17">
        <v>1</v>
      </c>
      <c r="P54" s="17"/>
      <c r="Q54" s="17"/>
      <c r="R54" s="17">
        <v>1</v>
      </c>
      <c r="S54" s="17"/>
      <c r="T54" s="17"/>
      <c r="U54" s="17"/>
      <c r="V54" s="17">
        <v>1</v>
      </c>
      <c r="W54" s="17"/>
      <c r="X54" s="17"/>
      <c r="Y54" s="17"/>
      <c r="Z54" s="17"/>
      <c r="AA54" s="17">
        <v>1</v>
      </c>
      <c r="AB54" s="17"/>
      <c r="AC54" s="17">
        <v>11</v>
      </c>
      <c r="AD54" s="17">
        <v>4</v>
      </c>
      <c r="AE54" s="17">
        <v>4</v>
      </c>
      <c r="AF54" s="17">
        <v>2</v>
      </c>
      <c r="AG54" s="17"/>
      <c r="AH54" s="17"/>
      <c r="AI54" s="17">
        <v>1</v>
      </c>
      <c r="AJ54" s="17"/>
      <c r="AK54" s="17">
        <v>1</v>
      </c>
      <c r="AL54" s="17"/>
      <c r="AM54" s="17"/>
      <c r="AN54" s="17">
        <v>1</v>
      </c>
      <c r="AO54" s="17"/>
      <c r="AP54" s="17"/>
      <c r="AQ54" s="17">
        <v>7</v>
      </c>
      <c r="AR54" s="17">
        <v>2</v>
      </c>
      <c r="AS54" s="17">
        <v>1</v>
      </c>
      <c r="AT54" s="17"/>
      <c r="AU54" s="17">
        <v>1</v>
      </c>
      <c r="AV54" s="17"/>
      <c r="AW54" s="17">
        <v>12</v>
      </c>
      <c r="AX54" s="17">
        <v>4</v>
      </c>
      <c r="AY54" s="17">
        <v>1</v>
      </c>
      <c r="AZ54" s="17">
        <v>1</v>
      </c>
      <c r="BA54" s="4" t="s">
        <v>1891</v>
      </c>
      <c r="BB54" s="5" t="s">
        <v>1894</v>
      </c>
      <c r="BC54" s="5">
        <v>160</v>
      </c>
      <c r="BD54" s="5">
        <v>161</v>
      </c>
      <c r="BE54" s="6" t="s">
        <v>1355</v>
      </c>
    </row>
    <row r="55" spans="1:57" ht="12.75">
      <c r="A55" s="128">
        <v>47</v>
      </c>
      <c r="B55" s="102" t="s">
        <v>890</v>
      </c>
      <c r="D55" s="15"/>
      <c r="E55" s="17"/>
      <c r="F55" s="17">
        <v>1</v>
      </c>
      <c r="G55" s="17"/>
      <c r="H55" s="17">
        <v>1</v>
      </c>
      <c r="I55" s="17"/>
      <c r="J55" s="17"/>
      <c r="K55" s="17"/>
      <c r="L55" s="17">
        <v>13</v>
      </c>
      <c r="M55" s="17">
        <v>9</v>
      </c>
      <c r="N55" s="17"/>
      <c r="O55" s="17">
        <v>2</v>
      </c>
      <c r="P55" s="17"/>
      <c r="Q55" s="17"/>
      <c r="R55" s="17">
        <v>1</v>
      </c>
      <c r="S55" s="17">
        <v>1</v>
      </c>
      <c r="T55" s="17"/>
      <c r="U55" s="17"/>
      <c r="V55" s="17">
        <v>1</v>
      </c>
      <c r="W55" s="17"/>
      <c r="X55" s="17"/>
      <c r="Y55" s="17"/>
      <c r="Z55" s="17"/>
      <c r="AA55" s="17">
        <v>1</v>
      </c>
      <c r="AB55" s="17"/>
      <c r="AC55" s="17">
        <v>14</v>
      </c>
      <c r="AD55" s="17">
        <v>10</v>
      </c>
      <c r="AE55" s="17">
        <v>5</v>
      </c>
      <c r="AF55" s="17">
        <v>1</v>
      </c>
      <c r="AG55" s="17"/>
      <c r="AH55" s="17"/>
      <c r="AI55" s="17">
        <v>1</v>
      </c>
      <c r="AJ55" s="17"/>
      <c r="AK55" s="17">
        <v>3</v>
      </c>
      <c r="AL55" s="17">
        <v>5</v>
      </c>
      <c r="AM55" s="17"/>
      <c r="AN55" s="17"/>
      <c r="AO55" s="17"/>
      <c r="AP55" s="17"/>
      <c r="AQ55" s="17">
        <v>7</v>
      </c>
      <c r="AR55" s="17">
        <v>4</v>
      </c>
      <c r="AS55" s="17">
        <v>1</v>
      </c>
      <c r="AT55" s="17">
        <v>2</v>
      </c>
      <c r="AU55" s="17">
        <v>1</v>
      </c>
      <c r="AV55" s="17"/>
      <c r="AW55" s="17">
        <v>15</v>
      </c>
      <c r="AX55" s="17">
        <v>10</v>
      </c>
      <c r="AY55" s="17">
        <v>1</v>
      </c>
      <c r="AZ55" s="17">
        <v>2</v>
      </c>
      <c r="BA55" s="4" t="s">
        <v>1891</v>
      </c>
      <c r="BB55" s="5" t="s">
        <v>1894</v>
      </c>
      <c r="BC55" s="5">
        <v>160</v>
      </c>
      <c r="BD55" s="5">
        <v>161</v>
      </c>
      <c r="BE55" s="6" t="s">
        <v>1355</v>
      </c>
    </row>
    <row r="56" spans="1:57" ht="12.75">
      <c r="A56" s="128">
        <v>48</v>
      </c>
      <c r="B56" s="102" t="s">
        <v>1341</v>
      </c>
      <c r="D56" s="15"/>
      <c r="E56" s="17"/>
      <c r="F56" s="17">
        <v>1</v>
      </c>
      <c r="G56" s="17">
        <v>1</v>
      </c>
      <c r="H56" s="17"/>
      <c r="I56" s="17"/>
      <c r="J56" s="17"/>
      <c r="K56" s="17">
        <v>1</v>
      </c>
      <c r="L56" s="17">
        <v>12</v>
      </c>
      <c r="M56" s="17">
        <v>15</v>
      </c>
      <c r="N56" s="17"/>
      <c r="O56" s="17">
        <v>1</v>
      </c>
      <c r="P56" s="17">
        <v>1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>
        <v>1</v>
      </c>
      <c r="AB56" s="17">
        <v>1</v>
      </c>
      <c r="AC56" s="17">
        <v>12</v>
      </c>
      <c r="AD56" s="17">
        <v>15</v>
      </c>
      <c r="AE56" s="17">
        <v>2</v>
      </c>
      <c r="AF56" s="17">
        <v>4</v>
      </c>
      <c r="AG56" s="17"/>
      <c r="AH56" s="17"/>
      <c r="AI56" s="17"/>
      <c r="AJ56" s="17"/>
      <c r="AK56" s="17">
        <v>5</v>
      </c>
      <c r="AL56" s="17">
        <v>3</v>
      </c>
      <c r="AM56" s="17"/>
      <c r="AN56" s="17"/>
      <c r="AO56" s="17">
        <v>1</v>
      </c>
      <c r="AP56" s="17"/>
      <c r="AQ56" s="17">
        <v>6</v>
      </c>
      <c r="AR56" s="17">
        <v>9</v>
      </c>
      <c r="AS56" s="17"/>
      <c r="AT56" s="17">
        <v>1</v>
      </c>
      <c r="AU56" s="17">
        <v>1</v>
      </c>
      <c r="AV56" s="17">
        <v>1</v>
      </c>
      <c r="AW56" s="17">
        <v>13</v>
      </c>
      <c r="AX56" s="17">
        <v>16</v>
      </c>
      <c r="AY56" s="17"/>
      <c r="AZ56" s="17">
        <v>1</v>
      </c>
      <c r="BA56" s="4" t="s">
        <v>1891</v>
      </c>
      <c r="BB56" s="5" t="s">
        <v>1894</v>
      </c>
      <c r="BC56" s="5">
        <v>160</v>
      </c>
      <c r="BD56" s="5">
        <v>161</v>
      </c>
      <c r="BE56" s="6" t="s">
        <v>1355</v>
      </c>
    </row>
    <row r="57" spans="1:57" ht="12.75">
      <c r="A57" s="128">
        <v>49</v>
      </c>
      <c r="B57" s="102" t="s">
        <v>1342</v>
      </c>
      <c r="D57" s="15">
        <v>1</v>
      </c>
      <c r="E57" s="17"/>
      <c r="F57" s="17">
        <v>2</v>
      </c>
      <c r="G57" s="17"/>
      <c r="H57" s="17"/>
      <c r="I57" s="17"/>
      <c r="J57" s="17"/>
      <c r="K57" s="17"/>
      <c r="L57" s="17">
        <v>4</v>
      </c>
      <c r="M57" s="17">
        <v>8</v>
      </c>
      <c r="N57" s="17"/>
      <c r="O57" s="17">
        <v>1</v>
      </c>
      <c r="P57" s="17"/>
      <c r="Q57" s="17"/>
      <c r="R57" s="17"/>
      <c r="S57" s="17">
        <v>1</v>
      </c>
      <c r="T57" s="17"/>
      <c r="U57" s="17"/>
      <c r="V57" s="17"/>
      <c r="W57" s="17"/>
      <c r="X57" s="17"/>
      <c r="Y57" s="17"/>
      <c r="Z57" s="17"/>
      <c r="AA57" s="17"/>
      <c r="AB57" s="17"/>
      <c r="AC57" s="17">
        <v>4</v>
      </c>
      <c r="AD57" s="17">
        <v>9</v>
      </c>
      <c r="AE57" s="17">
        <v>1</v>
      </c>
      <c r="AF57" s="17">
        <v>2</v>
      </c>
      <c r="AG57" s="17"/>
      <c r="AH57" s="17"/>
      <c r="AI57" s="17"/>
      <c r="AJ57" s="17"/>
      <c r="AK57" s="17">
        <v>2</v>
      </c>
      <c r="AL57" s="17">
        <v>3</v>
      </c>
      <c r="AM57" s="17"/>
      <c r="AN57" s="17">
        <v>1</v>
      </c>
      <c r="AO57" s="17">
        <v>1</v>
      </c>
      <c r="AP57" s="17"/>
      <c r="AQ57" s="17">
        <v>3</v>
      </c>
      <c r="AR57" s="17">
        <v>4</v>
      </c>
      <c r="AS57" s="17"/>
      <c r="AT57" s="17"/>
      <c r="AU57" s="17">
        <v>1</v>
      </c>
      <c r="AV57" s="17"/>
      <c r="AW57" s="17">
        <v>6</v>
      </c>
      <c r="AX57" s="17">
        <v>9</v>
      </c>
      <c r="AY57" s="17"/>
      <c r="AZ57" s="17">
        <v>1</v>
      </c>
      <c r="BA57" s="4" t="s">
        <v>1891</v>
      </c>
      <c r="BB57" s="5" t="s">
        <v>1894</v>
      </c>
      <c r="BC57" s="5">
        <v>160</v>
      </c>
      <c r="BD57" s="5">
        <v>161</v>
      </c>
      <c r="BE57" s="6" t="s">
        <v>1355</v>
      </c>
    </row>
    <row r="58" spans="1:57" ht="12.75">
      <c r="A58" s="128">
        <v>50</v>
      </c>
      <c r="B58" s="102" t="s">
        <v>2108</v>
      </c>
      <c r="D58" s="15"/>
      <c r="E58" s="17">
        <v>1</v>
      </c>
      <c r="F58" s="17"/>
      <c r="G58" s="17">
        <v>1</v>
      </c>
      <c r="H58" s="17"/>
      <c r="I58" s="17"/>
      <c r="J58" s="17"/>
      <c r="K58" s="17"/>
      <c r="L58" s="17">
        <v>6</v>
      </c>
      <c r="M58" s="17">
        <v>9</v>
      </c>
      <c r="N58" s="17"/>
      <c r="O58" s="17"/>
      <c r="P58" s="17"/>
      <c r="Q58" s="17"/>
      <c r="R58" s="17">
        <v>1</v>
      </c>
      <c r="S58" s="17">
        <v>1</v>
      </c>
      <c r="T58" s="17"/>
      <c r="U58" s="17"/>
      <c r="V58" s="17"/>
      <c r="W58" s="17"/>
      <c r="X58" s="17"/>
      <c r="Y58" s="17"/>
      <c r="Z58" s="17"/>
      <c r="AA58" s="17"/>
      <c r="AB58" s="17"/>
      <c r="AC58" s="17">
        <v>7</v>
      </c>
      <c r="AD58" s="17">
        <v>10</v>
      </c>
      <c r="AE58" s="17">
        <v>2</v>
      </c>
      <c r="AF58" s="17">
        <v>4</v>
      </c>
      <c r="AG58" s="17"/>
      <c r="AH58" s="17"/>
      <c r="AI58" s="17"/>
      <c r="AJ58" s="17"/>
      <c r="AK58" s="17">
        <v>4</v>
      </c>
      <c r="AL58" s="17">
        <v>3</v>
      </c>
      <c r="AM58" s="17"/>
      <c r="AN58" s="17"/>
      <c r="AO58" s="17"/>
      <c r="AP58" s="17">
        <v>1</v>
      </c>
      <c r="AQ58" s="17">
        <v>1</v>
      </c>
      <c r="AR58" s="17">
        <v>4</v>
      </c>
      <c r="AS58" s="17"/>
      <c r="AT58" s="17"/>
      <c r="AU58" s="17"/>
      <c r="AV58" s="17">
        <v>1</v>
      </c>
      <c r="AW58" s="17">
        <v>7</v>
      </c>
      <c r="AX58" s="17">
        <v>11</v>
      </c>
      <c r="AY58" s="17"/>
      <c r="AZ58" s="17"/>
      <c r="BA58" s="4" t="s">
        <v>1891</v>
      </c>
      <c r="BB58" s="5" t="s">
        <v>1894</v>
      </c>
      <c r="BC58" s="5">
        <v>160</v>
      </c>
      <c r="BD58" s="5">
        <v>161</v>
      </c>
      <c r="BE58" s="6" t="s">
        <v>1355</v>
      </c>
    </row>
    <row r="59" spans="1:57" ht="12.75">
      <c r="A59" s="128">
        <v>51</v>
      </c>
      <c r="B59" s="102" t="s">
        <v>891</v>
      </c>
      <c r="D59" s="15"/>
      <c r="E59" s="17"/>
      <c r="F59" s="17">
        <v>1</v>
      </c>
      <c r="G59" s="17"/>
      <c r="H59" s="17"/>
      <c r="I59" s="17"/>
      <c r="J59" s="17"/>
      <c r="K59" s="17"/>
      <c r="L59" s="17">
        <v>5</v>
      </c>
      <c r="M59" s="17">
        <v>7</v>
      </c>
      <c r="N59" s="17"/>
      <c r="O59" s="17"/>
      <c r="P59" s="17"/>
      <c r="Q59" s="17"/>
      <c r="R59" s="17"/>
      <c r="S59" s="17"/>
      <c r="T59" s="17"/>
      <c r="U59" s="17"/>
      <c r="V59" s="17"/>
      <c r="W59" s="17">
        <v>1</v>
      </c>
      <c r="X59" s="17"/>
      <c r="Y59" s="17"/>
      <c r="Z59" s="17"/>
      <c r="AA59" s="17"/>
      <c r="AB59" s="17">
        <v>1</v>
      </c>
      <c r="AC59" s="17">
        <v>5</v>
      </c>
      <c r="AD59" s="17">
        <v>7</v>
      </c>
      <c r="AE59" s="17"/>
      <c r="AF59" s="17">
        <v>1</v>
      </c>
      <c r="AG59" s="17"/>
      <c r="AH59" s="17"/>
      <c r="AI59" s="17"/>
      <c r="AJ59" s="17"/>
      <c r="AK59" s="17">
        <v>2</v>
      </c>
      <c r="AL59" s="17">
        <v>2</v>
      </c>
      <c r="AM59" s="17"/>
      <c r="AN59" s="17"/>
      <c r="AO59" s="17"/>
      <c r="AP59" s="17">
        <v>1</v>
      </c>
      <c r="AQ59" s="17">
        <v>4</v>
      </c>
      <c r="AR59" s="17">
        <v>4</v>
      </c>
      <c r="AS59" s="17"/>
      <c r="AT59" s="17"/>
      <c r="AU59" s="17"/>
      <c r="AV59" s="17">
        <v>1</v>
      </c>
      <c r="AW59" s="17">
        <v>6</v>
      </c>
      <c r="AX59" s="17">
        <v>7</v>
      </c>
      <c r="AY59" s="17"/>
      <c r="AZ59" s="17"/>
      <c r="BA59" s="4" t="s">
        <v>1891</v>
      </c>
      <c r="BB59" s="5" t="s">
        <v>1894</v>
      </c>
      <c r="BC59" s="5">
        <v>160</v>
      </c>
      <c r="BD59" s="5">
        <v>161</v>
      </c>
      <c r="BE59" s="6" t="s">
        <v>1355</v>
      </c>
    </row>
    <row r="60" spans="1:57" ht="12.75">
      <c r="A60" s="128">
        <v>52</v>
      </c>
      <c r="B60" s="102" t="s">
        <v>2109</v>
      </c>
      <c r="D60" s="15"/>
      <c r="E60" s="17">
        <v>1</v>
      </c>
      <c r="F60" s="17"/>
      <c r="G60" s="17">
        <v>1</v>
      </c>
      <c r="H60" s="17"/>
      <c r="I60" s="17"/>
      <c r="J60" s="17"/>
      <c r="K60" s="17"/>
      <c r="L60" s="17">
        <v>6</v>
      </c>
      <c r="M60" s="17">
        <v>4</v>
      </c>
      <c r="N60" s="17"/>
      <c r="O60" s="17"/>
      <c r="P60" s="17"/>
      <c r="Q60" s="17"/>
      <c r="R60" s="17"/>
      <c r="S60" s="17"/>
      <c r="T60" s="17"/>
      <c r="U60" s="17"/>
      <c r="V60" s="17"/>
      <c r="W60" s="17">
        <v>2</v>
      </c>
      <c r="X60" s="17"/>
      <c r="Y60" s="17"/>
      <c r="Z60" s="17"/>
      <c r="AA60" s="17"/>
      <c r="AB60" s="17">
        <v>2</v>
      </c>
      <c r="AC60" s="17">
        <v>6</v>
      </c>
      <c r="AD60" s="17">
        <v>4</v>
      </c>
      <c r="AE60" s="17">
        <v>2</v>
      </c>
      <c r="AF60" s="17"/>
      <c r="AG60" s="17"/>
      <c r="AH60" s="17"/>
      <c r="AI60" s="17"/>
      <c r="AJ60" s="17"/>
      <c r="AK60" s="17">
        <v>1</v>
      </c>
      <c r="AL60" s="17">
        <v>3</v>
      </c>
      <c r="AM60" s="17"/>
      <c r="AN60" s="17"/>
      <c r="AO60" s="17"/>
      <c r="AP60" s="17">
        <v>2</v>
      </c>
      <c r="AQ60" s="17">
        <v>3</v>
      </c>
      <c r="AR60" s="17">
        <v>2</v>
      </c>
      <c r="AS60" s="17"/>
      <c r="AT60" s="17"/>
      <c r="AU60" s="17"/>
      <c r="AV60" s="17">
        <v>3</v>
      </c>
      <c r="AW60" s="17">
        <v>6</v>
      </c>
      <c r="AX60" s="17">
        <v>5</v>
      </c>
      <c r="AY60" s="17"/>
      <c r="AZ60" s="17"/>
      <c r="BA60" s="4" t="s">
        <v>1891</v>
      </c>
      <c r="BB60" s="5" t="s">
        <v>1894</v>
      </c>
      <c r="BC60" s="5">
        <v>160</v>
      </c>
      <c r="BD60" s="5">
        <v>161</v>
      </c>
      <c r="BE60" s="6" t="s">
        <v>1355</v>
      </c>
    </row>
    <row r="61" spans="1:57" ht="12.75">
      <c r="A61" s="128">
        <v>53</v>
      </c>
      <c r="B61" s="102" t="s">
        <v>892</v>
      </c>
      <c r="D61" s="15"/>
      <c r="E61" s="17"/>
      <c r="F61" s="17"/>
      <c r="G61" s="17">
        <v>1</v>
      </c>
      <c r="H61" s="17"/>
      <c r="I61" s="17"/>
      <c r="J61" s="17"/>
      <c r="K61" s="17"/>
      <c r="L61" s="17">
        <v>8</v>
      </c>
      <c r="M61" s="17">
        <v>8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>
        <v>8</v>
      </c>
      <c r="AD61" s="17">
        <v>8</v>
      </c>
      <c r="AE61" s="17">
        <v>1</v>
      </c>
      <c r="AF61" s="17"/>
      <c r="AG61" s="17"/>
      <c r="AH61" s="17"/>
      <c r="AI61" s="17"/>
      <c r="AJ61" s="17"/>
      <c r="AK61" s="17">
        <v>4</v>
      </c>
      <c r="AL61" s="17">
        <v>3</v>
      </c>
      <c r="AM61" s="17"/>
      <c r="AN61" s="17"/>
      <c r="AO61" s="17"/>
      <c r="AP61" s="17"/>
      <c r="AQ61" s="17">
        <v>3</v>
      </c>
      <c r="AR61" s="17">
        <v>6</v>
      </c>
      <c r="AS61" s="17"/>
      <c r="AT61" s="17"/>
      <c r="AU61" s="17"/>
      <c r="AV61" s="17"/>
      <c r="AW61" s="17">
        <v>8</v>
      </c>
      <c r="AX61" s="17">
        <v>9</v>
      </c>
      <c r="AY61" s="17"/>
      <c r="AZ61" s="17"/>
      <c r="BA61" s="4" t="s">
        <v>1891</v>
      </c>
      <c r="BB61" s="5" t="s">
        <v>1894</v>
      </c>
      <c r="BC61" s="5">
        <v>160</v>
      </c>
      <c r="BD61" s="5">
        <v>161</v>
      </c>
      <c r="BE61" s="6" t="s">
        <v>1355</v>
      </c>
    </row>
    <row r="62" spans="1:57" ht="12.75">
      <c r="A62" s="128">
        <v>54</v>
      </c>
      <c r="B62" s="102">
        <v>1815</v>
      </c>
      <c r="D62" s="15"/>
      <c r="E62" s="17"/>
      <c r="F62" s="17">
        <v>3</v>
      </c>
      <c r="G62" s="17">
        <v>1</v>
      </c>
      <c r="H62" s="17"/>
      <c r="I62" s="17"/>
      <c r="J62" s="17"/>
      <c r="K62" s="17"/>
      <c r="L62" s="17">
        <v>5</v>
      </c>
      <c r="M62" s="17">
        <v>5</v>
      </c>
      <c r="N62" s="17">
        <v>1</v>
      </c>
      <c r="O62" s="17"/>
      <c r="P62" s="17"/>
      <c r="Q62" s="17"/>
      <c r="R62" s="17"/>
      <c r="S62" s="17"/>
      <c r="T62" s="17"/>
      <c r="U62" s="17"/>
      <c r="V62" s="17"/>
      <c r="W62" s="17"/>
      <c r="X62" s="17">
        <v>1</v>
      </c>
      <c r="Y62" s="17"/>
      <c r="Z62" s="17"/>
      <c r="AA62" s="17"/>
      <c r="AB62" s="17"/>
      <c r="AC62" s="17">
        <v>5</v>
      </c>
      <c r="AD62" s="17">
        <v>5</v>
      </c>
      <c r="AE62" s="17"/>
      <c r="AF62" s="17">
        <v>1</v>
      </c>
      <c r="AG62" s="17"/>
      <c r="AH62" s="17"/>
      <c r="AI62" s="17"/>
      <c r="AJ62" s="17"/>
      <c r="AK62" s="17">
        <v>2</v>
      </c>
      <c r="AL62" s="17">
        <v>3</v>
      </c>
      <c r="AM62" s="17"/>
      <c r="AN62" s="17"/>
      <c r="AO62" s="17"/>
      <c r="AP62" s="17"/>
      <c r="AQ62" s="17">
        <v>6</v>
      </c>
      <c r="AR62" s="17">
        <v>2</v>
      </c>
      <c r="AS62" s="17">
        <v>2</v>
      </c>
      <c r="AT62" s="17"/>
      <c r="AU62" s="17"/>
      <c r="AV62" s="17"/>
      <c r="AW62" s="17">
        <v>8</v>
      </c>
      <c r="AX62" s="17">
        <v>6</v>
      </c>
      <c r="AY62" s="17">
        <v>2</v>
      </c>
      <c r="AZ62" s="17"/>
      <c r="BA62" s="4" t="s">
        <v>1891</v>
      </c>
      <c r="BB62" s="5" t="s">
        <v>1894</v>
      </c>
      <c r="BC62" s="5">
        <v>160</v>
      </c>
      <c r="BD62" s="5">
        <v>161</v>
      </c>
      <c r="BE62" s="6" t="s">
        <v>1355</v>
      </c>
    </row>
    <row r="63" spans="1:57" ht="12.75">
      <c r="A63" s="128">
        <v>55</v>
      </c>
      <c r="B63" s="102" t="s">
        <v>2110</v>
      </c>
      <c r="D63" s="15"/>
      <c r="E63" s="17"/>
      <c r="F63" s="17"/>
      <c r="G63" s="17"/>
      <c r="H63" s="17"/>
      <c r="I63" s="17"/>
      <c r="J63" s="17"/>
      <c r="K63" s="17"/>
      <c r="L63" s="17">
        <v>8</v>
      </c>
      <c r="M63" s="17">
        <v>9</v>
      </c>
      <c r="N63" s="17"/>
      <c r="O63" s="17">
        <v>4</v>
      </c>
      <c r="P63" s="17"/>
      <c r="Q63" s="17"/>
      <c r="R63" s="17"/>
      <c r="S63" s="17"/>
      <c r="T63" s="17"/>
      <c r="U63" s="17"/>
      <c r="V63" s="17"/>
      <c r="W63" s="17">
        <v>1</v>
      </c>
      <c r="X63" s="17"/>
      <c r="Y63" s="17"/>
      <c r="Z63" s="17"/>
      <c r="AA63" s="17"/>
      <c r="AB63" s="17">
        <v>1</v>
      </c>
      <c r="AC63" s="17">
        <v>8</v>
      </c>
      <c r="AD63" s="17">
        <v>9</v>
      </c>
      <c r="AE63" s="17">
        <v>2</v>
      </c>
      <c r="AF63" s="17">
        <v>1</v>
      </c>
      <c r="AG63" s="17"/>
      <c r="AH63" s="17">
        <v>2</v>
      </c>
      <c r="AI63" s="17"/>
      <c r="AJ63" s="17"/>
      <c r="AK63" s="17">
        <v>2</v>
      </c>
      <c r="AL63" s="17">
        <v>2</v>
      </c>
      <c r="AM63" s="17"/>
      <c r="AN63" s="17"/>
      <c r="AO63" s="17"/>
      <c r="AP63" s="17">
        <v>1</v>
      </c>
      <c r="AQ63" s="17">
        <v>4</v>
      </c>
      <c r="AR63" s="17">
        <v>6</v>
      </c>
      <c r="AS63" s="17"/>
      <c r="AT63" s="17">
        <v>2</v>
      </c>
      <c r="AU63" s="17"/>
      <c r="AV63" s="17">
        <v>1</v>
      </c>
      <c r="AW63" s="17">
        <v>8</v>
      </c>
      <c r="AX63" s="17">
        <v>9</v>
      </c>
      <c r="AY63" s="17"/>
      <c r="AZ63" s="17">
        <v>4</v>
      </c>
      <c r="BA63" s="4" t="s">
        <v>1891</v>
      </c>
      <c r="BB63" s="5" t="s">
        <v>1894</v>
      </c>
      <c r="BC63" s="5">
        <v>160</v>
      </c>
      <c r="BD63" s="5">
        <v>161</v>
      </c>
      <c r="BE63" s="6" t="s">
        <v>1355</v>
      </c>
    </row>
    <row r="64" spans="1:57" ht="12.75">
      <c r="A64" s="128">
        <v>56</v>
      </c>
      <c r="B64" s="102" t="s">
        <v>894</v>
      </c>
      <c r="D64" s="15"/>
      <c r="E64" s="17"/>
      <c r="F64" s="17"/>
      <c r="G64" s="17">
        <v>1</v>
      </c>
      <c r="H64" s="17"/>
      <c r="I64" s="17"/>
      <c r="J64" s="17"/>
      <c r="K64" s="17"/>
      <c r="L64" s="17">
        <v>7</v>
      </c>
      <c r="M64" s="17">
        <v>5</v>
      </c>
      <c r="N64" s="17"/>
      <c r="O64" s="17">
        <v>1</v>
      </c>
      <c r="P64" s="17"/>
      <c r="Q64" s="17"/>
      <c r="R64" s="17"/>
      <c r="S64" s="17"/>
      <c r="T64" s="17"/>
      <c r="U64" s="17"/>
      <c r="V64" s="17"/>
      <c r="W64" s="17">
        <v>1</v>
      </c>
      <c r="X64" s="17"/>
      <c r="Y64" s="17"/>
      <c r="Z64" s="17"/>
      <c r="AA64" s="17"/>
      <c r="AB64" s="17">
        <v>1</v>
      </c>
      <c r="AC64" s="17">
        <v>7</v>
      </c>
      <c r="AD64" s="17">
        <v>5</v>
      </c>
      <c r="AE64" s="17"/>
      <c r="AF64" s="17">
        <v>1</v>
      </c>
      <c r="AG64" s="17"/>
      <c r="AH64" s="17"/>
      <c r="AI64" s="17"/>
      <c r="AJ64" s="17"/>
      <c r="AK64" s="17">
        <v>5</v>
      </c>
      <c r="AL64" s="17">
        <v>1</v>
      </c>
      <c r="AM64" s="17"/>
      <c r="AN64" s="17"/>
      <c r="AO64" s="17"/>
      <c r="AP64" s="17">
        <v>1</v>
      </c>
      <c r="AQ64" s="17">
        <v>2</v>
      </c>
      <c r="AR64" s="17">
        <v>4</v>
      </c>
      <c r="AS64" s="17"/>
      <c r="AT64" s="17">
        <v>1</v>
      </c>
      <c r="AU64" s="17"/>
      <c r="AV64" s="17">
        <v>1</v>
      </c>
      <c r="AW64" s="17">
        <v>7</v>
      </c>
      <c r="AX64" s="17">
        <v>6</v>
      </c>
      <c r="AY64" s="17"/>
      <c r="AZ64" s="17">
        <v>1</v>
      </c>
      <c r="BA64" s="4" t="s">
        <v>1891</v>
      </c>
      <c r="BB64" s="5" t="s">
        <v>1894</v>
      </c>
      <c r="BC64" s="5">
        <v>160</v>
      </c>
      <c r="BD64" s="5">
        <v>161</v>
      </c>
      <c r="BE64" s="6" t="s">
        <v>1355</v>
      </c>
    </row>
    <row r="65" spans="1:57" ht="12.75">
      <c r="A65" s="128">
        <v>57</v>
      </c>
      <c r="B65" s="102" t="s">
        <v>895</v>
      </c>
      <c r="D65" s="15"/>
      <c r="E65" s="17"/>
      <c r="F65" s="17">
        <v>1</v>
      </c>
      <c r="G65" s="17"/>
      <c r="H65" s="17"/>
      <c r="I65" s="17"/>
      <c r="J65" s="17">
        <v>1</v>
      </c>
      <c r="K65" s="17"/>
      <c r="L65" s="17">
        <v>7</v>
      </c>
      <c r="M65" s="17">
        <v>8</v>
      </c>
      <c r="N65" s="17">
        <v>1</v>
      </c>
      <c r="O65" s="17"/>
      <c r="P65" s="17"/>
      <c r="Q65" s="17"/>
      <c r="R65" s="17">
        <v>1</v>
      </c>
      <c r="S65" s="17">
        <v>1</v>
      </c>
      <c r="T65" s="17"/>
      <c r="U65" s="17"/>
      <c r="V65" s="17"/>
      <c r="W65" s="17"/>
      <c r="X65" s="17"/>
      <c r="Y65" s="17"/>
      <c r="Z65" s="17"/>
      <c r="AA65" s="17">
        <v>1</v>
      </c>
      <c r="AB65" s="17"/>
      <c r="AC65" s="17">
        <v>8</v>
      </c>
      <c r="AD65" s="17">
        <v>9</v>
      </c>
      <c r="AE65" s="17">
        <v>2</v>
      </c>
      <c r="AF65" s="17">
        <v>2</v>
      </c>
      <c r="AG65" s="17"/>
      <c r="AH65" s="17"/>
      <c r="AI65" s="17">
        <v>1</v>
      </c>
      <c r="AJ65" s="17"/>
      <c r="AK65" s="17">
        <v>3</v>
      </c>
      <c r="AL65" s="17">
        <v>5</v>
      </c>
      <c r="AM65" s="17">
        <v>1</v>
      </c>
      <c r="AN65" s="17"/>
      <c r="AO65" s="17"/>
      <c r="AP65" s="17"/>
      <c r="AQ65" s="17">
        <v>4</v>
      </c>
      <c r="AR65" s="17">
        <v>2</v>
      </c>
      <c r="AS65" s="17"/>
      <c r="AT65" s="17"/>
      <c r="AU65" s="17">
        <v>1</v>
      </c>
      <c r="AV65" s="17"/>
      <c r="AW65" s="17">
        <v>9</v>
      </c>
      <c r="AX65" s="17">
        <v>9</v>
      </c>
      <c r="AY65" s="17">
        <v>1</v>
      </c>
      <c r="AZ65" s="17"/>
      <c r="BA65" s="4" t="s">
        <v>1891</v>
      </c>
      <c r="BB65" s="5" t="s">
        <v>1894</v>
      </c>
      <c r="BC65" s="5">
        <v>160</v>
      </c>
      <c r="BD65" s="5">
        <v>161</v>
      </c>
      <c r="BE65" s="6" t="s">
        <v>1355</v>
      </c>
    </row>
    <row r="66" spans="1:57" ht="12.75">
      <c r="A66" s="128">
        <v>58</v>
      </c>
      <c r="B66" s="102" t="s">
        <v>2111</v>
      </c>
      <c r="D66" s="15"/>
      <c r="E66" s="17"/>
      <c r="F66" s="17">
        <v>2</v>
      </c>
      <c r="G66" s="17">
        <v>1</v>
      </c>
      <c r="H66" s="17"/>
      <c r="I66" s="17"/>
      <c r="J66" s="17"/>
      <c r="K66" s="17">
        <v>1</v>
      </c>
      <c r="L66" s="17">
        <v>4</v>
      </c>
      <c r="M66" s="17">
        <v>3</v>
      </c>
      <c r="N66" s="17">
        <v>1</v>
      </c>
      <c r="O66" s="17">
        <v>3</v>
      </c>
      <c r="P66" s="17"/>
      <c r="Q66" s="17"/>
      <c r="R66" s="17"/>
      <c r="S66" s="17"/>
      <c r="T66" s="17"/>
      <c r="U66" s="17"/>
      <c r="V66" s="17">
        <v>2</v>
      </c>
      <c r="W66" s="17"/>
      <c r="X66" s="17"/>
      <c r="Y66" s="17"/>
      <c r="Z66" s="17"/>
      <c r="AA66" s="17">
        <v>2</v>
      </c>
      <c r="AB66" s="17">
        <v>1</v>
      </c>
      <c r="AC66" s="17">
        <v>4</v>
      </c>
      <c r="AD66" s="17">
        <v>3</v>
      </c>
      <c r="AE66" s="17"/>
      <c r="AF66" s="17">
        <v>2</v>
      </c>
      <c r="AG66" s="17"/>
      <c r="AH66" s="17"/>
      <c r="AI66" s="17"/>
      <c r="AJ66" s="17">
        <v>1</v>
      </c>
      <c r="AK66" s="17">
        <v>3</v>
      </c>
      <c r="AL66" s="17"/>
      <c r="AM66" s="17">
        <v>1</v>
      </c>
      <c r="AN66" s="17">
        <v>3</v>
      </c>
      <c r="AO66" s="17">
        <v>2</v>
      </c>
      <c r="AP66" s="17"/>
      <c r="AQ66" s="17">
        <v>3</v>
      </c>
      <c r="AR66" s="17">
        <v>2</v>
      </c>
      <c r="AS66" s="17"/>
      <c r="AT66" s="17"/>
      <c r="AU66" s="17">
        <v>2</v>
      </c>
      <c r="AV66" s="17">
        <v>1</v>
      </c>
      <c r="AW66" s="17">
        <v>6</v>
      </c>
      <c r="AX66" s="17">
        <v>4</v>
      </c>
      <c r="AY66" s="17">
        <v>1</v>
      </c>
      <c r="AZ66" s="17">
        <v>3</v>
      </c>
      <c r="BA66" s="4" t="s">
        <v>1891</v>
      </c>
      <c r="BB66" s="5" t="s">
        <v>1894</v>
      </c>
      <c r="BC66" s="5">
        <v>160</v>
      </c>
      <c r="BD66" s="5">
        <v>161</v>
      </c>
      <c r="BE66" s="6" t="s">
        <v>1355</v>
      </c>
    </row>
    <row r="67" spans="1:57" ht="12.75">
      <c r="A67" s="128">
        <v>59</v>
      </c>
      <c r="B67" s="102">
        <v>1810</v>
      </c>
      <c r="D67" s="15"/>
      <c r="E67" s="17"/>
      <c r="F67" s="17"/>
      <c r="G67" s="17"/>
      <c r="H67" s="17"/>
      <c r="I67" s="17"/>
      <c r="J67" s="17"/>
      <c r="K67" s="17"/>
      <c r="L67" s="17">
        <v>4</v>
      </c>
      <c r="M67" s="17">
        <v>6</v>
      </c>
      <c r="N67" s="17"/>
      <c r="O67" s="17"/>
      <c r="P67" s="17">
        <v>1</v>
      </c>
      <c r="Q67" s="17"/>
      <c r="R67" s="17">
        <v>1</v>
      </c>
      <c r="S67" s="17"/>
      <c r="T67" s="17"/>
      <c r="U67" s="17"/>
      <c r="V67" s="17"/>
      <c r="W67" s="17"/>
      <c r="X67" s="17"/>
      <c r="Y67" s="17"/>
      <c r="Z67" s="17"/>
      <c r="AA67" s="17">
        <v>1</v>
      </c>
      <c r="AB67" s="17"/>
      <c r="AC67" s="17">
        <v>5</v>
      </c>
      <c r="AD67" s="17">
        <v>6</v>
      </c>
      <c r="AE67" s="17"/>
      <c r="AF67" s="17">
        <v>2</v>
      </c>
      <c r="AG67" s="17"/>
      <c r="AH67" s="17"/>
      <c r="AI67" s="17"/>
      <c r="AJ67" s="17"/>
      <c r="AK67" s="17">
        <v>2</v>
      </c>
      <c r="AL67" s="17">
        <v>2</v>
      </c>
      <c r="AM67" s="17"/>
      <c r="AN67" s="17"/>
      <c r="AO67" s="17">
        <v>1</v>
      </c>
      <c r="AP67" s="17"/>
      <c r="AQ67" s="17">
        <v>3</v>
      </c>
      <c r="AR67" s="17">
        <v>2</v>
      </c>
      <c r="AS67" s="17"/>
      <c r="AT67" s="17"/>
      <c r="AU67" s="17">
        <v>1</v>
      </c>
      <c r="AV67" s="17"/>
      <c r="AW67" s="17">
        <v>5</v>
      </c>
      <c r="AX67" s="17">
        <v>6</v>
      </c>
      <c r="AY67" s="17"/>
      <c r="AZ67" s="17"/>
      <c r="BA67" s="4" t="s">
        <v>1891</v>
      </c>
      <c r="BB67" s="5" t="s">
        <v>1894</v>
      </c>
      <c r="BC67" s="5">
        <v>160</v>
      </c>
      <c r="BD67" s="5">
        <v>161</v>
      </c>
      <c r="BE67" s="6" t="s">
        <v>1355</v>
      </c>
    </row>
    <row r="68" spans="1:57" ht="12.75">
      <c r="A68" s="128">
        <v>60</v>
      </c>
      <c r="B68" s="102" t="s">
        <v>2112</v>
      </c>
      <c r="D68" s="15"/>
      <c r="E68" s="17"/>
      <c r="F68" s="17"/>
      <c r="G68" s="17"/>
      <c r="H68" s="17"/>
      <c r="I68" s="17"/>
      <c r="J68" s="17"/>
      <c r="K68" s="17">
        <v>1</v>
      </c>
      <c r="L68" s="17">
        <v>4</v>
      </c>
      <c r="M68" s="17">
        <v>4</v>
      </c>
      <c r="N68" s="17"/>
      <c r="O68" s="17">
        <v>2</v>
      </c>
      <c r="P68" s="17"/>
      <c r="Q68" s="17"/>
      <c r="R68" s="17"/>
      <c r="S68" s="17"/>
      <c r="T68" s="17"/>
      <c r="U68" s="17">
        <v>1</v>
      </c>
      <c r="V68" s="17"/>
      <c r="W68" s="17"/>
      <c r="X68" s="17"/>
      <c r="Y68" s="17"/>
      <c r="Z68" s="17"/>
      <c r="AA68" s="17"/>
      <c r="AB68" s="17">
        <v>1</v>
      </c>
      <c r="AC68" s="17">
        <v>4</v>
      </c>
      <c r="AD68" s="17">
        <v>4</v>
      </c>
      <c r="AE68" s="17">
        <v>2</v>
      </c>
      <c r="AF68" s="17"/>
      <c r="AG68" s="17"/>
      <c r="AH68" s="17"/>
      <c r="AI68" s="17"/>
      <c r="AJ68" s="17"/>
      <c r="AK68" s="17">
        <v>1</v>
      </c>
      <c r="AL68" s="17">
        <v>2</v>
      </c>
      <c r="AM68" s="17"/>
      <c r="AN68" s="17">
        <v>2</v>
      </c>
      <c r="AO68" s="17"/>
      <c r="AP68" s="17">
        <v>1</v>
      </c>
      <c r="AQ68" s="17">
        <v>1</v>
      </c>
      <c r="AR68" s="17">
        <v>2</v>
      </c>
      <c r="AS68" s="17"/>
      <c r="AT68" s="17">
        <v>1</v>
      </c>
      <c r="AU68" s="17"/>
      <c r="AV68" s="17">
        <v>1</v>
      </c>
      <c r="AW68" s="17">
        <v>4</v>
      </c>
      <c r="AX68" s="17">
        <v>4</v>
      </c>
      <c r="AY68" s="17"/>
      <c r="AZ68" s="17">
        <v>3</v>
      </c>
      <c r="BA68" s="4" t="s">
        <v>1891</v>
      </c>
      <c r="BB68" s="5" t="s">
        <v>1894</v>
      </c>
      <c r="BC68" s="5">
        <v>160</v>
      </c>
      <c r="BD68" s="5">
        <v>161</v>
      </c>
      <c r="BE68" s="6" t="s">
        <v>1355</v>
      </c>
    </row>
    <row r="69" spans="1:57" ht="12.75">
      <c r="A69" s="128">
        <v>61</v>
      </c>
      <c r="B69" s="102" t="s">
        <v>897</v>
      </c>
      <c r="D69" s="15">
        <v>1</v>
      </c>
      <c r="E69" s="17"/>
      <c r="F69" s="17"/>
      <c r="G69" s="17"/>
      <c r="H69" s="17">
        <v>1</v>
      </c>
      <c r="I69" s="17"/>
      <c r="J69" s="17"/>
      <c r="K69" s="17"/>
      <c r="L69" s="17">
        <v>8</v>
      </c>
      <c r="M69" s="17"/>
      <c r="N69" s="17">
        <v>3</v>
      </c>
      <c r="O69" s="17">
        <v>1</v>
      </c>
      <c r="P69" s="17"/>
      <c r="Q69" s="17"/>
      <c r="R69" s="17"/>
      <c r="S69" s="17"/>
      <c r="T69" s="17"/>
      <c r="U69" s="17"/>
      <c r="V69" s="17">
        <v>1</v>
      </c>
      <c r="W69" s="17"/>
      <c r="X69" s="17"/>
      <c r="Y69" s="17"/>
      <c r="Z69" s="17"/>
      <c r="AA69" s="17">
        <v>1</v>
      </c>
      <c r="AB69" s="17"/>
      <c r="AC69" s="17">
        <v>8</v>
      </c>
      <c r="AD69" s="17"/>
      <c r="AE69" s="17">
        <v>1</v>
      </c>
      <c r="AF69" s="17"/>
      <c r="AG69" s="17">
        <v>1</v>
      </c>
      <c r="AH69" s="17">
        <v>1</v>
      </c>
      <c r="AI69" s="17"/>
      <c r="AJ69" s="17"/>
      <c r="AK69" s="17">
        <v>4</v>
      </c>
      <c r="AL69" s="17"/>
      <c r="AM69" s="17"/>
      <c r="AN69" s="17"/>
      <c r="AO69" s="17">
        <v>2</v>
      </c>
      <c r="AP69" s="17"/>
      <c r="AQ69" s="17">
        <v>3</v>
      </c>
      <c r="AR69" s="17"/>
      <c r="AS69" s="17">
        <v>3</v>
      </c>
      <c r="AT69" s="17"/>
      <c r="AU69" s="17">
        <v>2</v>
      </c>
      <c r="AV69" s="17"/>
      <c r="AW69" s="17">
        <v>8</v>
      </c>
      <c r="AX69" s="17"/>
      <c r="AY69" s="17">
        <v>4</v>
      </c>
      <c r="AZ69" s="17">
        <v>1</v>
      </c>
      <c r="BA69" s="4" t="s">
        <v>1891</v>
      </c>
      <c r="BB69" s="5" t="s">
        <v>1894</v>
      </c>
      <c r="BC69" s="5">
        <v>160</v>
      </c>
      <c r="BD69" s="5">
        <v>161</v>
      </c>
      <c r="BE69" s="6" t="s">
        <v>1355</v>
      </c>
    </row>
    <row r="70" spans="1:57" ht="12.75">
      <c r="A70" s="128">
        <v>62</v>
      </c>
      <c r="B70" s="102">
        <v>1807</v>
      </c>
      <c r="D70" s="15"/>
      <c r="E70" s="17"/>
      <c r="F70" s="17"/>
      <c r="G70" s="17"/>
      <c r="H70" s="17"/>
      <c r="I70" s="17"/>
      <c r="J70" s="17"/>
      <c r="K70" s="17"/>
      <c r="L70" s="17">
        <v>8</v>
      </c>
      <c r="M70" s="17">
        <v>5</v>
      </c>
      <c r="N70" s="17">
        <v>1</v>
      </c>
      <c r="O70" s="17"/>
      <c r="P70" s="17"/>
      <c r="Q70" s="17"/>
      <c r="R70" s="17"/>
      <c r="S70" s="17">
        <v>1</v>
      </c>
      <c r="T70" s="17"/>
      <c r="U70" s="17">
        <v>1</v>
      </c>
      <c r="V70" s="17"/>
      <c r="W70" s="17"/>
      <c r="X70" s="17"/>
      <c r="Y70" s="17"/>
      <c r="Z70" s="17"/>
      <c r="AA70" s="17"/>
      <c r="AB70" s="17"/>
      <c r="AC70" s="17">
        <v>8</v>
      </c>
      <c r="AD70" s="17">
        <v>6</v>
      </c>
      <c r="AE70" s="17">
        <v>2</v>
      </c>
      <c r="AF70" s="17">
        <v>2</v>
      </c>
      <c r="AG70" s="17"/>
      <c r="AH70" s="17"/>
      <c r="AI70" s="17"/>
      <c r="AJ70" s="17"/>
      <c r="AK70" s="17">
        <v>3</v>
      </c>
      <c r="AL70" s="17">
        <v>2</v>
      </c>
      <c r="AM70" s="17">
        <v>1</v>
      </c>
      <c r="AN70" s="17"/>
      <c r="AO70" s="17"/>
      <c r="AP70" s="17"/>
      <c r="AQ70" s="17">
        <v>3</v>
      </c>
      <c r="AR70" s="17">
        <v>2</v>
      </c>
      <c r="AS70" s="17"/>
      <c r="AT70" s="17">
        <v>1</v>
      </c>
      <c r="AU70" s="17"/>
      <c r="AV70" s="17"/>
      <c r="AW70" s="17">
        <v>8</v>
      </c>
      <c r="AX70" s="17">
        <v>6</v>
      </c>
      <c r="AY70" s="17">
        <v>1</v>
      </c>
      <c r="AZ70" s="17">
        <v>1</v>
      </c>
      <c r="BA70" s="4" t="s">
        <v>1891</v>
      </c>
      <c r="BB70" s="5" t="s">
        <v>1894</v>
      </c>
      <c r="BC70" s="5">
        <v>160</v>
      </c>
      <c r="BD70" s="5">
        <v>161</v>
      </c>
      <c r="BE70" s="6" t="s">
        <v>1355</v>
      </c>
    </row>
    <row r="71" spans="1:57" ht="12.75">
      <c r="A71" s="128">
        <v>63</v>
      </c>
      <c r="B71" s="102" t="s">
        <v>898</v>
      </c>
      <c r="D71" s="15"/>
      <c r="E71" s="17"/>
      <c r="F71" s="17"/>
      <c r="G71" s="17"/>
      <c r="H71" s="17">
        <v>2</v>
      </c>
      <c r="I71" s="17"/>
      <c r="J71" s="17"/>
      <c r="K71" s="17"/>
      <c r="L71" s="17">
        <v>2</v>
      </c>
      <c r="M71" s="17">
        <v>3</v>
      </c>
      <c r="N71" s="17">
        <v>1</v>
      </c>
      <c r="O71" s="17">
        <v>1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>
        <v>2</v>
      </c>
      <c r="AD71" s="17">
        <v>3</v>
      </c>
      <c r="AE71" s="17">
        <v>1</v>
      </c>
      <c r="AF71" s="17"/>
      <c r="AG71" s="17"/>
      <c r="AH71" s="17"/>
      <c r="AI71" s="17"/>
      <c r="AJ71" s="17"/>
      <c r="AK71" s="17">
        <v>1</v>
      </c>
      <c r="AL71" s="17">
        <v>2</v>
      </c>
      <c r="AM71" s="17">
        <v>1</v>
      </c>
      <c r="AN71" s="17">
        <v>1</v>
      </c>
      <c r="AO71" s="17"/>
      <c r="AP71" s="17"/>
      <c r="AQ71" s="17"/>
      <c r="AR71" s="17">
        <v>1</v>
      </c>
      <c r="AS71" s="17">
        <v>2</v>
      </c>
      <c r="AT71" s="17"/>
      <c r="AU71" s="17"/>
      <c r="AV71" s="17"/>
      <c r="AW71" s="17">
        <v>2</v>
      </c>
      <c r="AX71" s="17">
        <v>3</v>
      </c>
      <c r="AY71" s="17">
        <v>3</v>
      </c>
      <c r="AZ71" s="17">
        <v>1</v>
      </c>
      <c r="BA71" s="4" t="s">
        <v>1891</v>
      </c>
      <c r="BB71" s="5" t="s">
        <v>1894</v>
      </c>
      <c r="BC71" s="5">
        <v>160</v>
      </c>
      <c r="BD71" s="5">
        <v>161</v>
      </c>
      <c r="BE71" s="6" t="s">
        <v>1355</v>
      </c>
    </row>
    <row r="72" spans="1:57" ht="12.75">
      <c r="A72" s="128">
        <v>64</v>
      </c>
      <c r="B72" s="102" t="s">
        <v>899</v>
      </c>
      <c r="D72" s="15"/>
      <c r="E72" s="17"/>
      <c r="F72" s="17">
        <v>1</v>
      </c>
      <c r="G72" s="17">
        <v>4</v>
      </c>
      <c r="H72" s="17"/>
      <c r="I72" s="17"/>
      <c r="J72" s="17"/>
      <c r="K72" s="17"/>
      <c r="L72" s="17">
        <v>7</v>
      </c>
      <c r="M72" s="17">
        <v>3</v>
      </c>
      <c r="N72" s="17">
        <v>3</v>
      </c>
      <c r="O72" s="17">
        <v>2</v>
      </c>
      <c r="P72" s="17"/>
      <c r="Q72" s="17"/>
      <c r="R72" s="17"/>
      <c r="S72" s="17"/>
      <c r="T72" s="17"/>
      <c r="U72" s="17"/>
      <c r="V72" s="17">
        <v>1</v>
      </c>
      <c r="W72" s="17"/>
      <c r="X72" s="17"/>
      <c r="Y72" s="17"/>
      <c r="Z72" s="17"/>
      <c r="AA72" s="17">
        <v>1</v>
      </c>
      <c r="AB72" s="17"/>
      <c r="AC72" s="17">
        <v>7</v>
      </c>
      <c r="AD72" s="17">
        <v>3</v>
      </c>
      <c r="AE72" s="17">
        <v>2</v>
      </c>
      <c r="AF72" s="17">
        <v>1</v>
      </c>
      <c r="AG72" s="17">
        <v>1</v>
      </c>
      <c r="AH72" s="17"/>
      <c r="AI72" s="17"/>
      <c r="AJ72" s="17"/>
      <c r="AK72" s="17">
        <v>2</v>
      </c>
      <c r="AL72" s="17">
        <v>2</v>
      </c>
      <c r="AM72" s="17"/>
      <c r="AN72" s="17">
        <v>1</v>
      </c>
      <c r="AO72" s="17">
        <v>1</v>
      </c>
      <c r="AP72" s="17"/>
      <c r="AQ72" s="17">
        <v>4</v>
      </c>
      <c r="AR72" s="17">
        <v>4</v>
      </c>
      <c r="AS72" s="17">
        <v>2</v>
      </c>
      <c r="AT72" s="17">
        <v>1</v>
      </c>
      <c r="AU72" s="17">
        <v>1</v>
      </c>
      <c r="AV72" s="17"/>
      <c r="AW72" s="17">
        <v>8</v>
      </c>
      <c r="AX72" s="17">
        <v>7</v>
      </c>
      <c r="AY72" s="17">
        <v>3</v>
      </c>
      <c r="AZ72" s="17">
        <v>2</v>
      </c>
      <c r="BA72" s="4" t="s">
        <v>1891</v>
      </c>
      <c r="BB72" s="5" t="s">
        <v>1894</v>
      </c>
      <c r="BC72" s="5">
        <v>160</v>
      </c>
      <c r="BD72" s="5">
        <v>161</v>
      </c>
      <c r="BE72" s="6" t="s">
        <v>1355</v>
      </c>
    </row>
    <row r="73" spans="1:57" ht="12.75">
      <c r="A73" s="128">
        <v>65</v>
      </c>
      <c r="B73" s="102">
        <v>1804</v>
      </c>
      <c r="D73" s="15"/>
      <c r="E73" s="17"/>
      <c r="F73" s="17">
        <v>1</v>
      </c>
      <c r="G73" s="17"/>
      <c r="H73" s="17"/>
      <c r="I73" s="17"/>
      <c r="J73" s="17"/>
      <c r="K73" s="17"/>
      <c r="L73" s="17">
        <v>2</v>
      </c>
      <c r="M73" s="17">
        <v>2</v>
      </c>
      <c r="N73" s="17"/>
      <c r="O73" s="17">
        <v>3</v>
      </c>
      <c r="P73" s="17"/>
      <c r="Q73" s="17"/>
      <c r="R73" s="17"/>
      <c r="S73" s="17"/>
      <c r="T73" s="17"/>
      <c r="U73" s="17"/>
      <c r="V73" s="17">
        <v>1</v>
      </c>
      <c r="W73" s="17"/>
      <c r="X73" s="17"/>
      <c r="Y73" s="17"/>
      <c r="Z73" s="17"/>
      <c r="AA73" s="17">
        <v>1</v>
      </c>
      <c r="AB73" s="17"/>
      <c r="AC73" s="17">
        <v>2</v>
      </c>
      <c r="AD73" s="17">
        <v>2</v>
      </c>
      <c r="AE73" s="17">
        <v>1</v>
      </c>
      <c r="AF73" s="17">
        <v>1</v>
      </c>
      <c r="AG73" s="17"/>
      <c r="AH73" s="17">
        <v>1</v>
      </c>
      <c r="AI73" s="17">
        <v>1</v>
      </c>
      <c r="AJ73" s="17"/>
      <c r="AK73" s="17">
        <v>1</v>
      </c>
      <c r="AL73" s="17">
        <v>1</v>
      </c>
      <c r="AM73" s="17"/>
      <c r="AN73" s="17">
        <v>1</v>
      </c>
      <c r="AO73" s="17"/>
      <c r="AP73" s="17"/>
      <c r="AQ73" s="17">
        <v>1</v>
      </c>
      <c r="AR73" s="17"/>
      <c r="AS73" s="17"/>
      <c r="AT73" s="17">
        <v>1</v>
      </c>
      <c r="AU73" s="17">
        <v>1</v>
      </c>
      <c r="AV73" s="17"/>
      <c r="AW73" s="17">
        <v>3</v>
      </c>
      <c r="AX73" s="17">
        <v>2</v>
      </c>
      <c r="AY73" s="17"/>
      <c r="AZ73" s="17">
        <v>3</v>
      </c>
      <c r="BA73" s="4" t="s">
        <v>1891</v>
      </c>
      <c r="BB73" s="5" t="s">
        <v>1894</v>
      </c>
      <c r="BC73" s="5">
        <v>160</v>
      </c>
      <c r="BD73" s="5">
        <v>161</v>
      </c>
      <c r="BE73" s="6" t="s">
        <v>1355</v>
      </c>
    </row>
    <row r="74" spans="1:57" ht="12.75">
      <c r="A74" s="128">
        <v>66</v>
      </c>
      <c r="B74" s="102" t="s">
        <v>2113</v>
      </c>
      <c r="D74" s="15"/>
      <c r="E74" s="17"/>
      <c r="F74" s="17"/>
      <c r="G74" s="17"/>
      <c r="H74" s="17"/>
      <c r="I74" s="17"/>
      <c r="J74" s="17"/>
      <c r="K74" s="17"/>
      <c r="L74" s="17">
        <v>3</v>
      </c>
      <c r="M74" s="17"/>
      <c r="N74" s="17">
        <v>1</v>
      </c>
      <c r="O74" s="17">
        <v>1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>
        <v>3</v>
      </c>
      <c r="AD74" s="17"/>
      <c r="AE74" s="17"/>
      <c r="AF74" s="17"/>
      <c r="AG74" s="17"/>
      <c r="AH74" s="17">
        <v>1</v>
      </c>
      <c r="AI74" s="17"/>
      <c r="AJ74" s="17"/>
      <c r="AK74" s="17">
        <v>2</v>
      </c>
      <c r="AL74" s="17"/>
      <c r="AM74" s="17"/>
      <c r="AN74" s="17"/>
      <c r="AO74" s="17"/>
      <c r="AP74" s="17"/>
      <c r="AQ74" s="17">
        <v>1</v>
      </c>
      <c r="AR74" s="17"/>
      <c r="AS74" s="17">
        <v>1</v>
      </c>
      <c r="AT74" s="17"/>
      <c r="AU74" s="17"/>
      <c r="AV74" s="17"/>
      <c r="AW74" s="17">
        <v>3</v>
      </c>
      <c r="AX74" s="17"/>
      <c r="AY74" s="17">
        <v>1</v>
      </c>
      <c r="AZ74" s="17">
        <v>1</v>
      </c>
      <c r="BA74" s="4" t="s">
        <v>1891</v>
      </c>
      <c r="BB74" s="5" t="s">
        <v>1894</v>
      </c>
      <c r="BC74" s="5">
        <v>160</v>
      </c>
      <c r="BD74" s="5">
        <v>161</v>
      </c>
      <c r="BE74" s="6" t="s">
        <v>1355</v>
      </c>
    </row>
    <row r="75" spans="1:57" ht="12.75">
      <c r="A75" s="128">
        <v>67</v>
      </c>
      <c r="B75" s="102">
        <v>1802</v>
      </c>
      <c r="D75" s="15"/>
      <c r="E75" s="17"/>
      <c r="F75" s="17"/>
      <c r="G75" s="17">
        <v>1</v>
      </c>
      <c r="H75" s="17"/>
      <c r="I75" s="17">
        <v>1</v>
      </c>
      <c r="J75" s="17">
        <v>1</v>
      </c>
      <c r="K75" s="17"/>
      <c r="L75" s="17">
        <v>1</v>
      </c>
      <c r="M75" s="17">
        <v>4</v>
      </c>
      <c r="N75" s="17">
        <v>1</v>
      </c>
      <c r="O75" s="17">
        <v>2</v>
      </c>
      <c r="P75" s="17"/>
      <c r="Q75" s="17"/>
      <c r="R75" s="17"/>
      <c r="S75" s="17">
        <v>1</v>
      </c>
      <c r="T75" s="17"/>
      <c r="U75" s="17"/>
      <c r="V75" s="17"/>
      <c r="W75" s="17">
        <v>1</v>
      </c>
      <c r="X75" s="17"/>
      <c r="Y75" s="17"/>
      <c r="Z75" s="17"/>
      <c r="AA75" s="17">
        <v>1</v>
      </c>
      <c r="AB75" s="17">
        <v>1</v>
      </c>
      <c r="AC75" s="17">
        <v>1</v>
      </c>
      <c r="AD75" s="17">
        <v>5</v>
      </c>
      <c r="AE75" s="17"/>
      <c r="AF75" s="17">
        <v>1</v>
      </c>
      <c r="AG75" s="17"/>
      <c r="AH75" s="17">
        <v>1</v>
      </c>
      <c r="AI75" s="17"/>
      <c r="AJ75" s="17"/>
      <c r="AK75" s="17"/>
      <c r="AL75" s="17">
        <v>1</v>
      </c>
      <c r="AM75" s="17"/>
      <c r="AN75" s="17">
        <v>1</v>
      </c>
      <c r="AO75" s="17"/>
      <c r="AP75" s="17">
        <v>1</v>
      </c>
      <c r="AQ75" s="17">
        <v>1</v>
      </c>
      <c r="AR75" s="17">
        <v>4</v>
      </c>
      <c r="AS75" s="17">
        <v>1</v>
      </c>
      <c r="AT75" s="17">
        <v>1</v>
      </c>
      <c r="AU75" s="17">
        <v>1</v>
      </c>
      <c r="AV75" s="17">
        <v>1</v>
      </c>
      <c r="AW75" s="17">
        <v>1</v>
      </c>
      <c r="AX75" s="17">
        <v>6</v>
      </c>
      <c r="AY75" s="17">
        <v>1</v>
      </c>
      <c r="AZ75" s="17">
        <v>3</v>
      </c>
      <c r="BA75" s="4" t="s">
        <v>1891</v>
      </c>
      <c r="BB75" s="5" t="s">
        <v>1894</v>
      </c>
      <c r="BC75" s="5">
        <v>160</v>
      </c>
      <c r="BD75" s="5">
        <v>161</v>
      </c>
      <c r="BE75" s="6" t="s">
        <v>1355</v>
      </c>
    </row>
    <row r="76" spans="1:57" ht="12.75">
      <c r="A76" s="128">
        <v>68</v>
      </c>
      <c r="B76" s="102" t="s">
        <v>2114</v>
      </c>
      <c r="D76" s="15"/>
      <c r="E76" s="17"/>
      <c r="F76" s="17">
        <v>1</v>
      </c>
      <c r="G76" s="17"/>
      <c r="H76" s="17"/>
      <c r="I76" s="17"/>
      <c r="J76" s="17"/>
      <c r="K76" s="17"/>
      <c r="L76" s="17">
        <v>3</v>
      </c>
      <c r="M76" s="17">
        <v>2</v>
      </c>
      <c r="N76" s="17"/>
      <c r="O76" s="17">
        <v>1</v>
      </c>
      <c r="P76" s="17"/>
      <c r="Q76" s="17"/>
      <c r="R76" s="17"/>
      <c r="S76" s="17"/>
      <c r="T76" s="17"/>
      <c r="U76" s="17"/>
      <c r="V76" s="17"/>
      <c r="W76" s="17"/>
      <c r="X76" s="17">
        <v>1</v>
      </c>
      <c r="Y76" s="17"/>
      <c r="Z76" s="17"/>
      <c r="AA76" s="17"/>
      <c r="AB76" s="17"/>
      <c r="AC76" s="17">
        <v>3</v>
      </c>
      <c r="AD76" s="17">
        <v>2</v>
      </c>
      <c r="AE76" s="17"/>
      <c r="AF76" s="17"/>
      <c r="AG76" s="17"/>
      <c r="AH76" s="17"/>
      <c r="AI76" s="17"/>
      <c r="AJ76" s="17"/>
      <c r="AK76" s="17">
        <v>2</v>
      </c>
      <c r="AL76" s="17">
        <v>1</v>
      </c>
      <c r="AM76" s="17"/>
      <c r="AN76" s="17">
        <v>1</v>
      </c>
      <c r="AO76" s="17"/>
      <c r="AP76" s="17"/>
      <c r="AQ76" s="17">
        <v>2</v>
      </c>
      <c r="AR76" s="17">
        <v>1</v>
      </c>
      <c r="AS76" s="17">
        <v>1</v>
      </c>
      <c r="AT76" s="17"/>
      <c r="AU76" s="17"/>
      <c r="AV76" s="17"/>
      <c r="AW76" s="17">
        <v>4</v>
      </c>
      <c r="AX76" s="17">
        <v>2</v>
      </c>
      <c r="AY76" s="17">
        <v>1</v>
      </c>
      <c r="AZ76" s="17">
        <v>1</v>
      </c>
      <c r="BA76" s="4" t="s">
        <v>1891</v>
      </c>
      <c r="BB76" s="5" t="s">
        <v>1894</v>
      </c>
      <c r="BC76" s="5">
        <v>160</v>
      </c>
      <c r="BD76" s="5">
        <v>161</v>
      </c>
      <c r="BE76" s="6" t="s">
        <v>1355</v>
      </c>
    </row>
    <row r="77" spans="1:57" ht="12.75">
      <c r="A77" s="128">
        <v>69</v>
      </c>
      <c r="B77" s="102">
        <v>1800</v>
      </c>
      <c r="D77" s="15"/>
      <c r="E77" s="17"/>
      <c r="F77" s="17"/>
      <c r="G77" s="17"/>
      <c r="H77" s="17"/>
      <c r="I77" s="17"/>
      <c r="J77" s="17"/>
      <c r="K77" s="17"/>
      <c r="L77" s="17">
        <v>1</v>
      </c>
      <c r="M77" s="17">
        <v>1</v>
      </c>
      <c r="N77" s="17">
        <v>1</v>
      </c>
      <c r="O77" s="17">
        <v>2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>
        <v>1</v>
      </c>
      <c r="AD77" s="17">
        <v>1</v>
      </c>
      <c r="AE77" s="17">
        <v>1</v>
      </c>
      <c r="AF77" s="17"/>
      <c r="AG77" s="17"/>
      <c r="AH77" s="17"/>
      <c r="AI77" s="17"/>
      <c r="AJ77" s="17"/>
      <c r="AK77" s="17"/>
      <c r="AL77" s="17">
        <v>1</v>
      </c>
      <c r="AM77" s="17">
        <v>1</v>
      </c>
      <c r="AN77" s="17"/>
      <c r="AO77" s="17"/>
      <c r="AP77" s="17"/>
      <c r="AQ77" s="17"/>
      <c r="AR77" s="17"/>
      <c r="AS77" s="17"/>
      <c r="AT77" s="17">
        <v>2</v>
      </c>
      <c r="AU77" s="17"/>
      <c r="AV77" s="17"/>
      <c r="AW77" s="17">
        <v>1</v>
      </c>
      <c r="AX77" s="17">
        <v>1</v>
      </c>
      <c r="AY77" s="17">
        <v>1</v>
      </c>
      <c r="AZ77" s="17">
        <v>2</v>
      </c>
      <c r="BA77" s="4" t="s">
        <v>1891</v>
      </c>
      <c r="BB77" s="5" t="s">
        <v>1894</v>
      </c>
      <c r="BC77" s="5">
        <v>160</v>
      </c>
      <c r="BD77" s="5">
        <v>161</v>
      </c>
      <c r="BE77" s="6" t="s">
        <v>1355</v>
      </c>
    </row>
    <row r="78" spans="1:57" ht="12.75">
      <c r="A78" s="128">
        <v>70</v>
      </c>
      <c r="B78" s="102">
        <v>1799</v>
      </c>
      <c r="D78" s="15"/>
      <c r="E78" s="17"/>
      <c r="F78" s="17"/>
      <c r="G78" s="17"/>
      <c r="H78" s="17"/>
      <c r="I78" s="17"/>
      <c r="J78" s="17"/>
      <c r="K78" s="17"/>
      <c r="L78" s="17">
        <v>2</v>
      </c>
      <c r="M78" s="17">
        <v>1</v>
      </c>
      <c r="N78" s="17"/>
      <c r="O78" s="17">
        <v>2</v>
      </c>
      <c r="P78" s="17"/>
      <c r="Q78" s="17"/>
      <c r="R78" s="17">
        <v>1</v>
      </c>
      <c r="S78" s="17"/>
      <c r="T78" s="17"/>
      <c r="U78" s="17"/>
      <c r="V78" s="17">
        <v>1</v>
      </c>
      <c r="W78" s="17"/>
      <c r="X78" s="17"/>
      <c r="Y78" s="17"/>
      <c r="Z78" s="17"/>
      <c r="AA78" s="17">
        <v>1</v>
      </c>
      <c r="AB78" s="17"/>
      <c r="AC78" s="17">
        <v>3</v>
      </c>
      <c r="AD78" s="17">
        <v>1</v>
      </c>
      <c r="AE78" s="17">
        <v>2</v>
      </c>
      <c r="AF78" s="17"/>
      <c r="AG78" s="17"/>
      <c r="AH78" s="17"/>
      <c r="AI78" s="17"/>
      <c r="AJ78" s="17"/>
      <c r="AK78" s="17">
        <v>1</v>
      </c>
      <c r="AL78" s="17"/>
      <c r="AM78" s="17"/>
      <c r="AN78" s="17">
        <v>1</v>
      </c>
      <c r="AO78" s="17">
        <v>1</v>
      </c>
      <c r="AP78" s="17"/>
      <c r="AQ78" s="17"/>
      <c r="AR78" s="17">
        <v>1</v>
      </c>
      <c r="AS78" s="17"/>
      <c r="AT78" s="17">
        <v>1</v>
      </c>
      <c r="AU78" s="17">
        <v>1</v>
      </c>
      <c r="AV78" s="17"/>
      <c r="AW78" s="17">
        <v>3</v>
      </c>
      <c r="AX78" s="17">
        <v>1</v>
      </c>
      <c r="AY78" s="17"/>
      <c r="AZ78" s="17">
        <v>2</v>
      </c>
      <c r="BA78" s="4" t="s">
        <v>1891</v>
      </c>
      <c r="BB78" s="5" t="s">
        <v>1894</v>
      </c>
      <c r="BC78" s="5">
        <v>160</v>
      </c>
      <c r="BD78" s="5">
        <v>161</v>
      </c>
      <c r="BE78" s="6" t="s">
        <v>1355</v>
      </c>
    </row>
    <row r="79" spans="1:57" ht="12.75">
      <c r="A79" s="128">
        <v>71</v>
      </c>
      <c r="B79" s="102" t="s">
        <v>902</v>
      </c>
      <c r="D79" s="15"/>
      <c r="E79" s="17"/>
      <c r="F79" s="17">
        <v>1</v>
      </c>
      <c r="G79" s="17"/>
      <c r="H79" s="17"/>
      <c r="I79" s="17"/>
      <c r="J79" s="17"/>
      <c r="K79" s="17"/>
      <c r="L79" s="17">
        <v>1</v>
      </c>
      <c r="M79" s="17"/>
      <c r="N79" s="17">
        <v>1</v>
      </c>
      <c r="O79" s="17">
        <v>1</v>
      </c>
      <c r="P79" s="17"/>
      <c r="Q79" s="17"/>
      <c r="R79" s="17"/>
      <c r="S79" s="17"/>
      <c r="T79" s="17"/>
      <c r="U79" s="17"/>
      <c r="V79" s="17">
        <v>1</v>
      </c>
      <c r="W79" s="17"/>
      <c r="X79" s="17"/>
      <c r="Y79" s="17"/>
      <c r="Z79" s="17"/>
      <c r="AA79" s="17">
        <v>1</v>
      </c>
      <c r="AB79" s="17"/>
      <c r="AC79" s="17">
        <v>1</v>
      </c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>
        <v>1</v>
      </c>
      <c r="AP79" s="17"/>
      <c r="AQ79" s="17">
        <v>2</v>
      </c>
      <c r="AR79" s="17"/>
      <c r="AS79" s="17">
        <v>1</v>
      </c>
      <c r="AT79" s="17">
        <v>1</v>
      </c>
      <c r="AU79" s="17">
        <v>1</v>
      </c>
      <c r="AV79" s="17"/>
      <c r="AW79" s="17">
        <v>2</v>
      </c>
      <c r="AX79" s="17"/>
      <c r="AY79" s="17">
        <v>1</v>
      </c>
      <c r="AZ79" s="17">
        <v>1</v>
      </c>
      <c r="BA79" s="4" t="s">
        <v>1891</v>
      </c>
      <c r="BB79" s="5" t="s">
        <v>1894</v>
      </c>
      <c r="BC79" s="5">
        <v>160</v>
      </c>
      <c r="BD79" s="5">
        <v>161</v>
      </c>
      <c r="BE79" s="6" t="s">
        <v>1355</v>
      </c>
    </row>
    <row r="80" spans="1:57" ht="12.75">
      <c r="A80" s="128">
        <v>72</v>
      </c>
      <c r="B80" s="102">
        <v>1797</v>
      </c>
      <c r="D80" s="15"/>
      <c r="E80" s="17"/>
      <c r="F80" s="17">
        <v>1</v>
      </c>
      <c r="G80" s="17"/>
      <c r="H80" s="17"/>
      <c r="I80" s="17"/>
      <c r="J80" s="17"/>
      <c r="K80" s="17"/>
      <c r="L80" s="17">
        <v>2</v>
      </c>
      <c r="M80" s="17"/>
      <c r="N80" s="17">
        <v>1</v>
      </c>
      <c r="O80" s="17">
        <v>2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>
        <v>2</v>
      </c>
      <c r="AD80" s="17"/>
      <c r="AE80" s="17">
        <v>1</v>
      </c>
      <c r="AF80" s="17"/>
      <c r="AG80" s="17">
        <v>1</v>
      </c>
      <c r="AH80" s="17"/>
      <c r="AI80" s="17"/>
      <c r="AJ80" s="17"/>
      <c r="AK80" s="17">
        <v>1</v>
      </c>
      <c r="AL80" s="17"/>
      <c r="AM80" s="17"/>
      <c r="AN80" s="17">
        <v>1</v>
      </c>
      <c r="AO80" s="17"/>
      <c r="AP80" s="17"/>
      <c r="AQ80" s="17">
        <v>1</v>
      </c>
      <c r="AR80" s="17"/>
      <c r="AS80" s="17"/>
      <c r="AT80" s="17">
        <v>1</v>
      </c>
      <c r="AU80" s="17"/>
      <c r="AV80" s="17"/>
      <c r="AW80" s="17">
        <v>3</v>
      </c>
      <c r="AX80" s="17"/>
      <c r="AY80" s="17">
        <v>1</v>
      </c>
      <c r="AZ80" s="17">
        <v>2</v>
      </c>
      <c r="BA80" s="4" t="s">
        <v>1891</v>
      </c>
      <c r="BB80" s="5" t="s">
        <v>1894</v>
      </c>
      <c r="BC80" s="5">
        <v>160</v>
      </c>
      <c r="BD80" s="5">
        <v>161</v>
      </c>
      <c r="BE80" s="6" t="s">
        <v>1355</v>
      </c>
    </row>
    <row r="81" spans="1:57" ht="12.75">
      <c r="A81" s="128">
        <v>73</v>
      </c>
      <c r="B81" s="102">
        <v>1796</v>
      </c>
      <c r="D81" s="15"/>
      <c r="E81" s="17"/>
      <c r="F81" s="17"/>
      <c r="G81" s="17"/>
      <c r="H81" s="17"/>
      <c r="I81" s="17"/>
      <c r="J81" s="17"/>
      <c r="K81" s="17"/>
      <c r="L81" s="17"/>
      <c r="M81" s="17"/>
      <c r="N81" s="17">
        <v>5</v>
      </c>
      <c r="O81" s="17">
        <v>1</v>
      </c>
      <c r="P81" s="17"/>
      <c r="Q81" s="17"/>
      <c r="R81" s="17">
        <v>1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>
        <v>1</v>
      </c>
      <c r="AD81" s="17"/>
      <c r="AE81" s="17"/>
      <c r="AF81" s="17"/>
      <c r="AG81" s="17">
        <v>1</v>
      </c>
      <c r="AH81" s="17"/>
      <c r="AI81" s="17"/>
      <c r="AJ81" s="17"/>
      <c r="AK81" s="17"/>
      <c r="AL81" s="17"/>
      <c r="AM81" s="17">
        <v>2</v>
      </c>
      <c r="AN81" s="17">
        <v>1</v>
      </c>
      <c r="AO81" s="17"/>
      <c r="AP81" s="17"/>
      <c r="AQ81" s="17">
        <v>1</v>
      </c>
      <c r="AR81" s="17"/>
      <c r="AS81" s="17">
        <v>2</v>
      </c>
      <c r="AT81" s="17"/>
      <c r="AU81" s="17"/>
      <c r="AV81" s="17"/>
      <c r="AW81" s="17">
        <v>1</v>
      </c>
      <c r="AX81" s="17"/>
      <c r="AY81" s="17">
        <v>5</v>
      </c>
      <c r="AZ81" s="17">
        <v>1</v>
      </c>
      <c r="BA81" s="4" t="s">
        <v>1891</v>
      </c>
      <c r="BB81" s="5" t="s">
        <v>1894</v>
      </c>
      <c r="BC81" s="5">
        <v>160</v>
      </c>
      <c r="BD81" s="5">
        <v>161</v>
      </c>
      <c r="BE81" s="6" t="s">
        <v>1355</v>
      </c>
    </row>
    <row r="82" spans="1:57" ht="12.75">
      <c r="A82" s="128">
        <v>74</v>
      </c>
      <c r="B82" s="102">
        <v>1795</v>
      </c>
      <c r="D82" s="15"/>
      <c r="E82" s="17"/>
      <c r="F82" s="17"/>
      <c r="G82" s="17">
        <v>1</v>
      </c>
      <c r="H82" s="17"/>
      <c r="I82" s="17"/>
      <c r="J82" s="17"/>
      <c r="K82" s="17"/>
      <c r="L82" s="17">
        <v>1</v>
      </c>
      <c r="M82" s="17">
        <v>1</v>
      </c>
      <c r="N82" s="17">
        <v>1</v>
      </c>
      <c r="O82" s="17">
        <v>1</v>
      </c>
      <c r="P82" s="17"/>
      <c r="Q82" s="17"/>
      <c r="R82" s="17"/>
      <c r="S82" s="17"/>
      <c r="T82" s="17"/>
      <c r="U82" s="17">
        <v>1</v>
      </c>
      <c r="V82" s="17"/>
      <c r="W82" s="17"/>
      <c r="X82" s="17"/>
      <c r="Y82" s="17"/>
      <c r="Z82" s="17"/>
      <c r="AA82" s="17"/>
      <c r="AB82" s="17"/>
      <c r="AC82" s="17">
        <v>1</v>
      </c>
      <c r="AD82" s="17">
        <v>1</v>
      </c>
      <c r="AE82" s="17"/>
      <c r="AF82" s="17">
        <v>1</v>
      </c>
      <c r="AG82" s="17"/>
      <c r="AH82" s="17"/>
      <c r="AI82" s="17"/>
      <c r="AJ82" s="17"/>
      <c r="AK82" s="17"/>
      <c r="AL82" s="17"/>
      <c r="AM82" s="17"/>
      <c r="AN82" s="17">
        <v>1</v>
      </c>
      <c r="AO82" s="17"/>
      <c r="AP82" s="17"/>
      <c r="AQ82" s="17">
        <v>1</v>
      </c>
      <c r="AR82" s="17">
        <v>1</v>
      </c>
      <c r="AS82" s="17">
        <v>1</v>
      </c>
      <c r="AT82" s="17">
        <v>1</v>
      </c>
      <c r="AU82" s="17"/>
      <c r="AV82" s="17"/>
      <c r="AW82" s="17">
        <v>1</v>
      </c>
      <c r="AX82" s="17">
        <v>2</v>
      </c>
      <c r="AY82" s="17">
        <v>1</v>
      </c>
      <c r="AZ82" s="17">
        <v>2</v>
      </c>
      <c r="BA82" s="4" t="s">
        <v>1891</v>
      </c>
      <c r="BB82" s="5" t="s">
        <v>1894</v>
      </c>
      <c r="BC82" s="5">
        <v>160</v>
      </c>
      <c r="BD82" s="5">
        <v>161</v>
      </c>
      <c r="BE82" s="6" t="s">
        <v>1355</v>
      </c>
    </row>
    <row r="83" spans="1:57" ht="12.75">
      <c r="A83" s="128">
        <v>75</v>
      </c>
      <c r="B83" s="102" t="s">
        <v>905</v>
      </c>
      <c r="D83" s="15"/>
      <c r="E83" s="17"/>
      <c r="F83" s="17"/>
      <c r="G83" s="17"/>
      <c r="H83" s="17"/>
      <c r="I83" s="17"/>
      <c r="J83" s="17"/>
      <c r="K83" s="17"/>
      <c r="L83" s="17"/>
      <c r="M83" s="17">
        <v>2</v>
      </c>
      <c r="N83" s="17">
        <v>1</v>
      </c>
      <c r="O83" s="17">
        <v>2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>
        <v>2</v>
      </c>
      <c r="AE83" s="17"/>
      <c r="AF83" s="17">
        <v>1</v>
      </c>
      <c r="AG83" s="17"/>
      <c r="AH83" s="17"/>
      <c r="AI83" s="17"/>
      <c r="AJ83" s="17"/>
      <c r="AK83" s="17"/>
      <c r="AL83" s="17">
        <v>1</v>
      </c>
      <c r="AM83" s="17">
        <v>1</v>
      </c>
      <c r="AN83" s="17"/>
      <c r="AO83" s="17"/>
      <c r="AP83" s="17"/>
      <c r="AQ83" s="17"/>
      <c r="AR83" s="17"/>
      <c r="AS83" s="17"/>
      <c r="AT83" s="17">
        <v>2</v>
      </c>
      <c r="AU83" s="17"/>
      <c r="AV83" s="17"/>
      <c r="AW83" s="17"/>
      <c r="AX83" s="17">
        <v>2</v>
      </c>
      <c r="AY83" s="17">
        <v>1</v>
      </c>
      <c r="AZ83" s="17">
        <v>2</v>
      </c>
      <c r="BA83" s="4" t="s">
        <v>1891</v>
      </c>
      <c r="BB83" s="5" t="s">
        <v>1894</v>
      </c>
      <c r="BC83" s="5">
        <v>160</v>
      </c>
      <c r="BD83" s="5">
        <v>161</v>
      </c>
      <c r="BE83" s="6" t="s">
        <v>1355</v>
      </c>
    </row>
    <row r="84" spans="1:57" ht="12.75">
      <c r="A84" s="128">
        <v>76</v>
      </c>
      <c r="B84" s="102">
        <v>1793</v>
      </c>
      <c r="D84" s="15"/>
      <c r="E84" s="17"/>
      <c r="F84" s="17"/>
      <c r="G84" s="17"/>
      <c r="H84" s="17"/>
      <c r="I84" s="17"/>
      <c r="J84" s="17"/>
      <c r="K84" s="17"/>
      <c r="L84" s="17">
        <v>1</v>
      </c>
      <c r="M84" s="17">
        <v>1</v>
      </c>
      <c r="N84" s="17">
        <v>1</v>
      </c>
      <c r="O84" s="17">
        <v>2</v>
      </c>
      <c r="P84" s="17"/>
      <c r="Q84" s="17"/>
      <c r="R84" s="17"/>
      <c r="S84" s="17"/>
      <c r="T84" s="17"/>
      <c r="U84" s="17"/>
      <c r="V84" s="17">
        <v>1</v>
      </c>
      <c r="W84" s="17"/>
      <c r="X84" s="17"/>
      <c r="Y84" s="17"/>
      <c r="Z84" s="17"/>
      <c r="AA84" s="17">
        <v>1</v>
      </c>
      <c r="AB84" s="17"/>
      <c r="AC84" s="17">
        <v>1</v>
      </c>
      <c r="AD84" s="17">
        <v>1</v>
      </c>
      <c r="AE84" s="17">
        <v>1</v>
      </c>
      <c r="AF84" s="17"/>
      <c r="AG84" s="17">
        <v>1</v>
      </c>
      <c r="AH84" s="17">
        <v>1</v>
      </c>
      <c r="AI84" s="17"/>
      <c r="AJ84" s="17"/>
      <c r="AK84" s="17"/>
      <c r="AL84" s="17">
        <v>1</v>
      </c>
      <c r="AM84" s="17"/>
      <c r="AN84" s="17">
        <v>1</v>
      </c>
      <c r="AO84" s="17">
        <v>1</v>
      </c>
      <c r="AP84" s="17"/>
      <c r="AQ84" s="17"/>
      <c r="AR84" s="17"/>
      <c r="AS84" s="17"/>
      <c r="AT84" s="17"/>
      <c r="AU84" s="17">
        <v>1</v>
      </c>
      <c r="AV84" s="17"/>
      <c r="AW84" s="17">
        <v>1</v>
      </c>
      <c r="AX84" s="17">
        <v>1</v>
      </c>
      <c r="AY84" s="17">
        <v>1</v>
      </c>
      <c r="AZ84" s="17">
        <v>2</v>
      </c>
      <c r="BA84" s="4" t="s">
        <v>1891</v>
      </c>
      <c r="BB84" s="5" t="s">
        <v>1894</v>
      </c>
      <c r="BC84" s="5">
        <v>160</v>
      </c>
      <c r="BD84" s="5">
        <v>161</v>
      </c>
      <c r="BE84" s="6" t="s">
        <v>1355</v>
      </c>
    </row>
    <row r="85" spans="1:57" ht="12.75">
      <c r="A85" s="128">
        <v>77</v>
      </c>
      <c r="B85" s="102">
        <v>1792</v>
      </c>
      <c r="D85" s="15"/>
      <c r="E85" s="17"/>
      <c r="F85" s="17"/>
      <c r="G85" s="17"/>
      <c r="H85" s="17"/>
      <c r="I85" s="17"/>
      <c r="J85" s="17"/>
      <c r="K85" s="17"/>
      <c r="L85" s="17"/>
      <c r="M85" s="17">
        <v>1</v>
      </c>
      <c r="N85" s="17">
        <v>1</v>
      </c>
      <c r="O85" s="17">
        <v>4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>
        <v>1</v>
      </c>
      <c r="AE85" s="17"/>
      <c r="AF85" s="17"/>
      <c r="AG85" s="17">
        <v>1</v>
      </c>
      <c r="AH85" s="17">
        <v>2</v>
      </c>
      <c r="AI85" s="17"/>
      <c r="AJ85" s="17"/>
      <c r="AK85" s="17"/>
      <c r="AL85" s="17"/>
      <c r="AM85" s="17"/>
      <c r="AN85" s="17">
        <v>2</v>
      </c>
      <c r="AO85" s="17"/>
      <c r="AP85" s="17"/>
      <c r="AQ85" s="17"/>
      <c r="AR85" s="17">
        <v>1</v>
      </c>
      <c r="AS85" s="17"/>
      <c r="AT85" s="17"/>
      <c r="AU85" s="17"/>
      <c r="AV85" s="17"/>
      <c r="AW85" s="17"/>
      <c r="AX85" s="17">
        <v>1</v>
      </c>
      <c r="AY85" s="17">
        <v>1</v>
      </c>
      <c r="AZ85" s="17">
        <v>4</v>
      </c>
      <c r="BA85" s="4" t="s">
        <v>1891</v>
      </c>
      <c r="BB85" s="5" t="s">
        <v>1894</v>
      </c>
      <c r="BC85" s="5">
        <v>160</v>
      </c>
      <c r="BD85" s="5">
        <v>161</v>
      </c>
      <c r="BE85" s="6" t="s">
        <v>1355</v>
      </c>
    </row>
    <row r="86" spans="1:57" ht="12.75">
      <c r="A86" s="128">
        <v>78</v>
      </c>
      <c r="B86" s="102">
        <v>1791</v>
      </c>
      <c r="D86" s="15"/>
      <c r="E86" s="17"/>
      <c r="F86" s="17"/>
      <c r="G86" s="17"/>
      <c r="H86" s="17"/>
      <c r="I86" s="17"/>
      <c r="J86" s="17"/>
      <c r="K86" s="17"/>
      <c r="L86" s="17">
        <v>1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>
        <v>1</v>
      </c>
      <c r="AD86" s="17"/>
      <c r="AE86" s="17"/>
      <c r="AF86" s="17"/>
      <c r="AG86" s="17"/>
      <c r="AH86" s="17"/>
      <c r="AI86" s="17"/>
      <c r="AJ86" s="17"/>
      <c r="AK86" s="17">
        <v>1</v>
      </c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>
        <v>1</v>
      </c>
      <c r="AX86" s="17"/>
      <c r="AY86" s="17"/>
      <c r="AZ86" s="17"/>
      <c r="BA86" s="4" t="s">
        <v>1891</v>
      </c>
      <c r="BB86" s="5" t="s">
        <v>1894</v>
      </c>
      <c r="BC86" s="5">
        <v>160</v>
      </c>
      <c r="BD86" s="5">
        <v>161</v>
      </c>
      <c r="BE86" s="6" t="s">
        <v>1355</v>
      </c>
    </row>
    <row r="87" spans="1:57" ht="12.75">
      <c r="A87" s="128">
        <v>79</v>
      </c>
      <c r="B87" s="102">
        <v>1790</v>
      </c>
      <c r="D87" s="15"/>
      <c r="E87" s="17"/>
      <c r="F87" s="17"/>
      <c r="G87" s="17"/>
      <c r="H87" s="17"/>
      <c r="I87" s="17"/>
      <c r="J87" s="17"/>
      <c r="K87" s="17"/>
      <c r="L87" s="17">
        <v>1</v>
      </c>
      <c r="M87" s="17"/>
      <c r="N87" s="17">
        <v>1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>
        <v>1</v>
      </c>
      <c r="AD87" s="17"/>
      <c r="AE87" s="17"/>
      <c r="AF87" s="17"/>
      <c r="AG87" s="17">
        <v>1</v>
      </c>
      <c r="AH87" s="17"/>
      <c r="AI87" s="17"/>
      <c r="AJ87" s="17"/>
      <c r="AK87" s="17"/>
      <c r="AL87" s="17"/>
      <c r="AM87" s="17"/>
      <c r="AN87" s="17"/>
      <c r="AO87" s="17"/>
      <c r="AP87" s="17"/>
      <c r="AQ87" s="17">
        <v>1</v>
      </c>
      <c r="AR87" s="17"/>
      <c r="AS87" s="17"/>
      <c r="AT87" s="17"/>
      <c r="AU87" s="17"/>
      <c r="AV87" s="17"/>
      <c r="AW87" s="17">
        <v>1</v>
      </c>
      <c r="AX87" s="17"/>
      <c r="AY87" s="17">
        <v>1</v>
      </c>
      <c r="AZ87" s="17"/>
      <c r="BA87" s="4" t="s">
        <v>1891</v>
      </c>
      <c r="BB87" s="5" t="s">
        <v>1894</v>
      </c>
      <c r="BC87" s="5">
        <v>160</v>
      </c>
      <c r="BD87" s="5">
        <v>161</v>
      </c>
      <c r="BE87" s="6" t="s">
        <v>1355</v>
      </c>
    </row>
    <row r="88" spans="1:57" ht="12.75">
      <c r="A88" s="128">
        <v>80</v>
      </c>
      <c r="B88" s="102">
        <v>1789</v>
      </c>
      <c r="D88" s="15"/>
      <c r="E88" s="17"/>
      <c r="F88" s="17"/>
      <c r="G88" s="17"/>
      <c r="H88" s="17"/>
      <c r="I88" s="17"/>
      <c r="J88" s="17"/>
      <c r="K88" s="17"/>
      <c r="L88" s="17">
        <v>1</v>
      </c>
      <c r="M88" s="17"/>
      <c r="N88" s="17"/>
      <c r="O88" s="17">
        <v>1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>
        <v>1</v>
      </c>
      <c r="AD88" s="17"/>
      <c r="AE88" s="17"/>
      <c r="AF88" s="17"/>
      <c r="AG88" s="17"/>
      <c r="AH88" s="17"/>
      <c r="AI88" s="17"/>
      <c r="AJ88" s="17"/>
      <c r="AK88" s="17">
        <v>1</v>
      </c>
      <c r="AL88" s="17"/>
      <c r="AM88" s="17"/>
      <c r="AN88" s="17"/>
      <c r="AO88" s="17"/>
      <c r="AP88" s="17"/>
      <c r="AQ88" s="17"/>
      <c r="AR88" s="17"/>
      <c r="AS88" s="17"/>
      <c r="AT88" s="17">
        <v>1</v>
      </c>
      <c r="AU88" s="17"/>
      <c r="AV88" s="17"/>
      <c r="AW88" s="17">
        <v>1</v>
      </c>
      <c r="AX88" s="17"/>
      <c r="AY88" s="17"/>
      <c r="AZ88" s="17">
        <v>1</v>
      </c>
      <c r="BA88" s="4" t="s">
        <v>1891</v>
      </c>
      <c r="BB88" s="5" t="s">
        <v>1894</v>
      </c>
      <c r="BC88" s="5">
        <v>160</v>
      </c>
      <c r="BD88" s="5">
        <v>161</v>
      </c>
      <c r="BE88" s="6" t="s">
        <v>1355</v>
      </c>
    </row>
    <row r="89" spans="1:57" ht="12.75">
      <c r="A89" s="128">
        <v>81</v>
      </c>
      <c r="B89" s="102">
        <v>1788</v>
      </c>
      <c r="D89" s="15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>
        <v>1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>
        <v>1</v>
      </c>
      <c r="AU89" s="17"/>
      <c r="AV89" s="17"/>
      <c r="AW89" s="17"/>
      <c r="AX89" s="17"/>
      <c r="AY89" s="17"/>
      <c r="AZ89" s="17">
        <v>1</v>
      </c>
      <c r="BA89" s="4" t="s">
        <v>1891</v>
      </c>
      <c r="BB89" s="5" t="s">
        <v>1894</v>
      </c>
      <c r="BC89" s="5">
        <v>160</v>
      </c>
      <c r="BD89" s="5">
        <v>161</v>
      </c>
      <c r="BE89" s="6" t="s">
        <v>1355</v>
      </c>
    </row>
    <row r="90" spans="1:57" ht="12.75">
      <c r="A90" s="128">
        <v>82</v>
      </c>
      <c r="B90" s="102">
        <v>1787</v>
      </c>
      <c r="D90" s="15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>
        <v>1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>
        <v>1</v>
      </c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>
        <v>1</v>
      </c>
      <c r="BA90" s="4" t="s">
        <v>1891</v>
      </c>
      <c r="BB90" s="5" t="s">
        <v>1894</v>
      </c>
      <c r="BC90" s="5">
        <v>160</v>
      </c>
      <c r="BD90" s="5">
        <v>161</v>
      </c>
      <c r="BE90" s="6" t="s">
        <v>1355</v>
      </c>
    </row>
    <row r="91" spans="1:57" ht="12.75">
      <c r="A91" s="128">
        <v>83</v>
      </c>
      <c r="B91" s="102">
        <v>1786</v>
      </c>
      <c r="D91" s="15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>
        <v>1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>
        <v>1</v>
      </c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>
        <v>1</v>
      </c>
      <c r="BA91" s="4" t="s">
        <v>1891</v>
      </c>
      <c r="BB91" s="5" t="s">
        <v>1894</v>
      </c>
      <c r="BC91" s="5">
        <v>160</v>
      </c>
      <c r="BD91" s="5">
        <v>161</v>
      </c>
      <c r="BE91" s="6" t="s">
        <v>1355</v>
      </c>
    </row>
    <row r="92" spans="1:57" ht="12.75">
      <c r="A92" s="128">
        <v>84</v>
      </c>
      <c r="B92" s="102">
        <v>1785</v>
      </c>
      <c r="D92" s="15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>
        <v>2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>
        <v>2</v>
      </c>
      <c r="AU92" s="17"/>
      <c r="AV92" s="17"/>
      <c r="AW92" s="17"/>
      <c r="AX92" s="17"/>
      <c r="AY92" s="17"/>
      <c r="AZ92" s="17">
        <v>2</v>
      </c>
      <c r="BA92" s="4" t="s">
        <v>1891</v>
      </c>
      <c r="BB92" s="5" t="s">
        <v>1894</v>
      </c>
      <c r="BC92" s="5">
        <v>160</v>
      </c>
      <c r="BD92" s="5">
        <v>161</v>
      </c>
      <c r="BE92" s="6" t="s">
        <v>1355</v>
      </c>
    </row>
    <row r="93" spans="1:57" ht="12.75">
      <c r="A93" s="128">
        <v>85</v>
      </c>
      <c r="B93" s="102">
        <v>1784</v>
      </c>
      <c r="D93" s="15"/>
      <c r="E93" s="17"/>
      <c r="F93" s="17"/>
      <c r="G93" s="17"/>
      <c r="H93" s="17"/>
      <c r="I93" s="17"/>
      <c r="J93" s="17"/>
      <c r="K93" s="17"/>
      <c r="L93" s="17">
        <v>1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>
        <v>1</v>
      </c>
      <c r="AD93" s="17"/>
      <c r="AE93" s="17"/>
      <c r="AF93" s="17"/>
      <c r="AG93" s="17"/>
      <c r="AH93" s="17"/>
      <c r="AI93" s="17"/>
      <c r="AJ93" s="17"/>
      <c r="AK93" s="17">
        <v>1</v>
      </c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>
        <v>1</v>
      </c>
      <c r="AX93" s="17"/>
      <c r="AY93" s="17"/>
      <c r="AZ93" s="17"/>
      <c r="BA93" s="4" t="s">
        <v>1891</v>
      </c>
      <c r="BB93" s="5" t="s">
        <v>1894</v>
      </c>
      <c r="BC93" s="5">
        <v>160</v>
      </c>
      <c r="BD93" s="5">
        <v>161</v>
      </c>
      <c r="BE93" s="6" t="s">
        <v>1355</v>
      </c>
    </row>
    <row r="94" spans="1:57" ht="12.75">
      <c r="A94" s="128">
        <v>87</v>
      </c>
      <c r="B94" s="102">
        <v>1782</v>
      </c>
      <c r="D94" s="15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>
        <v>1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>
        <v>1</v>
      </c>
      <c r="AU94" s="17"/>
      <c r="AV94" s="17"/>
      <c r="AW94" s="17"/>
      <c r="AX94" s="17"/>
      <c r="AY94" s="17"/>
      <c r="AZ94" s="17">
        <v>1</v>
      </c>
      <c r="BA94" s="4" t="s">
        <v>1891</v>
      </c>
      <c r="BB94" s="5" t="s">
        <v>1894</v>
      </c>
      <c r="BC94" s="5">
        <v>160</v>
      </c>
      <c r="BD94" s="5">
        <v>161</v>
      </c>
      <c r="BE94" s="6" t="s">
        <v>1355</v>
      </c>
    </row>
    <row r="95" spans="1:57" ht="12.75">
      <c r="A95" s="128">
        <v>88</v>
      </c>
      <c r="B95" s="102">
        <v>1781</v>
      </c>
      <c r="D95" s="15"/>
      <c r="E95" s="17"/>
      <c r="F95" s="17"/>
      <c r="G95" s="17"/>
      <c r="H95" s="17"/>
      <c r="I95" s="17"/>
      <c r="J95" s="17"/>
      <c r="K95" s="17"/>
      <c r="L95" s="17"/>
      <c r="M95" s="17"/>
      <c r="N95" s="17">
        <v>1</v>
      </c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>
        <v>2</v>
      </c>
      <c r="AT95" s="17"/>
      <c r="AU95" s="17"/>
      <c r="AV95" s="17"/>
      <c r="AW95" s="17"/>
      <c r="AX95" s="17"/>
      <c r="AY95" s="17">
        <v>2</v>
      </c>
      <c r="AZ95" s="17"/>
      <c r="BA95" s="4" t="s">
        <v>1891</v>
      </c>
      <c r="BB95" s="5" t="s">
        <v>1894</v>
      </c>
      <c r="BC95" s="5">
        <v>160</v>
      </c>
      <c r="BD95" s="5">
        <v>161</v>
      </c>
      <c r="BE95" s="6" t="s">
        <v>1355</v>
      </c>
    </row>
    <row r="96" spans="1:57" ht="12.75">
      <c r="A96" s="321" t="s">
        <v>1923</v>
      </c>
      <c r="B96" s="322"/>
      <c r="D96" s="15"/>
      <c r="E96" s="17"/>
      <c r="F96" s="17"/>
      <c r="G96" s="17"/>
      <c r="H96" s="17"/>
      <c r="I96" s="17"/>
      <c r="J96" s="17">
        <v>1</v>
      </c>
      <c r="K96" s="17"/>
      <c r="L96" s="17"/>
      <c r="M96" s="17"/>
      <c r="N96" s="17"/>
      <c r="O96" s="17"/>
      <c r="P96" s="17"/>
      <c r="Q96" s="17"/>
      <c r="R96" s="17"/>
      <c r="S96" s="17"/>
      <c r="T96" s="17">
        <v>1</v>
      </c>
      <c r="U96" s="17"/>
      <c r="V96" s="17"/>
      <c r="W96" s="17"/>
      <c r="X96" s="17"/>
      <c r="Y96" s="17"/>
      <c r="Z96" s="17"/>
      <c r="AA96" s="17">
        <v>1</v>
      </c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>
        <v>1</v>
      </c>
      <c r="AP96" s="17"/>
      <c r="AQ96" s="17"/>
      <c r="AR96" s="17"/>
      <c r="AS96" s="17"/>
      <c r="AT96" s="17"/>
      <c r="AU96" s="17">
        <v>1</v>
      </c>
      <c r="AV96" s="17"/>
      <c r="AW96" s="17"/>
      <c r="AX96" s="17"/>
      <c r="AY96" s="17"/>
      <c r="AZ96" s="17"/>
      <c r="BA96" s="4" t="s">
        <v>1891</v>
      </c>
      <c r="BB96" s="5" t="s">
        <v>1894</v>
      </c>
      <c r="BC96" s="5">
        <v>160</v>
      </c>
      <c r="BD96" s="5">
        <v>161</v>
      </c>
      <c r="BE96" s="6" t="s">
        <v>1355</v>
      </c>
    </row>
    <row r="97" spans="1:57" ht="13.5" thickBot="1">
      <c r="A97" s="319" t="s">
        <v>1945</v>
      </c>
      <c r="B97" s="320"/>
      <c r="D97" s="18">
        <f>SUM(D8:D96)</f>
        <v>77</v>
      </c>
      <c r="E97" s="20">
        <f aca="true" t="shared" si="0" ref="E97:J97">SUM(E8:E96)</f>
        <v>75</v>
      </c>
      <c r="F97" s="20">
        <f t="shared" si="0"/>
        <v>35</v>
      </c>
      <c r="G97" s="20">
        <f t="shared" si="0"/>
        <v>36</v>
      </c>
      <c r="H97" s="20">
        <f t="shared" si="0"/>
        <v>4</v>
      </c>
      <c r="I97" s="20">
        <f t="shared" si="0"/>
        <v>1</v>
      </c>
      <c r="J97" s="20">
        <f t="shared" si="0"/>
        <v>673</v>
      </c>
      <c r="K97" s="20">
        <f aca="true" t="shared" si="1" ref="K97:AZ97">SUM(K8:K96)</f>
        <v>512</v>
      </c>
      <c r="L97" s="20">
        <f t="shared" si="1"/>
        <v>265</v>
      </c>
      <c r="M97" s="20">
        <f t="shared" si="1"/>
        <v>265</v>
      </c>
      <c r="N97" s="20">
        <f t="shared" si="1"/>
        <v>36</v>
      </c>
      <c r="O97" s="20">
        <f t="shared" si="1"/>
        <v>58</v>
      </c>
      <c r="P97" s="20">
        <f t="shared" si="1"/>
        <v>41</v>
      </c>
      <c r="Q97" s="20">
        <f t="shared" si="1"/>
        <v>38</v>
      </c>
      <c r="R97" s="20">
        <f t="shared" si="1"/>
        <v>31</v>
      </c>
      <c r="S97" s="20">
        <f t="shared" si="1"/>
        <v>31</v>
      </c>
      <c r="T97" s="20">
        <f t="shared" si="1"/>
        <v>1</v>
      </c>
      <c r="U97" s="20">
        <f t="shared" si="1"/>
        <v>4</v>
      </c>
      <c r="V97" s="20">
        <f t="shared" si="1"/>
        <v>45</v>
      </c>
      <c r="W97" s="20">
        <f t="shared" si="1"/>
        <v>41</v>
      </c>
      <c r="X97" s="20">
        <f t="shared" si="1"/>
        <v>2</v>
      </c>
      <c r="Y97" s="20">
        <f t="shared" si="1"/>
        <v>3</v>
      </c>
      <c r="Z97" s="20">
        <f t="shared" si="1"/>
        <v>2</v>
      </c>
      <c r="AA97" s="20">
        <f t="shared" si="1"/>
        <v>762</v>
      </c>
      <c r="AB97" s="20">
        <f t="shared" si="1"/>
        <v>593</v>
      </c>
      <c r="AC97" s="20">
        <f t="shared" si="1"/>
        <v>296</v>
      </c>
      <c r="AD97" s="20">
        <f t="shared" si="1"/>
        <v>296</v>
      </c>
      <c r="AE97" s="20">
        <f t="shared" si="1"/>
        <v>79</v>
      </c>
      <c r="AF97" s="20">
        <f t="shared" si="1"/>
        <v>77</v>
      </c>
      <c r="AG97" s="20">
        <f t="shared" si="1"/>
        <v>7</v>
      </c>
      <c r="AH97" s="20">
        <f t="shared" si="1"/>
        <v>11</v>
      </c>
      <c r="AI97" s="20">
        <f t="shared" si="1"/>
        <v>280</v>
      </c>
      <c r="AJ97" s="20">
        <f t="shared" si="1"/>
        <v>190</v>
      </c>
      <c r="AK97" s="20">
        <f t="shared" si="1"/>
        <v>111</v>
      </c>
      <c r="AL97" s="20">
        <f t="shared" si="1"/>
        <v>109</v>
      </c>
      <c r="AM97" s="20">
        <f t="shared" si="1"/>
        <v>9</v>
      </c>
      <c r="AN97" s="20">
        <f t="shared" si="1"/>
        <v>22</v>
      </c>
      <c r="AO97" s="20">
        <f t="shared" si="1"/>
        <v>371</v>
      </c>
      <c r="AP97" s="20">
        <f t="shared" si="1"/>
        <v>310</v>
      </c>
      <c r="AQ97" s="20">
        <f t="shared" si="1"/>
        <v>141</v>
      </c>
      <c r="AR97" s="20">
        <f t="shared" si="1"/>
        <v>146</v>
      </c>
      <c r="AS97" s="20">
        <f t="shared" si="1"/>
        <v>27</v>
      </c>
      <c r="AT97" s="20">
        <f t="shared" si="1"/>
        <v>30</v>
      </c>
      <c r="AU97" s="20">
        <f t="shared" si="1"/>
        <v>839</v>
      </c>
      <c r="AV97" s="20">
        <f t="shared" si="1"/>
        <v>668</v>
      </c>
      <c r="AW97" s="20">
        <f t="shared" si="1"/>
        <v>331</v>
      </c>
      <c r="AX97" s="20">
        <f t="shared" si="1"/>
        <v>332</v>
      </c>
      <c r="AY97" s="20">
        <f t="shared" si="1"/>
        <v>43</v>
      </c>
      <c r="AZ97" s="20">
        <f t="shared" si="1"/>
        <v>63</v>
      </c>
      <c r="BA97" s="7" t="s">
        <v>1891</v>
      </c>
      <c r="BB97" s="8" t="s">
        <v>1894</v>
      </c>
      <c r="BC97" s="8">
        <v>160</v>
      </c>
      <c r="BD97" s="8">
        <v>161</v>
      </c>
      <c r="BE97" s="9" t="s">
        <v>1355</v>
      </c>
    </row>
  </sheetData>
  <mergeCells count="45">
    <mergeCell ref="BE3:BE6"/>
    <mergeCell ref="BA3:BA6"/>
    <mergeCell ref="BB3:BB6"/>
    <mergeCell ref="BC3:BC6"/>
    <mergeCell ref="BD3:BD6"/>
    <mergeCell ref="A3:A6"/>
    <mergeCell ref="B3:B6"/>
    <mergeCell ref="D4:I4"/>
    <mergeCell ref="D5:E5"/>
    <mergeCell ref="F5:G5"/>
    <mergeCell ref="H5:I5"/>
    <mergeCell ref="L5:M5"/>
    <mergeCell ref="P4:U4"/>
    <mergeCell ref="P5:Q5"/>
    <mergeCell ref="R5:S5"/>
    <mergeCell ref="T5:U5"/>
    <mergeCell ref="J4:O4"/>
    <mergeCell ref="AA3:AD4"/>
    <mergeCell ref="AA5:AB5"/>
    <mergeCell ref="AC5:AD5"/>
    <mergeCell ref="D3:Z3"/>
    <mergeCell ref="V4:X4"/>
    <mergeCell ref="V5:W5"/>
    <mergeCell ref="Y4:Z4"/>
    <mergeCell ref="Y5:Z5"/>
    <mergeCell ref="N5:O5"/>
    <mergeCell ref="J5:K5"/>
    <mergeCell ref="AS5:AT5"/>
    <mergeCell ref="AE4:AH4"/>
    <mergeCell ref="AE5:AF5"/>
    <mergeCell ref="AG5:AH5"/>
    <mergeCell ref="AI4:AN4"/>
    <mergeCell ref="AI5:AJ5"/>
    <mergeCell ref="AK5:AL5"/>
    <mergeCell ref="AM5:AN5"/>
    <mergeCell ref="A97:B97"/>
    <mergeCell ref="A96:B96"/>
    <mergeCell ref="AE3:AT3"/>
    <mergeCell ref="AU3:AZ4"/>
    <mergeCell ref="AU5:AV5"/>
    <mergeCell ref="AW5:AX5"/>
    <mergeCell ref="AY5:AZ5"/>
    <mergeCell ref="AO4:AT4"/>
    <mergeCell ref="AO5:AP5"/>
    <mergeCell ref="AQ5:AR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9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0" customWidth="1"/>
    <col min="2" max="2" width="2.7109375" style="10" customWidth="1"/>
    <col min="3" max="24" width="3.7109375" style="10" customWidth="1"/>
    <col min="25" max="25" width="4.140625" style="10" customWidth="1"/>
    <col min="26" max="26" width="7.140625" style="10" customWidth="1"/>
    <col min="27" max="28" width="5.140625" style="10" customWidth="1"/>
    <col min="29" max="16384" width="9.140625" style="10" customWidth="1"/>
  </cols>
  <sheetData>
    <row r="1" spans="1:29" ht="13.5" thickBot="1">
      <c r="A1" s="129" t="s">
        <v>1770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</row>
    <row r="2" ht="13.5" thickBot="1"/>
    <row r="3" spans="1:29" ht="24.75" customHeight="1">
      <c r="A3" s="236" t="s">
        <v>1926</v>
      </c>
      <c r="B3" s="11"/>
      <c r="C3" s="239" t="s">
        <v>1770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1"/>
      <c r="Y3" s="245" t="s">
        <v>1885</v>
      </c>
      <c r="Z3" s="248" t="s">
        <v>1886</v>
      </c>
      <c r="AA3" s="248" t="s">
        <v>1887</v>
      </c>
      <c r="AB3" s="222" t="s">
        <v>1888</v>
      </c>
      <c r="AC3" s="242" t="s">
        <v>1890</v>
      </c>
    </row>
    <row r="4" spans="1:29" ht="18" customHeight="1">
      <c r="A4" s="237"/>
      <c r="B4" s="11"/>
      <c r="C4" s="240" t="s">
        <v>1357</v>
      </c>
      <c r="D4" s="232">
        <v>4</v>
      </c>
      <c r="E4" s="232">
        <v>5</v>
      </c>
      <c r="F4" s="232">
        <v>6</v>
      </c>
      <c r="G4" s="232">
        <v>7</v>
      </c>
      <c r="H4" s="232">
        <v>9</v>
      </c>
      <c r="I4" s="232">
        <v>10</v>
      </c>
      <c r="J4" s="232">
        <v>11</v>
      </c>
      <c r="K4" s="232">
        <v>12</v>
      </c>
      <c r="L4" s="232">
        <v>13</v>
      </c>
      <c r="M4" s="232">
        <v>14</v>
      </c>
      <c r="N4" s="232">
        <v>15</v>
      </c>
      <c r="O4" s="232">
        <v>16</v>
      </c>
      <c r="P4" s="232">
        <v>17</v>
      </c>
      <c r="Q4" s="232">
        <v>18</v>
      </c>
      <c r="R4" s="232">
        <v>19</v>
      </c>
      <c r="S4" s="232">
        <v>20</v>
      </c>
      <c r="T4" s="232">
        <v>25</v>
      </c>
      <c r="U4" s="232">
        <v>30</v>
      </c>
      <c r="V4" s="232">
        <v>59</v>
      </c>
      <c r="W4" s="232">
        <v>62</v>
      </c>
      <c r="X4" s="234">
        <v>77</v>
      </c>
      <c r="Y4" s="246"/>
      <c r="Z4" s="249"/>
      <c r="AA4" s="249"/>
      <c r="AB4" s="223"/>
      <c r="AC4" s="243"/>
    </row>
    <row r="5" spans="1:29" ht="18.75" customHeight="1">
      <c r="A5" s="237"/>
      <c r="B5" s="11"/>
      <c r="C5" s="24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4"/>
      <c r="Y5" s="246"/>
      <c r="Z5" s="249"/>
      <c r="AA5" s="249"/>
      <c r="AB5" s="223"/>
      <c r="AC5" s="243"/>
    </row>
    <row r="6" spans="1:29" ht="13.5" thickBot="1">
      <c r="A6" s="238"/>
      <c r="B6" s="11"/>
      <c r="C6" s="241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5"/>
      <c r="Y6" s="247"/>
      <c r="Z6" s="250"/>
      <c r="AA6" s="250"/>
      <c r="AB6" s="224"/>
      <c r="AC6" s="244"/>
    </row>
    <row r="7" ht="13.5" thickBot="1"/>
    <row r="8" spans="1:29" ht="12.75">
      <c r="A8" s="23" t="s">
        <v>1975</v>
      </c>
      <c r="C8" s="12">
        <v>3</v>
      </c>
      <c r="D8" s="14">
        <v>1</v>
      </c>
      <c r="E8" s="14"/>
      <c r="F8" s="14">
        <v>1</v>
      </c>
      <c r="G8" s="14">
        <v>2</v>
      </c>
      <c r="H8" s="14">
        <v>2</v>
      </c>
      <c r="I8" s="14">
        <v>2</v>
      </c>
      <c r="J8" s="14"/>
      <c r="K8" s="14">
        <v>1</v>
      </c>
      <c r="L8" s="14">
        <v>1</v>
      </c>
      <c r="M8" s="14"/>
      <c r="N8" s="14">
        <v>3</v>
      </c>
      <c r="O8" s="14">
        <v>1</v>
      </c>
      <c r="P8" s="14">
        <v>2</v>
      </c>
      <c r="Q8" s="14"/>
      <c r="R8" s="14">
        <v>1</v>
      </c>
      <c r="S8" s="14"/>
      <c r="T8" s="14">
        <v>1</v>
      </c>
      <c r="U8" s="14"/>
      <c r="V8" s="14"/>
      <c r="W8" s="14">
        <v>2</v>
      </c>
      <c r="X8" s="14"/>
      <c r="Y8" s="1" t="s">
        <v>1891</v>
      </c>
      <c r="Z8" s="2" t="s">
        <v>1894</v>
      </c>
      <c r="AA8" s="2">
        <v>162</v>
      </c>
      <c r="AB8" s="2">
        <v>163</v>
      </c>
      <c r="AC8" s="3" t="s">
        <v>1356</v>
      </c>
    </row>
    <row r="9" spans="1:29" ht="13.5" thickBot="1">
      <c r="A9" s="25" t="s">
        <v>1976</v>
      </c>
      <c r="C9" s="18">
        <v>1</v>
      </c>
      <c r="D9" s="20">
        <v>1</v>
      </c>
      <c r="E9" s="20">
        <v>1</v>
      </c>
      <c r="F9" s="20"/>
      <c r="G9" s="20">
        <v>1</v>
      </c>
      <c r="H9" s="20">
        <v>1</v>
      </c>
      <c r="I9" s="20">
        <v>3</v>
      </c>
      <c r="J9" s="20">
        <v>2</v>
      </c>
      <c r="K9" s="20">
        <v>1</v>
      </c>
      <c r="L9" s="20"/>
      <c r="M9" s="20">
        <v>3</v>
      </c>
      <c r="N9" s="20">
        <v>2</v>
      </c>
      <c r="O9" s="20">
        <v>4</v>
      </c>
      <c r="P9" s="20">
        <v>2</v>
      </c>
      <c r="Q9" s="20">
        <v>2</v>
      </c>
      <c r="R9" s="20">
        <v>1</v>
      </c>
      <c r="S9" s="20">
        <v>1</v>
      </c>
      <c r="T9" s="20"/>
      <c r="U9" s="20">
        <v>1</v>
      </c>
      <c r="V9" s="20">
        <v>1</v>
      </c>
      <c r="W9" s="20"/>
      <c r="X9" s="20">
        <v>1</v>
      </c>
      <c r="Y9" s="7" t="s">
        <v>1891</v>
      </c>
      <c r="Z9" s="8" t="s">
        <v>1894</v>
      </c>
      <c r="AA9" s="8">
        <v>162</v>
      </c>
      <c r="AB9" s="8">
        <v>163</v>
      </c>
      <c r="AC9" s="9" t="s">
        <v>1356</v>
      </c>
    </row>
    <row r="10" ht="15.75" customHeight="1"/>
  </sheetData>
  <mergeCells count="29">
    <mergeCell ref="AC3:AC6"/>
    <mergeCell ref="Y3:Y6"/>
    <mergeCell ref="Z3:Z6"/>
    <mergeCell ref="AA3:AA6"/>
    <mergeCell ref="AB3:AB6"/>
    <mergeCell ref="H4:H6"/>
    <mergeCell ref="I4:I6"/>
    <mergeCell ref="C3:X3"/>
    <mergeCell ref="U4:U6"/>
    <mergeCell ref="T4:T6"/>
    <mergeCell ref="R4:R6"/>
    <mergeCell ref="S4:S6"/>
    <mergeCell ref="F4:F6"/>
    <mergeCell ref="G4:G6"/>
    <mergeCell ref="X4:X6"/>
    <mergeCell ref="A3:A6"/>
    <mergeCell ref="C4:C6"/>
    <mergeCell ref="D4:D6"/>
    <mergeCell ref="E4:E6"/>
    <mergeCell ref="N4:N6"/>
    <mergeCell ref="O4:O6"/>
    <mergeCell ref="J4:J6"/>
    <mergeCell ref="K4:K6"/>
    <mergeCell ref="L4:L6"/>
    <mergeCell ref="M4:M6"/>
    <mergeCell ref="P4:P6"/>
    <mergeCell ref="Q4:Q6"/>
    <mergeCell ref="V4:V6"/>
    <mergeCell ref="W4:W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10" customWidth="1"/>
    <col min="2" max="2" width="9.421875" style="10" customWidth="1"/>
    <col min="3" max="3" width="2.7109375" style="10" customWidth="1"/>
    <col min="4" max="8" width="9.140625" style="10" customWidth="1"/>
    <col min="9" max="9" width="15.00390625" style="10" customWidth="1"/>
    <col min="10" max="10" width="6.8515625" style="10" customWidth="1"/>
    <col min="11" max="11" width="7.140625" style="10" customWidth="1"/>
    <col min="12" max="13" width="6.57421875" style="10" customWidth="1"/>
    <col min="14" max="16384" width="9.140625" style="10" customWidth="1"/>
  </cols>
  <sheetData>
    <row r="1" spans="1:14" ht="13.5" thickBot="1">
      <c r="A1" s="129" t="s">
        <v>1761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ht="13.5" thickBot="1"/>
    <row r="3" spans="1:14" ht="22.5" customHeight="1">
      <c r="A3" s="239" t="s">
        <v>1893</v>
      </c>
      <c r="B3" s="228" t="s">
        <v>1926</v>
      </c>
      <c r="C3" s="11"/>
      <c r="D3" s="239" t="s">
        <v>1362</v>
      </c>
      <c r="E3" s="230"/>
      <c r="F3" s="230" t="s">
        <v>1363</v>
      </c>
      <c r="G3" s="230"/>
      <c r="H3" s="230" t="s">
        <v>1364</v>
      </c>
      <c r="I3" s="231"/>
      <c r="J3" s="245" t="s">
        <v>1885</v>
      </c>
      <c r="K3" s="248" t="s">
        <v>1886</v>
      </c>
      <c r="L3" s="248" t="s">
        <v>1887</v>
      </c>
      <c r="M3" s="222" t="s">
        <v>1888</v>
      </c>
      <c r="N3" s="242" t="s">
        <v>1890</v>
      </c>
    </row>
    <row r="4" spans="1:14" ht="18" customHeight="1">
      <c r="A4" s="240"/>
      <c r="B4" s="229"/>
      <c r="C4" s="11"/>
      <c r="D4" s="240"/>
      <c r="E4" s="232"/>
      <c r="F4" s="232"/>
      <c r="G4" s="232"/>
      <c r="H4" s="232"/>
      <c r="I4" s="234"/>
      <c r="J4" s="246"/>
      <c r="K4" s="249"/>
      <c r="L4" s="249"/>
      <c r="M4" s="223"/>
      <c r="N4" s="243"/>
    </row>
    <row r="5" spans="1:14" ht="18.75" customHeight="1">
      <c r="A5" s="240"/>
      <c r="B5" s="229"/>
      <c r="C5" s="11"/>
      <c r="D5" s="240" t="s">
        <v>1898</v>
      </c>
      <c r="E5" s="232" t="s">
        <v>1899</v>
      </c>
      <c r="F5" s="232" t="s">
        <v>1898</v>
      </c>
      <c r="G5" s="232" t="s">
        <v>1899</v>
      </c>
      <c r="H5" s="232" t="s">
        <v>1898</v>
      </c>
      <c r="I5" s="234" t="s">
        <v>1899</v>
      </c>
      <c r="J5" s="246"/>
      <c r="K5" s="249"/>
      <c r="L5" s="249"/>
      <c r="M5" s="223"/>
      <c r="N5" s="243"/>
    </row>
    <row r="6" spans="1:14" ht="13.5" thickBot="1">
      <c r="A6" s="241"/>
      <c r="B6" s="220"/>
      <c r="C6" s="11"/>
      <c r="D6" s="241"/>
      <c r="E6" s="233"/>
      <c r="F6" s="233"/>
      <c r="G6" s="233"/>
      <c r="H6" s="233"/>
      <c r="I6" s="235"/>
      <c r="J6" s="247"/>
      <c r="K6" s="250"/>
      <c r="L6" s="250"/>
      <c r="M6" s="224"/>
      <c r="N6" s="244"/>
    </row>
    <row r="7" ht="13.5" thickBot="1"/>
    <row r="8" spans="1:14" ht="12.75">
      <c r="A8" s="83" t="s">
        <v>1900</v>
      </c>
      <c r="B8" s="13" t="s">
        <v>494</v>
      </c>
      <c r="D8" s="12">
        <v>65</v>
      </c>
      <c r="E8" s="14">
        <v>58.9</v>
      </c>
      <c r="F8" s="14">
        <v>665</v>
      </c>
      <c r="G8" s="14">
        <v>570.8</v>
      </c>
      <c r="H8" s="14">
        <v>276</v>
      </c>
      <c r="I8" s="14">
        <v>163.7</v>
      </c>
      <c r="J8" s="1" t="s">
        <v>1891</v>
      </c>
      <c r="K8" s="2" t="s">
        <v>1894</v>
      </c>
      <c r="L8" s="2">
        <v>162</v>
      </c>
      <c r="M8" s="2">
        <v>163</v>
      </c>
      <c r="N8" s="3" t="s">
        <v>1356</v>
      </c>
    </row>
    <row r="9" spans="1:14" ht="12.75">
      <c r="A9" s="75"/>
      <c r="B9" s="16" t="s">
        <v>495</v>
      </c>
      <c r="D9" s="15"/>
      <c r="E9" s="17"/>
      <c r="F9" s="17">
        <v>717</v>
      </c>
      <c r="G9" s="17">
        <v>560.6</v>
      </c>
      <c r="H9" s="17">
        <v>328</v>
      </c>
      <c r="I9" s="17">
        <v>189.2</v>
      </c>
      <c r="J9" s="4" t="s">
        <v>1891</v>
      </c>
      <c r="K9" s="5" t="s">
        <v>1894</v>
      </c>
      <c r="L9" s="5">
        <v>162</v>
      </c>
      <c r="M9" s="5">
        <v>163</v>
      </c>
      <c r="N9" s="6" t="s">
        <v>1356</v>
      </c>
    </row>
    <row r="10" spans="1:14" ht="38.25">
      <c r="A10" s="75" t="s">
        <v>1358</v>
      </c>
      <c r="B10" s="16" t="s">
        <v>494</v>
      </c>
      <c r="D10" s="15">
        <v>280</v>
      </c>
      <c r="E10" s="17">
        <v>253.9</v>
      </c>
      <c r="F10" s="17">
        <v>194</v>
      </c>
      <c r="G10" s="17">
        <v>166.5</v>
      </c>
      <c r="H10" s="17">
        <v>954</v>
      </c>
      <c r="I10" s="17">
        <v>565.9</v>
      </c>
      <c r="J10" s="4" t="s">
        <v>1891</v>
      </c>
      <c r="K10" s="5" t="s">
        <v>1894</v>
      </c>
      <c r="L10" s="5">
        <v>162</v>
      </c>
      <c r="M10" s="5">
        <v>163</v>
      </c>
      <c r="N10" s="6" t="s">
        <v>1356</v>
      </c>
    </row>
    <row r="11" spans="1:14" ht="12.75">
      <c r="A11" s="75"/>
      <c r="B11" s="16" t="s">
        <v>495</v>
      </c>
      <c r="D11" s="15"/>
      <c r="E11" s="17"/>
      <c r="F11" s="17">
        <v>246</v>
      </c>
      <c r="G11" s="17">
        <v>192.3</v>
      </c>
      <c r="H11" s="17">
        <v>928</v>
      </c>
      <c r="I11" s="17">
        <v>535.2</v>
      </c>
      <c r="J11" s="4" t="s">
        <v>1891</v>
      </c>
      <c r="K11" s="5" t="s">
        <v>1894</v>
      </c>
      <c r="L11" s="5">
        <v>162</v>
      </c>
      <c r="M11" s="5">
        <v>163</v>
      </c>
      <c r="N11" s="6" t="s">
        <v>1356</v>
      </c>
    </row>
    <row r="12" spans="1:14" ht="38.25">
      <c r="A12" s="75" t="s">
        <v>1359</v>
      </c>
      <c r="B12" s="16" t="s">
        <v>494</v>
      </c>
      <c r="D12" s="15">
        <v>734</v>
      </c>
      <c r="E12" s="17">
        <v>665.5</v>
      </c>
      <c r="F12" s="17">
        <v>235</v>
      </c>
      <c r="G12" s="17">
        <v>201.7</v>
      </c>
      <c r="H12" s="17">
        <v>398</v>
      </c>
      <c r="I12" s="17">
        <v>236</v>
      </c>
      <c r="J12" s="4" t="s">
        <v>1891</v>
      </c>
      <c r="K12" s="5" t="s">
        <v>1894</v>
      </c>
      <c r="L12" s="5">
        <v>162</v>
      </c>
      <c r="M12" s="5">
        <v>163</v>
      </c>
      <c r="N12" s="6" t="s">
        <v>1356</v>
      </c>
    </row>
    <row r="13" spans="1:14" ht="12.75">
      <c r="A13" s="75"/>
      <c r="B13" s="16" t="s">
        <v>495</v>
      </c>
      <c r="D13" s="15"/>
      <c r="E13" s="17"/>
      <c r="F13" s="17">
        <v>286</v>
      </c>
      <c r="G13" s="17">
        <v>223.6</v>
      </c>
      <c r="H13" s="17">
        <v>428</v>
      </c>
      <c r="I13" s="17">
        <v>5.3</v>
      </c>
      <c r="J13" s="4" t="s">
        <v>1891</v>
      </c>
      <c r="K13" s="5" t="s">
        <v>1894</v>
      </c>
      <c r="L13" s="5">
        <v>162</v>
      </c>
      <c r="M13" s="5">
        <v>163</v>
      </c>
      <c r="N13" s="6" t="s">
        <v>1356</v>
      </c>
    </row>
    <row r="14" spans="1:14" ht="25.5">
      <c r="A14" s="75" t="s">
        <v>1360</v>
      </c>
      <c r="B14" s="16" t="s">
        <v>494</v>
      </c>
      <c r="D14" s="15">
        <v>8</v>
      </c>
      <c r="E14" s="17">
        <v>7.2</v>
      </c>
      <c r="F14" s="17"/>
      <c r="G14" s="17"/>
      <c r="H14" s="17">
        <v>9</v>
      </c>
      <c r="I14" s="17">
        <v>4</v>
      </c>
      <c r="J14" s="4" t="s">
        <v>1891</v>
      </c>
      <c r="K14" s="5" t="s">
        <v>1894</v>
      </c>
      <c r="L14" s="5">
        <v>162</v>
      </c>
      <c r="M14" s="5">
        <v>163</v>
      </c>
      <c r="N14" s="6" t="s">
        <v>1356</v>
      </c>
    </row>
    <row r="15" spans="1:14" ht="12.75">
      <c r="A15" s="75"/>
      <c r="B15" s="16" t="s">
        <v>495</v>
      </c>
      <c r="D15" s="15"/>
      <c r="E15" s="17"/>
      <c r="F15" s="17">
        <v>2</v>
      </c>
      <c r="G15" s="17">
        <v>1.6</v>
      </c>
      <c r="H15" s="17">
        <v>7</v>
      </c>
      <c r="I15" s="17">
        <v>0.6</v>
      </c>
      <c r="J15" s="4" t="s">
        <v>1891</v>
      </c>
      <c r="K15" s="5" t="s">
        <v>1894</v>
      </c>
      <c r="L15" s="5">
        <v>162</v>
      </c>
      <c r="M15" s="5">
        <v>163</v>
      </c>
      <c r="N15" s="6" t="s">
        <v>1356</v>
      </c>
    </row>
    <row r="16" spans="1:14" ht="25.5">
      <c r="A16" s="75" t="s">
        <v>1361</v>
      </c>
      <c r="B16" s="16" t="s">
        <v>494</v>
      </c>
      <c r="D16" s="15">
        <v>1</v>
      </c>
      <c r="E16" s="17">
        <v>0.9</v>
      </c>
      <c r="F16" s="17">
        <v>6</v>
      </c>
      <c r="G16" s="17">
        <v>5.2</v>
      </c>
      <c r="H16" s="17">
        <v>1</v>
      </c>
      <c r="I16" s="17">
        <v>0.6</v>
      </c>
      <c r="J16" s="4" t="s">
        <v>1891</v>
      </c>
      <c r="K16" s="5" t="s">
        <v>1894</v>
      </c>
      <c r="L16" s="5">
        <v>162</v>
      </c>
      <c r="M16" s="5">
        <v>163</v>
      </c>
      <c r="N16" s="6" t="s">
        <v>1356</v>
      </c>
    </row>
    <row r="17" spans="1:14" ht="12.75">
      <c r="A17" s="75"/>
      <c r="B17" s="16" t="s">
        <v>495</v>
      </c>
      <c r="D17" s="15"/>
      <c r="E17" s="17"/>
      <c r="F17" s="17"/>
      <c r="G17" s="17"/>
      <c r="H17" s="17">
        <v>1</v>
      </c>
      <c r="I17" s="17">
        <v>154</v>
      </c>
      <c r="J17" s="4" t="s">
        <v>1891</v>
      </c>
      <c r="K17" s="5" t="s">
        <v>1894</v>
      </c>
      <c r="L17" s="5">
        <v>162</v>
      </c>
      <c r="M17" s="5">
        <v>163</v>
      </c>
      <c r="N17" s="6" t="s">
        <v>1356</v>
      </c>
    </row>
    <row r="18" spans="1:14" ht="12.75">
      <c r="A18" s="75" t="s">
        <v>1904</v>
      </c>
      <c r="B18" s="16" t="s">
        <v>494</v>
      </c>
      <c r="D18" s="15">
        <v>10</v>
      </c>
      <c r="E18" s="17">
        <v>9.1</v>
      </c>
      <c r="F18" s="17">
        <v>40</v>
      </c>
      <c r="G18" s="17">
        <v>34.3</v>
      </c>
      <c r="H18" s="17">
        <v>26</v>
      </c>
      <c r="I18" s="17">
        <v>11</v>
      </c>
      <c r="J18" s="4" t="s">
        <v>1891</v>
      </c>
      <c r="K18" s="5" t="s">
        <v>1894</v>
      </c>
      <c r="L18" s="5">
        <v>162</v>
      </c>
      <c r="M18" s="5">
        <v>163</v>
      </c>
      <c r="N18" s="6" t="s">
        <v>1356</v>
      </c>
    </row>
    <row r="19" spans="1:14" ht="12.75">
      <c r="A19" s="75"/>
      <c r="B19" s="16" t="s">
        <v>495</v>
      </c>
      <c r="D19" s="15"/>
      <c r="E19" s="17"/>
      <c r="F19" s="17">
        <v>9</v>
      </c>
      <c r="G19" s="17">
        <v>7</v>
      </c>
      <c r="H19" s="17">
        <v>19</v>
      </c>
      <c r="I19" s="17"/>
      <c r="J19" s="4" t="s">
        <v>1891</v>
      </c>
      <c r="K19" s="5" t="s">
        <v>1894</v>
      </c>
      <c r="L19" s="5">
        <v>162</v>
      </c>
      <c r="M19" s="5">
        <v>163</v>
      </c>
      <c r="N19" s="6" t="s">
        <v>1356</v>
      </c>
    </row>
    <row r="20" spans="1:14" ht="12.75">
      <c r="A20" s="75" t="s">
        <v>559</v>
      </c>
      <c r="B20" s="16" t="s">
        <v>494</v>
      </c>
      <c r="D20" s="15"/>
      <c r="E20" s="17"/>
      <c r="F20" s="17">
        <v>1</v>
      </c>
      <c r="G20" s="17">
        <v>0.9</v>
      </c>
      <c r="H20" s="17"/>
      <c r="I20" s="17">
        <v>6.5</v>
      </c>
      <c r="J20" s="4" t="s">
        <v>1891</v>
      </c>
      <c r="K20" s="5" t="s">
        <v>1894</v>
      </c>
      <c r="L20" s="5">
        <v>162</v>
      </c>
      <c r="M20" s="5">
        <v>163</v>
      </c>
      <c r="N20" s="6" t="s">
        <v>1356</v>
      </c>
    </row>
    <row r="21" spans="1:14" ht="12.75">
      <c r="A21" s="75" t="s">
        <v>1905</v>
      </c>
      <c r="B21" s="16" t="s">
        <v>494</v>
      </c>
      <c r="D21" s="15">
        <v>1</v>
      </c>
      <c r="E21" s="17">
        <v>0.9</v>
      </c>
      <c r="F21" s="17">
        <v>11</v>
      </c>
      <c r="G21" s="17">
        <v>9.4</v>
      </c>
      <c r="H21" s="17">
        <v>11</v>
      </c>
      <c r="I21" s="17">
        <v>4</v>
      </c>
      <c r="J21" s="4" t="s">
        <v>1891</v>
      </c>
      <c r="K21" s="5" t="s">
        <v>1894</v>
      </c>
      <c r="L21" s="5">
        <v>162</v>
      </c>
      <c r="M21" s="5">
        <v>163</v>
      </c>
      <c r="N21" s="6" t="s">
        <v>1356</v>
      </c>
    </row>
    <row r="22" spans="1:14" ht="12.75">
      <c r="A22" s="75"/>
      <c r="B22" s="16" t="s">
        <v>495</v>
      </c>
      <c r="D22" s="15"/>
      <c r="E22" s="17"/>
      <c r="F22" s="17">
        <v>13</v>
      </c>
      <c r="G22" s="17">
        <v>10.2</v>
      </c>
      <c r="H22" s="17">
        <v>7</v>
      </c>
      <c r="I22" s="17">
        <v>2.4</v>
      </c>
      <c r="J22" s="4" t="s">
        <v>1891</v>
      </c>
      <c r="K22" s="5" t="s">
        <v>1894</v>
      </c>
      <c r="L22" s="5">
        <v>162</v>
      </c>
      <c r="M22" s="5">
        <v>163</v>
      </c>
      <c r="N22" s="6" t="s">
        <v>1356</v>
      </c>
    </row>
    <row r="23" spans="1:14" ht="12.75">
      <c r="A23" s="75" t="s">
        <v>1907</v>
      </c>
      <c r="B23" s="16" t="s">
        <v>494</v>
      </c>
      <c r="D23" s="15">
        <v>1</v>
      </c>
      <c r="E23" s="17">
        <v>0.9</v>
      </c>
      <c r="F23" s="17">
        <v>2</v>
      </c>
      <c r="G23" s="17">
        <v>1.7</v>
      </c>
      <c r="H23" s="17">
        <v>4</v>
      </c>
      <c r="I23" s="17"/>
      <c r="J23" s="4" t="s">
        <v>1891</v>
      </c>
      <c r="K23" s="5" t="s">
        <v>1894</v>
      </c>
      <c r="L23" s="5">
        <v>162</v>
      </c>
      <c r="M23" s="5">
        <v>163</v>
      </c>
      <c r="N23" s="6" t="s">
        <v>1356</v>
      </c>
    </row>
    <row r="24" spans="1:14" ht="12.75">
      <c r="A24" s="75"/>
      <c r="B24" s="16" t="s">
        <v>495</v>
      </c>
      <c r="D24" s="15"/>
      <c r="E24" s="17"/>
      <c r="F24" s="17">
        <v>4</v>
      </c>
      <c r="G24" s="17">
        <v>3.1</v>
      </c>
      <c r="H24" s="17"/>
      <c r="I24" s="17">
        <v>1.8</v>
      </c>
      <c r="J24" s="4" t="s">
        <v>1891</v>
      </c>
      <c r="K24" s="5" t="s">
        <v>1894</v>
      </c>
      <c r="L24" s="5">
        <v>162</v>
      </c>
      <c r="M24" s="5">
        <v>163</v>
      </c>
      <c r="N24" s="6" t="s">
        <v>1356</v>
      </c>
    </row>
    <row r="25" spans="1:14" ht="12.75">
      <c r="A25" s="75" t="s">
        <v>560</v>
      </c>
      <c r="B25" s="16" t="s">
        <v>494</v>
      </c>
      <c r="D25" s="15">
        <v>3</v>
      </c>
      <c r="E25" s="17">
        <v>2.7</v>
      </c>
      <c r="F25" s="17">
        <v>4</v>
      </c>
      <c r="G25" s="17">
        <v>3.4</v>
      </c>
      <c r="H25" s="17">
        <v>3</v>
      </c>
      <c r="I25" s="17"/>
      <c r="J25" s="4" t="s">
        <v>1891</v>
      </c>
      <c r="K25" s="5" t="s">
        <v>1894</v>
      </c>
      <c r="L25" s="5">
        <v>162</v>
      </c>
      <c r="M25" s="5">
        <v>163</v>
      </c>
      <c r="N25" s="6" t="s">
        <v>1356</v>
      </c>
    </row>
    <row r="26" spans="1:14" ht="12.75">
      <c r="A26" s="75" t="s">
        <v>564</v>
      </c>
      <c r="B26" s="16" t="s">
        <v>494</v>
      </c>
      <c r="D26" s="15"/>
      <c r="E26" s="17"/>
      <c r="F26" s="17">
        <v>1</v>
      </c>
      <c r="G26" s="17">
        <v>0.9</v>
      </c>
      <c r="H26" s="17"/>
      <c r="I26" s="17"/>
      <c r="J26" s="4" t="s">
        <v>1891</v>
      </c>
      <c r="K26" s="5" t="s">
        <v>1894</v>
      </c>
      <c r="L26" s="5">
        <v>162</v>
      </c>
      <c r="M26" s="5">
        <v>163</v>
      </c>
      <c r="N26" s="6" t="s">
        <v>1356</v>
      </c>
    </row>
    <row r="27" spans="1:14" ht="12.75">
      <c r="A27" s="75"/>
      <c r="B27" s="16" t="s">
        <v>495</v>
      </c>
      <c r="D27" s="15"/>
      <c r="E27" s="17"/>
      <c r="F27" s="17">
        <v>1</v>
      </c>
      <c r="G27" s="17">
        <v>0.8</v>
      </c>
      <c r="H27" s="17"/>
      <c r="I27" s="17"/>
      <c r="J27" s="4" t="s">
        <v>1891</v>
      </c>
      <c r="K27" s="5" t="s">
        <v>1894</v>
      </c>
      <c r="L27" s="5">
        <v>162</v>
      </c>
      <c r="M27" s="5">
        <v>163</v>
      </c>
      <c r="N27" s="6" t="s">
        <v>1356</v>
      </c>
    </row>
    <row r="28" spans="1:14" ht="25.5">
      <c r="A28" s="75" t="s">
        <v>563</v>
      </c>
      <c r="B28" s="16" t="s">
        <v>494</v>
      </c>
      <c r="D28" s="15"/>
      <c r="E28" s="17"/>
      <c r="F28" s="17">
        <v>2</v>
      </c>
      <c r="G28" s="17">
        <v>1.7</v>
      </c>
      <c r="H28" s="17"/>
      <c r="I28" s="17"/>
      <c r="J28" s="4" t="s">
        <v>1891</v>
      </c>
      <c r="K28" s="5" t="s">
        <v>1894</v>
      </c>
      <c r="L28" s="5">
        <v>162</v>
      </c>
      <c r="M28" s="5">
        <v>163</v>
      </c>
      <c r="N28" s="6" t="s">
        <v>1356</v>
      </c>
    </row>
    <row r="29" spans="1:14" ht="12.75">
      <c r="A29" s="15" t="s">
        <v>1908</v>
      </c>
      <c r="B29" s="16" t="s">
        <v>494</v>
      </c>
      <c r="D29" s="15"/>
      <c r="E29" s="17"/>
      <c r="F29" s="17">
        <v>1</v>
      </c>
      <c r="G29" s="17">
        <v>0.9</v>
      </c>
      <c r="H29" s="17"/>
      <c r="I29" s="17"/>
      <c r="J29" s="4" t="s">
        <v>1891</v>
      </c>
      <c r="K29" s="5" t="s">
        <v>1894</v>
      </c>
      <c r="L29" s="5">
        <v>162</v>
      </c>
      <c r="M29" s="5">
        <v>163</v>
      </c>
      <c r="N29" s="6" t="s">
        <v>1356</v>
      </c>
    </row>
    <row r="30" spans="1:14" ht="12.75">
      <c r="A30" s="15" t="s">
        <v>1909</v>
      </c>
      <c r="B30" s="16" t="s">
        <v>494</v>
      </c>
      <c r="D30" s="15"/>
      <c r="E30" s="17"/>
      <c r="F30" s="17">
        <v>2</v>
      </c>
      <c r="G30" s="17">
        <v>1.7</v>
      </c>
      <c r="H30" s="17"/>
      <c r="I30" s="17"/>
      <c r="J30" s="4" t="s">
        <v>1891</v>
      </c>
      <c r="K30" s="5" t="s">
        <v>1894</v>
      </c>
      <c r="L30" s="5">
        <v>162</v>
      </c>
      <c r="M30" s="5">
        <v>163</v>
      </c>
      <c r="N30" s="6" t="s">
        <v>1356</v>
      </c>
    </row>
    <row r="31" spans="1:14" ht="12.75">
      <c r="A31" s="15"/>
      <c r="B31" s="16" t="s">
        <v>495</v>
      </c>
      <c r="D31" s="15"/>
      <c r="E31" s="17"/>
      <c r="F31" s="17"/>
      <c r="G31" s="17"/>
      <c r="H31" s="17">
        <v>1</v>
      </c>
      <c r="I31" s="17">
        <v>0.6</v>
      </c>
      <c r="J31" s="4" t="s">
        <v>1891</v>
      </c>
      <c r="K31" s="5" t="s">
        <v>1894</v>
      </c>
      <c r="L31" s="5">
        <v>162</v>
      </c>
      <c r="M31" s="5">
        <v>163</v>
      </c>
      <c r="N31" s="6" t="s">
        <v>1356</v>
      </c>
    </row>
    <row r="32" spans="1:14" ht="12.75">
      <c r="A32" s="15" t="s">
        <v>1923</v>
      </c>
      <c r="B32" s="16" t="s">
        <v>494</v>
      </c>
      <c r="D32" s="15"/>
      <c r="E32" s="17"/>
      <c r="F32" s="17">
        <v>1</v>
      </c>
      <c r="G32" s="17">
        <v>0.9</v>
      </c>
      <c r="H32" s="17">
        <v>4</v>
      </c>
      <c r="I32" s="17">
        <v>2.4</v>
      </c>
      <c r="J32" s="4" t="s">
        <v>1891</v>
      </c>
      <c r="K32" s="5" t="s">
        <v>1894</v>
      </c>
      <c r="L32" s="5">
        <v>162</v>
      </c>
      <c r="M32" s="5">
        <v>163</v>
      </c>
      <c r="N32" s="6" t="s">
        <v>1356</v>
      </c>
    </row>
    <row r="33" spans="1:14" ht="13.5" thickBot="1">
      <c r="A33" s="18"/>
      <c r="B33" s="19" t="s">
        <v>495</v>
      </c>
      <c r="D33" s="18"/>
      <c r="E33" s="20"/>
      <c r="F33" s="20">
        <v>1</v>
      </c>
      <c r="G33" s="20">
        <v>0.8</v>
      </c>
      <c r="H33" s="20">
        <v>15</v>
      </c>
      <c r="I33" s="20">
        <v>8.6</v>
      </c>
      <c r="J33" s="7" t="s">
        <v>1891</v>
      </c>
      <c r="K33" s="8" t="s">
        <v>1894</v>
      </c>
      <c r="L33" s="8">
        <v>162</v>
      </c>
      <c r="M33" s="8">
        <v>163</v>
      </c>
      <c r="N33" s="9" t="s">
        <v>1356</v>
      </c>
    </row>
  </sheetData>
  <mergeCells count="16">
    <mergeCell ref="N3:N6"/>
    <mergeCell ref="J3:J6"/>
    <mergeCell ref="K3:K6"/>
    <mergeCell ref="L3:L6"/>
    <mergeCell ref="M3:M6"/>
    <mergeCell ref="A3:A6"/>
    <mergeCell ref="B3:B6"/>
    <mergeCell ref="D3:E4"/>
    <mergeCell ref="D5:D6"/>
    <mergeCell ref="E5:E6"/>
    <mergeCell ref="F3:G4"/>
    <mergeCell ref="F5:F6"/>
    <mergeCell ref="G5:G6"/>
    <mergeCell ref="H3:I4"/>
    <mergeCell ref="H5:H6"/>
    <mergeCell ref="I5:I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10" customWidth="1"/>
    <col min="2" max="2" width="9.28125" style="10" customWidth="1"/>
    <col min="3" max="3" width="2.7109375" style="10" customWidth="1"/>
    <col min="4" max="9" width="9.140625" style="10" customWidth="1"/>
    <col min="10" max="10" width="6.8515625" style="10" customWidth="1"/>
    <col min="11" max="11" width="7.140625" style="10" customWidth="1"/>
    <col min="12" max="13" width="6.57421875" style="10" customWidth="1"/>
    <col min="14" max="16384" width="9.140625" style="10" customWidth="1"/>
  </cols>
  <sheetData>
    <row r="1" spans="1:14" ht="13.5" thickBot="1">
      <c r="A1" s="129" t="s">
        <v>1911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ht="13.5" thickBot="1"/>
    <row r="3" spans="1:14" ht="22.5" customHeight="1">
      <c r="A3" s="239" t="s">
        <v>1911</v>
      </c>
      <c r="B3" s="228" t="s">
        <v>1926</v>
      </c>
      <c r="C3" s="11"/>
      <c r="D3" s="239" t="s">
        <v>1362</v>
      </c>
      <c r="E3" s="230"/>
      <c r="F3" s="230" t="s">
        <v>1363</v>
      </c>
      <c r="G3" s="230"/>
      <c r="H3" s="230" t="s">
        <v>1364</v>
      </c>
      <c r="I3" s="231"/>
      <c r="J3" s="245" t="s">
        <v>1885</v>
      </c>
      <c r="K3" s="248" t="s">
        <v>1886</v>
      </c>
      <c r="L3" s="248" t="s">
        <v>1887</v>
      </c>
      <c r="M3" s="222" t="s">
        <v>1888</v>
      </c>
      <c r="N3" s="242" t="s">
        <v>1890</v>
      </c>
    </row>
    <row r="4" spans="1:14" ht="18" customHeight="1">
      <c r="A4" s="240"/>
      <c r="B4" s="229"/>
      <c r="C4" s="11"/>
      <c r="D4" s="240"/>
      <c r="E4" s="232"/>
      <c r="F4" s="232"/>
      <c r="G4" s="232"/>
      <c r="H4" s="232"/>
      <c r="I4" s="234"/>
      <c r="J4" s="246"/>
      <c r="K4" s="249"/>
      <c r="L4" s="249"/>
      <c r="M4" s="223"/>
      <c r="N4" s="243"/>
    </row>
    <row r="5" spans="1:14" ht="18.75" customHeight="1">
      <c r="A5" s="240"/>
      <c r="B5" s="229"/>
      <c r="C5" s="11"/>
      <c r="D5" s="240" t="s">
        <v>1898</v>
      </c>
      <c r="E5" s="232" t="s">
        <v>1899</v>
      </c>
      <c r="F5" s="232" t="s">
        <v>1898</v>
      </c>
      <c r="G5" s="232" t="s">
        <v>1899</v>
      </c>
      <c r="H5" s="232" t="s">
        <v>1898</v>
      </c>
      <c r="I5" s="234" t="s">
        <v>1899</v>
      </c>
      <c r="J5" s="246"/>
      <c r="K5" s="249"/>
      <c r="L5" s="249"/>
      <c r="M5" s="223"/>
      <c r="N5" s="243"/>
    </row>
    <row r="6" spans="1:14" ht="13.5" thickBot="1">
      <c r="A6" s="241"/>
      <c r="B6" s="220"/>
      <c r="C6" s="11"/>
      <c r="D6" s="241"/>
      <c r="E6" s="233"/>
      <c r="F6" s="233"/>
      <c r="G6" s="233"/>
      <c r="H6" s="233"/>
      <c r="I6" s="235"/>
      <c r="J6" s="247"/>
      <c r="K6" s="250"/>
      <c r="L6" s="250"/>
      <c r="M6" s="224"/>
      <c r="N6" s="244"/>
    </row>
    <row r="7" ht="13.5" thickBot="1"/>
    <row r="8" spans="1:14" ht="12.75">
      <c r="A8" s="12" t="s">
        <v>1912</v>
      </c>
      <c r="B8" s="13" t="s">
        <v>494</v>
      </c>
      <c r="D8" s="12">
        <v>668</v>
      </c>
      <c r="E8" s="14">
        <v>605.6</v>
      </c>
      <c r="F8" s="14">
        <v>585</v>
      </c>
      <c r="G8" s="14"/>
      <c r="H8" s="14"/>
      <c r="I8" s="14"/>
      <c r="J8" s="1" t="s">
        <v>1891</v>
      </c>
      <c r="K8" s="2" t="s">
        <v>1894</v>
      </c>
      <c r="L8" s="2">
        <v>162</v>
      </c>
      <c r="M8" s="2">
        <v>163</v>
      </c>
      <c r="N8" s="3" t="s">
        <v>1356</v>
      </c>
    </row>
    <row r="9" spans="1:14" ht="12.75">
      <c r="A9" s="15"/>
      <c r="B9" s="16" t="s">
        <v>495</v>
      </c>
      <c r="D9" s="15"/>
      <c r="E9" s="17"/>
      <c r="F9" s="17">
        <v>656</v>
      </c>
      <c r="G9" s="17"/>
      <c r="H9" s="17"/>
      <c r="I9" s="17"/>
      <c r="J9" s="4" t="s">
        <v>1891</v>
      </c>
      <c r="K9" s="5" t="s">
        <v>1894</v>
      </c>
      <c r="L9" s="5">
        <v>162</v>
      </c>
      <c r="M9" s="5">
        <v>163</v>
      </c>
      <c r="N9" s="6" t="s">
        <v>1356</v>
      </c>
    </row>
    <row r="10" spans="1:14" ht="12.75">
      <c r="A10" s="15" t="s">
        <v>567</v>
      </c>
      <c r="B10" s="16" t="s">
        <v>494</v>
      </c>
      <c r="D10" s="15">
        <v>3</v>
      </c>
      <c r="E10" s="17">
        <v>2.7</v>
      </c>
      <c r="F10" s="17"/>
      <c r="G10" s="17"/>
      <c r="H10" s="17"/>
      <c r="I10" s="17"/>
      <c r="J10" s="4" t="s">
        <v>1891</v>
      </c>
      <c r="K10" s="5" t="s">
        <v>1894</v>
      </c>
      <c r="L10" s="5">
        <v>162</v>
      </c>
      <c r="M10" s="5">
        <v>163</v>
      </c>
      <c r="N10" s="6" t="s">
        <v>1356</v>
      </c>
    </row>
    <row r="11" spans="1:14" ht="12.75">
      <c r="A11" s="15"/>
      <c r="B11" s="16" t="s">
        <v>495</v>
      </c>
      <c r="D11" s="15"/>
      <c r="E11" s="17"/>
      <c r="F11" s="17"/>
      <c r="G11" s="17"/>
      <c r="H11" s="17"/>
      <c r="I11" s="17"/>
      <c r="J11" s="4" t="s">
        <v>1891</v>
      </c>
      <c r="K11" s="5" t="s">
        <v>1894</v>
      </c>
      <c r="L11" s="5">
        <v>162</v>
      </c>
      <c r="M11" s="5">
        <v>163</v>
      </c>
      <c r="N11" s="6" t="s">
        <v>1356</v>
      </c>
    </row>
    <row r="12" spans="1:14" ht="12.75">
      <c r="A12" s="15" t="s">
        <v>1365</v>
      </c>
      <c r="B12" s="16" t="s">
        <v>494</v>
      </c>
      <c r="D12" s="15">
        <v>13</v>
      </c>
      <c r="E12" s="17">
        <v>11.8</v>
      </c>
      <c r="F12" s="17"/>
      <c r="G12" s="17"/>
      <c r="H12" s="17"/>
      <c r="I12" s="17"/>
      <c r="J12" s="4" t="s">
        <v>1891</v>
      </c>
      <c r="K12" s="5" t="s">
        <v>1894</v>
      </c>
      <c r="L12" s="5">
        <v>162</v>
      </c>
      <c r="M12" s="5">
        <v>163</v>
      </c>
      <c r="N12" s="6" t="s">
        <v>1356</v>
      </c>
    </row>
    <row r="13" spans="1:14" ht="12.75">
      <c r="A13" s="15"/>
      <c r="B13" s="16" t="s">
        <v>495</v>
      </c>
      <c r="D13" s="15"/>
      <c r="E13" s="17"/>
      <c r="F13" s="17"/>
      <c r="G13" s="17"/>
      <c r="H13" s="17"/>
      <c r="I13" s="17"/>
      <c r="J13" s="4" t="s">
        <v>1891</v>
      </c>
      <c r="K13" s="5" t="s">
        <v>1894</v>
      </c>
      <c r="L13" s="5">
        <v>162</v>
      </c>
      <c r="M13" s="5">
        <v>163</v>
      </c>
      <c r="N13" s="6" t="s">
        <v>1356</v>
      </c>
    </row>
    <row r="14" spans="1:14" ht="12.75">
      <c r="A14" s="15" t="s">
        <v>482</v>
      </c>
      <c r="B14" s="16" t="s">
        <v>494</v>
      </c>
      <c r="D14" s="15">
        <v>1</v>
      </c>
      <c r="E14" s="17">
        <v>0.9</v>
      </c>
      <c r="F14" s="17"/>
      <c r="G14" s="17"/>
      <c r="H14" s="17"/>
      <c r="I14" s="17"/>
      <c r="J14" s="4" t="s">
        <v>1891</v>
      </c>
      <c r="K14" s="5" t="s">
        <v>1894</v>
      </c>
      <c r="L14" s="5">
        <v>162</v>
      </c>
      <c r="M14" s="5">
        <v>163</v>
      </c>
      <c r="N14" s="6" t="s">
        <v>1356</v>
      </c>
    </row>
    <row r="15" spans="1:14" ht="12.75">
      <c r="A15" s="15"/>
      <c r="B15" s="16" t="s">
        <v>495</v>
      </c>
      <c r="D15" s="15"/>
      <c r="E15" s="17"/>
      <c r="F15" s="17"/>
      <c r="G15" s="17"/>
      <c r="H15" s="17"/>
      <c r="I15" s="17"/>
      <c r="J15" s="4" t="s">
        <v>1891</v>
      </c>
      <c r="K15" s="5" t="s">
        <v>1894</v>
      </c>
      <c r="L15" s="5">
        <v>162</v>
      </c>
      <c r="M15" s="5">
        <v>163</v>
      </c>
      <c r="N15" s="6" t="s">
        <v>1356</v>
      </c>
    </row>
    <row r="16" spans="1:14" ht="12.75">
      <c r="A16" s="15" t="s">
        <v>1366</v>
      </c>
      <c r="B16" s="16" t="s">
        <v>494</v>
      </c>
      <c r="D16" s="15">
        <v>1</v>
      </c>
      <c r="E16" s="17">
        <v>0.9</v>
      </c>
      <c r="F16" s="17"/>
      <c r="G16" s="17"/>
      <c r="H16" s="17"/>
      <c r="I16" s="17"/>
      <c r="J16" s="4" t="s">
        <v>1891</v>
      </c>
      <c r="K16" s="5" t="s">
        <v>1894</v>
      </c>
      <c r="L16" s="5">
        <v>162</v>
      </c>
      <c r="M16" s="5">
        <v>163</v>
      </c>
      <c r="N16" s="6" t="s">
        <v>1356</v>
      </c>
    </row>
    <row r="17" spans="1:14" ht="12.75">
      <c r="A17" s="15" t="s">
        <v>484</v>
      </c>
      <c r="B17" s="16" t="s">
        <v>494</v>
      </c>
      <c r="D17" s="15">
        <v>11</v>
      </c>
      <c r="E17" s="17">
        <v>10</v>
      </c>
      <c r="F17" s="17"/>
      <c r="G17" s="17"/>
      <c r="H17" s="17"/>
      <c r="I17" s="17"/>
      <c r="J17" s="4" t="s">
        <v>1891</v>
      </c>
      <c r="K17" s="5" t="s">
        <v>1894</v>
      </c>
      <c r="L17" s="5">
        <v>162</v>
      </c>
      <c r="M17" s="5">
        <v>163</v>
      </c>
      <c r="N17" s="6" t="s">
        <v>1356</v>
      </c>
    </row>
    <row r="18" spans="1:14" ht="12.75">
      <c r="A18" s="15"/>
      <c r="B18" s="16" t="s">
        <v>495</v>
      </c>
      <c r="D18" s="15"/>
      <c r="E18" s="17"/>
      <c r="F18" s="17"/>
      <c r="G18" s="17"/>
      <c r="H18" s="17"/>
      <c r="I18" s="17"/>
      <c r="J18" s="4" t="s">
        <v>1891</v>
      </c>
      <c r="K18" s="5" t="s">
        <v>1894</v>
      </c>
      <c r="L18" s="5">
        <v>162</v>
      </c>
      <c r="M18" s="5">
        <v>163</v>
      </c>
      <c r="N18" s="6" t="s">
        <v>1356</v>
      </c>
    </row>
    <row r="19" spans="1:14" ht="12.75">
      <c r="A19" s="15" t="s">
        <v>1367</v>
      </c>
      <c r="B19" s="16" t="s">
        <v>494</v>
      </c>
      <c r="D19" s="15">
        <v>35</v>
      </c>
      <c r="E19" s="17">
        <v>31.7</v>
      </c>
      <c r="F19" s="17"/>
      <c r="G19" s="17"/>
      <c r="H19" s="17"/>
      <c r="I19" s="17"/>
      <c r="J19" s="4" t="s">
        <v>1891</v>
      </c>
      <c r="K19" s="5" t="s">
        <v>1894</v>
      </c>
      <c r="L19" s="5">
        <v>162</v>
      </c>
      <c r="M19" s="5">
        <v>163</v>
      </c>
      <c r="N19" s="6" t="s">
        <v>1356</v>
      </c>
    </row>
    <row r="20" spans="1:14" ht="12.75">
      <c r="A20" s="15"/>
      <c r="B20" s="16" t="s">
        <v>495</v>
      </c>
      <c r="D20" s="15"/>
      <c r="E20" s="17"/>
      <c r="F20" s="17"/>
      <c r="G20" s="17"/>
      <c r="H20" s="17"/>
      <c r="I20" s="17"/>
      <c r="J20" s="4" t="s">
        <v>1891</v>
      </c>
      <c r="K20" s="5" t="s">
        <v>1894</v>
      </c>
      <c r="L20" s="5">
        <v>162</v>
      </c>
      <c r="M20" s="5">
        <v>163</v>
      </c>
      <c r="N20" s="6" t="s">
        <v>1356</v>
      </c>
    </row>
    <row r="21" spans="1:14" ht="12.75">
      <c r="A21" s="15" t="s">
        <v>1368</v>
      </c>
      <c r="B21" s="16" t="s">
        <v>494</v>
      </c>
      <c r="D21" s="15">
        <v>2</v>
      </c>
      <c r="E21" s="17">
        <v>1.8</v>
      </c>
      <c r="F21" s="17"/>
      <c r="G21" s="17"/>
      <c r="H21" s="17"/>
      <c r="I21" s="17"/>
      <c r="J21" s="4" t="s">
        <v>1891</v>
      </c>
      <c r="K21" s="5" t="s">
        <v>1894</v>
      </c>
      <c r="L21" s="5">
        <v>162</v>
      </c>
      <c r="M21" s="5">
        <v>163</v>
      </c>
      <c r="N21" s="6" t="s">
        <v>1356</v>
      </c>
    </row>
    <row r="22" spans="1:14" ht="12.75">
      <c r="A22" s="15"/>
      <c r="B22" s="16" t="s">
        <v>495</v>
      </c>
      <c r="D22" s="15"/>
      <c r="E22" s="17"/>
      <c r="F22" s="17"/>
      <c r="G22" s="17"/>
      <c r="H22" s="17"/>
      <c r="I22" s="17"/>
      <c r="J22" s="4" t="s">
        <v>1891</v>
      </c>
      <c r="K22" s="5" t="s">
        <v>1894</v>
      </c>
      <c r="L22" s="5">
        <v>162</v>
      </c>
      <c r="M22" s="5">
        <v>163</v>
      </c>
      <c r="N22" s="6" t="s">
        <v>1356</v>
      </c>
    </row>
    <row r="23" spans="1:14" ht="12.75">
      <c r="A23" s="15" t="s">
        <v>1369</v>
      </c>
      <c r="B23" s="16" t="s">
        <v>495</v>
      </c>
      <c r="D23" s="15"/>
      <c r="E23" s="17"/>
      <c r="F23" s="17"/>
      <c r="G23" s="17"/>
      <c r="H23" s="17"/>
      <c r="I23" s="17"/>
      <c r="J23" s="4" t="s">
        <v>1891</v>
      </c>
      <c r="K23" s="5" t="s">
        <v>1894</v>
      </c>
      <c r="L23" s="5">
        <v>162</v>
      </c>
      <c r="M23" s="5">
        <v>163</v>
      </c>
      <c r="N23" s="6" t="s">
        <v>1356</v>
      </c>
    </row>
    <row r="24" spans="1:14" ht="12.75">
      <c r="A24" s="15" t="s">
        <v>1370</v>
      </c>
      <c r="B24" s="16" t="s">
        <v>494</v>
      </c>
      <c r="D24" s="15">
        <v>347</v>
      </c>
      <c r="E24" s="17">
        <v>314.6</v>
      </c>
      <c r="F24" s="17"/>
      <c r="G24" s="17"/>
      <c r="H24" s="17"/>
      <c r="I24" s="17"/>
      <c r="J24" s="4" t="s">
        <v>1891</v>
      </c>
      <c r="K24" s="5" t="s">
        <v>1894</v>
      </c>
      <c r="L24" s="5">
        <v>162</v>
      </c>
      <c r="M24" s="5">
        <v>163</v>
      </c>
      <c r="N24" s="6" t="s">
        <v>1356</v>
      </c>
    </row>
    <row r="25" spans="1:14" ht="12.75">
      <c r="A25" s="15"/>
      <c r="B25" s="16" t="s">
        <v>495</v>
      </c>
      <c r="D25" s="15"/>
      <c r="E25" s="17"/>
      <c r="F25" s="17"/>
      <c r="G25" s="17"/>
      <c r="H25" s="17"/>
      <c r="I25" s="17"/>
      <c r="J25" s="4" t="s">
        <v>1891</v>
      </c>
      <c r="K25" s="5" t="s">
        <v>1894</v>
      </c>
      <c r="L25" s="5">
        <v>162</v>
      </c>
      <c r="M25" s="5">
        <v>163</v>
      </c>
      <c r="N25" s="6" t="s">
        <v>1356</v>
      </c>
    </row>
    <row r="26" spans="1:14" ht="12.75">
      <c r="A26" s="15" t="s">
        <v>488</v>
      </c>
      <c r="B26" s="16" t="s">
        <v>494</v>
      </c>
      <c r="D26" s="15"/>
      <c r="E26" s="17"/>
      <c r="F26" s="17"/>
      <c r="G26" s="17"/>
      <c r="H26" s="17"/>
      <c r="I26" s="17"/>
      <c r="J26" s="4" t="s">
        <v>1891</v>
      </c>
      <c r="K26" s="5" t="s">
        <v>1894</v>
      </c>
      <c r="L26" s="5">
        <v>162</v>
      </c>
      <c r="M26" s="5">
        <v>163</v>
      </c>
      <c r="N26" s="6" t="s">
        <v>1356</v>
      </c>
    </row>
    <row r="27" spans="1:14" ht="12.75">
      <c r="A27" s="15"/>
      <c r="B27" s="16" t="s">
        <v>495</v>
      </c>
      <c r="D27" s="15"/>
      <c r="E27" s="17"/>
      <c r="F27" s="17"/>
      <c r="G27" s="17"/>
      <c r="H27" s="17"/>
      <c r="I27" s="17"/>
      <c r="J27" s="4" t="s">
        <v>1891</v>
      </c>
      <c r="K27" s="5" t="s">
        <v>1894</v>
      </c>
      <c r="L27" s="5">
        <v>162</v>
      </c>
      <c r="M27" s="5">
        <v>163</v>
      </c>
      <c r="N27" s="6" t="s">
        <v>1356</v>
      </c>
    </row>
    <row r="28" spans="1:14" ht="12.75">
      <c r="A28" s="15" t="s">
        <v>1371</v>
      </c>
      <c r="B28" s="16" t="s">
        <v>494</v>
      </c>
      <c r="D28" s="15">
        <v>22</v>
      </c>
      <c r="E28" s="17">
        <v>20</v>
      </c>
      <c r="F28" s="17"/>
      <c r="G28" s="17"/>
      <c r="H28" s="17"/>
      <c r="I28" s="17"/>
      <c r="J28" s="4" t="s">
        <v>1891</v>
      </c>
      <c r="K28" s="5" t="s">
        <v>1894</v>
      </c>
      <c r="L28" s="5">
        <v>162</v>
      </c>
      <c r="M28" s="5">
        <v>163</v>
      </c>
      <c r="N28" s="6" t="s">
        <v>1356</v>
      </c>
    </row>
    <row r="29" spans="1:14" ht="12.75">
      <c r="A29" s="15"/>
      <c r="B29" s="16" t="s">
        <v>495</v>
      </c>
      <c r="D29" s="15"/>
      <c r="E29" s="17"/>
      <c r="F29" s="17"/>
      <c r="G29" s="17"/>
      <c r="H29" s="17"/>
      <c r="I29" s="17"/>
      <c r="J29" s="4" t="s">
        <v>1891</v>
      </c>
      <c r="K29" s="5" t="s">
        <v>1894</v>
      </c>
      <c r="L29" s="5">
        <v>162</v>
      </c>
      <c r="M29" s="5">
        <v>163</v>
      </c>
      <c r="N29" s="6" t="s">
        <v>1356</v>
      </c>
    </row>
    <row r="30" spans="1:14" ht="12.75">
      <c r="A30" s="15" t="s">
        <v>1372</v>
      </c>
      <c r="B30" s="16" t="s">
        <v>494</v>
      </c>
      <c r="D30" s="15"/>
      <c r="E30" s="17"/>
      <c r="F30" s="17"/>
      <c r="G30" s="17"/>
      <c r="H30" s="17"/>
      <c r="I30" s="17"/>
      <c r="J30" s="4" t="s">
        <v>1891</v>
      </c>
      <c r="K30" s="5" t="s">
        <v>1894</v>
      </c>
      <c r="L30" s="5">
        <v>162</v>
      </c>
      <c r="M30" s="5">
        <v>163</v>
      </c>
      <c r="N30" s="6" t="s">
        <v>1356</v>
      </c>
    </row>
    <row r="31" spans="1:14" ht="12.75">
      <c r="A31" s="15"/>
      <c r="B31" s="16" t="s">
        <v>495</v>
      </c>
      <c r="D31" s="15"/>
      <c r="E31" s="17"/>
      <c r="F31" s="17"/>
      <c r="G31" s="17"/>
      <c r="H31" s="17"/>
      <c r="I31" s="17"/>
      <c r="J31" s="4" t="s">
        <v>1891</v>
      </c>
      <c r="K31" s="5" t="s">
        <v>1894</v>
      </c>
      <c r="L31" s="5">
        <v>162</v>
      </c>
      <c r="M31" s="5">
        <v>163</v>
      </c>
      <c r="N31" s="6" t="s">
        <v>1356</v>
      </c>
    </row>
    <row r="32" spans="1:14" ht="12.75">
      <c r="A32" s="15" t="s">
        <v>1923</v>
      </c>
      <c r="B32" s="16" t="s">
        <v>494</v>
      </c>
      <c r="D32" s="15"/>
      <c r="E32" s="17"/>
      <c r="F32" s="17"/>
      <c r="G32" s="17"/>
      <c r="H32" s="17"/>
      <c r="I32" s="17"/>
      <c r="J32" s="4" t="s">
        <v>1891</v>
      </c>
      <c r="K32" s="5" t="s">
        <v>1894</v>
      </c>
      <c r="L32" s="5">
        <v>162</v>
      </c>
      <c r="M32" s="5">
        <v>163</v>
      </c>
      <c r="N32" s="6" t="s">
        <v>1356</v>
      </c>
    </row>
    <row r="33" spans="1:14" ht="13.5" thickBot="1">
      <c r="A33" s="18"/>
      <c r="B33" s="19" t="s">
        <v>495</v>
      </c>
      <c r="D33" s="18"/>
      <c r="E33" s="20"/>
      <c r="F33" s="20"/>
      <c r="G33" s="20"/>
      <c r="H33" s="20"/>
      <c r="I33" s="20"/>
      <c r="J33" s="7" t="s">
        <v>1891</v>
      </c>
      <c r="K33" s="8" t="s">
        <v>1894</v>
      </c>
      <c r="L33" s="8">
        <v>162</v>
      </c>
      <c r="M33" s="8">
        <v>163</v>
      </c>
      <c r="N33" s="9" t="s">
        <v>1356</v>
      </c>
    </row>
  </sheetData>
  <mergeCells count="16">
    <mergeCell ref="N3:N6"/>
    <mergeCell ref="J3:J6"/>
    <mergeCell ref="K3:K6"/>
    <mergeCell ref="L3:L6"/>
    <mergeCell ref="M3:M6"/>
    <mergeCell ref="A3:A6"/>
    <mergeCell ref="B3:B6"/>
    <mergeCell ref="D3:E4"/>
    <mergeCell ref="F3:G4"/>
    <mergeCell ref="H3:I4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10" customWidth="1"/>
    <col min="2" max="2" width="9.140625" style="10" customWidth="1"/>
    <col min="3" max="3" width="2.7109375" style="10" customWidth="1"/>
    <col min="4" max="7" width="9.140625" style="10" customWidth="1"/>
    <col min="8" max="8" width="11.140625" style="10" customWidth="1"/>
    <col min="9" max="9" width="12.8515625" style="10" customWidth="1"/>
    <col min="10" max="10" width="6.8515625" style="10" customWidth="1"/>
    <col min="11" max="11" width="7.140625" style="10" customWidth="1"/>
    <col min="12" max="13" width="6.57421875" style="10" customWidth="1"/>
    <col min="14" max="16384" width="9.140625" style="10" customWidth="1"/>
  </cols>
  <sheetData>
    <row r="1" spans="1:14" ht="13.5" thickBot="1">
      <c r="A1" s="129" t="s">
        <v>704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ht="13.5" thickBot="1"/>
    <row r="3" spans="1:14" ht="30.75" customHeight="1">
      <c r="A3" s="239" t="s">
        <v>1767</v>
      </c>
      <c r="B3" s="228" t="s">
        <v>1926</v>
      </c>
      <c r="C3" s="11"/>
      <c r="D3" s="239" t="s">
        <v>1362</v>
      </c>
      <c r="E3" s="230"/>
      <c r="F3" s="230" t="s">
        <v>1363</v>
      </c>
      <c r="G3" s="230"/>
      <c r="H3" s="230" t="s">
        <v>1364</v>
      </c>
      <c r="I3" s="231"/>
      <c r="J3" s="245" t="s">
        <v>1885</v>
      </c>
      <c r="K3" s="248" t="s">
        <v>1886</v>
      </c>
      <c r="L3" s="248" t="s">
        <v>1887</v>
      </c>
      <c r="M3" s="222" t="s">
        <v>1888</v>
      </c>
      <c r="N3" s="242" t="s">
        <v>1890</v>
      </c>
    </row>
    <row r="4" spans="1:14" ht="18" customHeight="1">
      <c r="A4" s="240"/>
      <c r="B4" s="229"/>
      <c r="C4" s="11"/>
      <c r="D4" s="240" t="s">
        <v>1898</v>
      </c>
      <c r="E4" s="232" t="s">
        <v>1899</v>
      </c>
      <c r="F4" s="232" t="s">
        <v>1898</v>
      </c>
      <c r="G4" s="232" t="s">
        <v>705</v>
      </c>
      <c r="H4" s="232" t="s">
        <v>1898</v>
      </c>
      <c r="I4" s="234" t="s">
        <v>705</v>
      </c>
      <c r="J4" s="246"/>
      <c r="K4" s="249"/>
      <c r="L4" s="249"/>
      <c r="M4" s="223"/>
      <c r="N4" s="243"/>
    </row>
    <row r="5" spans="1:14" ht="18.75" customHeight="1">
      <c r="A5" s="240"/>
      <c r="B5" s="229"/>
      <c r="C5" s="11"/>
      <c r="D5" s="240"/>
      <c r="E5" s="232"/>
      <c r="F5" s="232"/>
      <c r="G5" s="232"/>
      <c r="H5" s="232"/>
      <c r="I5" s="234"/>
      <c r="J5" s="246"/>
      <c r="K5" s="249"/>
      <c r="L5" s="249"/>
      <c r="M5" s="223"/>
      <c r="N5" s="243"/>
    </row>
    <row r="6" spans="1:14" ht="13.5" thickBot="1">
      <c r="A6" s="241"/>
      <c r="B6" s="220"/>
      <c r="C6" s="11"/>
      <c r="D6" s="241"/>
      <c r="E6" s="233"/>
      <c r="F6" s="233"/>
      <c r="G6" s="233"/>
      <c r="H6" s="233"/>
      <c r="I6" s="235"/>
      <c r="J6" s="247"/>
      <c r="K6" s="250"/>
      <c r="L6" s="250"/>
      <c r="M6" s="224"/>
      <c r="N6" s="244"/>
    </row>
    <row r="7" ht="13.5" thickBot="1"/>
    <row r="8" spans="1:14" ht="12.75">
      <c r="A8" s="12" t="s">
        <v>577</v>
      </c>
      <c r="B8" s="13" t="s">
        <v>494</v>
      </c>
      <c r="D8" s="12">
        <v>1094</v>
      </c>
      <c r="E8" s="14">
        <v>992</v>
      </c>
      <c r="F8" s="14">
        <v>634</v>
      </c>
      <c r="G8" s="14">
        <v>544.2</v>
      </c>
      <c r="H8" s="14">
        <v>1246</v>
      </c>
      <c r="I8" s="14">
        <v>730</v>
      </c>
      <c r="J8" s="1" t="s">
        <v>1891</v>
      </c>
      <c r="K8" s="2" t="s">
        <v>1894</v>
      </c>
      <c r="L8" s="2">
        <v>164</v>
      </c>
      <c r="M8" s="2">
        <v>165</v>
      </c>
      <c r="N8" s="3" t="s">
        <v>703</v>
      </c>
    </row>
    <row r="9" spans="1:14" ht="12.75">
      <c r="A9" s="15"/>
      <c r="B9" s="16" t="s">
        <v>495</v>
      </c>
      <c r="D9" s="15"/>
      <c r="E9" s="17"/>
      <c r="F9" s="17">
        <v>844</v>
      </c>
      <c r="G9" s="17">
        <v>659.9</v>
      </c>
      <c r="H9" s="17">
        <v>1160</v>
      </c>
      <c r="I9" s="17">
        <v>669</v>
      </c>
      <c r="J9" s="4" t="s">
        <v>1891</v>
      </c>
      <c r="K9" s="5" t="s">
        <v>1894</v>
      </c>
      <c r="L9" s="5">
        <v>164</v>
      </c>
      <c r="M9" s="5">
        <v>165</v>
      </c>
      <c r="N9" s="6" t="s">
        <v>703</v>
      </c>
    </row>
    <row r="10" spans="1:14" ht="12.75">
      <c r="A10" s="15" t="s">
        <v>579</v>
      </c>
      <c r="B10" s="16" t="s">
        <v>494</v>
      </c>
      <c r="D10" s="15">
        <v>9</v>
      </c>
      <c r="E10" s="17">
        <v>8</v>
      </c>
      <c r="F10" s="17">
        <v>352</v>
      </c>
      <c r="G10" s="17">
        <v>302.2</v>
      </c>
      <c r="H10" s="17">
        <v>336</v>
      </c>
      <c r="I10" s="17">
        <v>199.3</v>
      </c>
      <c r="J10" s="4" t="s">
        <v>1891</v>
      </c>
      <c r="K10" s="5" t="s">
        <v>1894</v>
      </c>
      <c r="L10" s="5">
        <v>164</v>
      </c>
      <c r="M10" s="5">
        <v>165</v>
      </c>
      <c r="N10" s="6" t="s">
        <v>703</v>
      </c>
    </row>
    <row r="11" spans="1:14" ht="12.75">
      <c r="A11" s="15"/>
      <c r="B11" s="16" t="s">
        <v>495</v>
      </c>
      <c r="D11" s="15"/>
      <c r="E11" s="17"/>
      <c r="F11" s="17">
        <v>175</v>
      </c>
      <c r="G11" s="17">
        <v>136.8</v>
      </c>
      <c r="H11" s="17">
        <v>361</v>
      </c>
      <c r="I11" s="17">
        <v>208.2</v>
      </c>
      <c r="J11" s="4" t="s">
        <v>1891</v>
      </c>
      <c r="K11" s="5" t="s">
        <v>1894</v>
      </c>
      <c r="L11" s="5">
        <v>164</v>
      </c>
      <c r="M11" s="5">
        <v>165</v>
      </c>
      <c r="N11" s="6" t="s">
        <v>703</v>
      </c>
    </row>
    <row r="12" spans="1:14" ht="12.75">
      <c r="A12" s="15" t="s">
        <v>580</v>
      </c>
      <c r="B12" s="16"/>
      <c r="D12" s="15"/>
      <c r="E12" s="17"/>
      <c r="F12" s="17">
        <v>177</v>
      </c>
      <c r="G12" s="17">
        <v>151.9</v>
      </c>
      <c r="H12" s="17">
        <v>101</v>
      </c>
      <c r="I12" s="17">
        <v>59.9</v>
      </c>
      <c r="J12" s="4" t="s">
        <v>1891</v>
      </c>
      <c r="K12" s="5" t="s">
        <v>1894</v>
      </c>
      <c r="L12" s="5">
        <v>164</v>
      </c>
      <c r="M12" s="5">
        <v>165</v>
      </c>
      <c r="N12" s="6" t="s">
        <v>703</v>
      </c>
    </row>
    <row r="13" spans="1:14" ht="12.75">
      <c r="A13" s="15" t="s">
        <v>580</v>
      </c>
      <c r="B13" s="16"/>
      <c r="D13" s="15"/>
      <c r="E13" s="17"/>
      <c r="F13" s="17">
        <v>256</v>
      </c>
      <c r="G13" s="17">
        <v>200.2</v>
      </c>
      <c r="H13" s="17">
        <v>207</v>
      </c>
      <c r="I13" s="17">
        <v>119.4</v>
      </c>
      <c r="J13" s="4" t="s">
        <v>1891</v>
      </c>
      <c r="K13" s="5" t="s">
        <v>1894</v>
      </c>
      <c r="L13" s="5">
        <v>164</v>
      </c>
      <c r="M13" s="5">
        <v>165</v>
      </c>
      <c r="N13" s="6" t="s">
        <v>703</v>
      </c>
    </row>
    <row r="14" spans="1:14" ht="25.5">
      <c r="A14" s="75" t="s">
        <v>582</v>
      </c>
      <c r="B14" s="16" t="s">
        <v>494</v>
      </c>
      <c r="D14" s="15"/>
      <c r="E14" s="17"/>
      <c r="F14" s="17">
        <v>2</v>
      </c>
      <c r="G14" s="17">
        <v>1.7</v>
      </c>
      <c r="H14" s="17">
        <v>1</v>
      </c>
      <c r="I14" s="17">
        <v>0.6</v>
      </c>
      <c r="J14" s="4" t="s">
        <v>1891</v>
      </c>
      <c r="K14" s="5" t="s">
        <v>1894</v>
      </c>
      <c r="L14" s="5">
        <v>164</v>
      </c>
      <c r="M14" s="5">
        <v>165</v>
      </c>
      <c r="N14" s="6" t="s">
        <v>703</v>
      </c>
    </row>
    <row r="15" spans="1:14" ht="12.75">
      <c r="A15" s="75"/>
      <c r="B15" s="16" t="s">
        <v>495</v>
      </c>
      <c r="D15" s="15"/>
      <c r="E15" s="17"/>
      <c r="F15" s="17">
        <v>3</v>
      </c>
      <c r="G15" s="17">
        <v>2.3</v>
      </c>
      <c r="H15" s="17">
        <v>2</v>
      </c>
      <c r="I15" s="17">
        <v>1.1</v>
      </c>
      <c r="J15" s="4" t="s">
        <v>1891</v>
      </c>
      <c r="K15" s="5" t="s">
        <v>1894</v>
      </c>
      <c r="L15" s="5">
        <v>164</v>
      </c>
      <c r="M15" s="5">
        <v>165</v>
      </c>
      <c r="N15" s="6" t="s">
        <v>703</v>
      </c>
    </row>
    <row r="16" spans="1:14" ht="38.25">
      <c r="A16" s="75" t="s">
        <v>583</v>
      </c>
      <c r="B16" s="16" t="s">
        <v>494</v>
      </c>
      <c r="D16" s="15"/>
      <c r="E16" s="17"/>
      <c r="F16" s="17"/>
      <c r="G16" s="17"/>
      <c r="H16" s="17">
        <v>1</v>
      </c>
      <c r="I16" s="17">
        <v>0.6</v>
      </c>
      <c r="J16" s="4" t="s">
        <v>1891</v>
      </c>
      <c r="K16" s="5" t="s">
        <v>1894</v>
      </c>
      <c r="L16" s="5">
        <v>164</v>
      </c>
      <c r="M16" s="5">
        <v>165</v>
      </c>
      <c r="N16" s="6" t="s">
        <v>703</v>
      </c>
    </row>
    <row r="17" spans="1:14" ht="12.75">
      <c r="A17" s="75"/>
      <c r="B17" s="16" t="s">
        <v>495</v>
      </c>
      <c r="D17" s="15"/>
      <c r="E17" s="17"/>
      <c r="F17" s="17">
        <v>1</v>
      </c>
      <c r="G17" s="17">
        <v>0.8</v>
      </c>
      <c r="H17" s="17">
        <v>4</v>
      </c>
      <c r="I17" s="17">
        <v>2.3</v>
      </c>
      <c r="J17" s="4" t="s">
        <v>1891</v>
      </c>
      <c r="K17" s="5" t="s">
        <v>1894</v>
      </c>
      <c r="L17" s="5">
        <v>164</v>
      </c>
      <c r="M17" s="5">
        <v>165</v>
      </c>
      <c r="N17" s="6" t="s">
        <v>703</v>
      </c>
    </row>
    <row r="18" spans="1:14" ht="38.25">
      <c r="A18" s="75" t="s">
        <v>706</v>
      </c>
      <c r="B18" s="16" t="s">
        <v>494</v>
      </c>
      <c r="D18" s="15"/>
      <c r="E18" s="17"/>
      <c r="F18" s="17"/>
      <c r="G18" s="17"/>
      <c r="H18" s="17">
        <v>1</v>
      </c>
      <c r="I18" s="17">
        <v>0.6</v>
      </c>
      <c r="J18" s="4" t="s">
        <v>1891</v>
      </c>
      <c r="K18" s="5" t="s">
        <v>1894</v>
      </c>
      <c r="L18" s="5">
        <v>164</v>
      </c>
      <c r="M18" s="5">
        <v>165</v>
      </c>
      <c r="N18" s="6" t="s">
        <v>703</v>
      </c>
    </row>
    <row r="19" spans="1:14" ht="13.5" thickBot="1">
      <c r="A19" s="18"/>
      <c r="B19" s="19" t="s">
        <v>495</v>
      </c>
      <c r="D19" s="18"/>
      <c r="E19" s="20"/>
      <c r="F19" s="20"/>
      <c r="G19" s="20"/>
      <c r="H19" s="20"/>
      <c r="I19" s="19"/>
      <c r="J19" s="7" t="s">
        <v>1891</v>
      </c>
      <c r="K19" s="8" t="s">
        <v>1894</v>
      </c>
      <c r="L19" s="8">
        <v>164</v>
      </c>
      <c r="M19" s="8">
        <v>165</v>
      </c>
      <c r="N19" s="9" t="s">
        <v>703</v>
      </c>
    </row>
  </sheetData>
  <mergeCells count="16">
    <mergeCell ref="H3:I3"/>
    <mergeCell ref="D4:D6"/>
    <mergeCell ref="E4:E6"/>
    <mergeCell ref="F4:F6"/>
    <mergeCell ref="G4:G6"/>
    <mergeCell ref="H4:H6"/>
    <mergeCell ref="I4:I6"/>
    <mergeCell ref="A3:A6"/>
    <mergeCell ref="B3:B6"/>
    <mergeCell ref="D3:E3"/>
    <mergeCell ref="F3:G3"/>
    <mergeCell ref="N3:N6"/>
    <mergeCell ref="J3:J6"/>
    <mergeCell ref="K3:K6"/>
    <mergeCell ref="L3:L6"/>
    <mergeCell ref="M3:M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10" customWidth="1"/>
    <col min="2" max="2" width="2.7109375" style="10" customWidth="1"/>
    <col min="3" max="14" width="9.140625" style="10" customWidth="1"/>
    <col min="15" max="15" width="6.8515625" style="10" customWidth="1"/>
    <col min="16" max="16" width="7.140625" style="10" customWidth="1"/>
    <col min="17" max="18" width="6.57421875" style="10" customWidth="1"/>
    <col min="19" max="16384" width="9.140625" style="10" customWidth="1"/>
  </cols>
  <sheetData>
    <row r="1" spans="1:19" ht="13.5" thickBot="1">
      <c r="A1" s="129" t="s">
        <v>1324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ht="13.5" thickBot="1"/>
    <row r="3" spans="1:19" ht="22.5" customHeight="1">
      <c r="A3" s="236" t="s">
        <v>1324</v>
      </c>
      <c r="B3" s="11"/>
      <c r="C3" s="239" t="s">
        <v>1362</v>
      </c>
      <c r="D3" s="230"/>
      <c r="E3" s="230"/>
      <c r="F3" s="230"/>
      <c r="G3" s="230" t="s">
        <v>1363</v>
      </c>
      <c r="H3" s="230"/>
      <c r="I3" s="230"/>
      <c r="J3" s="230"/>
      <c r="K3" s="230" t="s">
        <v>1364</v>
      </c>
      <c r="L3" s="230"/>
      <c r="M3" s="230"/>
      <c r="N3" s="231"/>
      <c r="O3" s="245" t="s">
        <v>1885</v>
      </c>
      <c r="P3" s="248" t="s">
        <v>1886</v>
      </c>
      <c r="Q3" s="248" t="s">
        <v>1887</v>
      </c>
      <c r="R3" s="222" t="s">
        <v>1888</v>
      </c>
      <c r="S3" s="242" t="s">
        <v>1890</v>
      </c>
    </row>
    <row r="4" spans="1:19" ht="18" customHeight="1">
      <c r="A4" s="237"/>
      <c r="B4" s="11"/>
      <c r="C4" s="240" t="s">
        <v>707</v>
      </c>
      <c r="D4" s="232"/>
      <c r="E4" s="232" t="s">
        <v>708</v>
      </c>
      <c r="F4" s="232"/>
      <c r="G4" s="232" t="s">
        <v>1975</v>
      </c>
      <c r="H4" s="232"/>
      <c r="I4" s="232" t="s">
        <v>1976</v>
      </c>
      <c r="J4" s="232"/>
      <c r="K4" s="232" t="s">
        <v>1975</v>
      </c>
      <c r="L4" s="232"/>
      <c r="M4" s="232" t="s">
        <v>1976</v>
      </c>
      <c r="N4" s="234"/>
      <c r="O4" s="246"/>
      <c r="P4" s="249"/>
      <c r="Q4" s="249"/>
      <c r="R4" s="223"/>
      <c r="S4" s="243"/>
    </row>
    <row r="5" spans="1:19" ht="18.75" customHeight="1">
      <c r="A5" s="237"/>
      <c r="B5" s="11"/>
      <c r="C5" s="240" t="s">
        <v>1898</v>
      </c>
      <c r="D5" s="232" t="s">
        <v>1899</v>
      </c>
      <c r="E5" s="232" t="s">
        <v>1898</v>
      </c>
      <c r="F5" s="232" t="s">
        <v>1899</v>
      </c>
      <c r="G5" s="232" t="s">
        <v>1898</v>
      </c>
      <c r="H5" s="232" t="s">
        <v>1899</v>
      </c>
      <c r="I5" s="232" t="s">
        <v>1898</v>
      </c>
      <c r="J5" s="232" t="s">
        <v>1899</v>
      </c>
      <c r="K5" s="232" t="s">
        <v>1898</v>
      </c>
      <c r="L5" s="232" t="s">
        <v>1899</v>
      </c>
      <c r="M5" s="232" t="s">
        <v>1898</v>
      </c>
      <c r="N5" s="234" t="s">
        <v>1899</v>
      </c>
      <c r="O5" s="246"/>
      <c r="P5" s="249"/>
      <c r="Q5" s="249"/>
      <c r="R5" s="223"/>
      <c r="S5" s="243"/>
    </row>
    <row r="6" spans="1:19" ht="13.5" thickBot="1">
      <c r="A6" s="238"/>
      <c r="B6" s="11"/>
      <c r="C6" s="241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5"/>
      <c r="O6" s="247"/>
      <c r="P6" s="250"/>
      <c r="Q6" s="250"/>
      <c r="R6" s="224"/>
      <c r="S6" s="244"/>
    </row>
    <row r="7" ht="13.5" thickBot="1"/>
    <row r="8" spans="1:19" ht="25.5">
      <c r="A8" s="26" t="s">
        <v>588</v>
      </c>
      <c r="C8" s="12">
        <v>7</v>
      </c>
      <c r="D8" s="14">
        <v>7.3</v>
      </c>
      <c r="E8" s="14">
        <v>6</v>
      </c>
      <c r="F8" s="14">
        <v>43.5</v>
      </c>
      <c r="G8" s="14">
        <v>156</v>
      </c>
      <c r="H8" s="14">
        <v>133.9</v>
      </c>
      <c r="I8" s="14">
        <v>94</v>
      </c>
      <c r="J8" s="14">
        <v>73.5</v>
      </c>
      <c r="K8" s="14">
        <v>46</v>
      </c>
      <c r="L8" s="14">
        <v>27.3</v>
      </c>
      <c r="M8" s="14">
        <v>22</v>
      </c>
      <c r="N8" s="13">
        <v>12.7</v>
      </c>
      <c r="O8" s="1" t="s">
        <v>1891</v>
      </c>
      <c r="P8" s="2" t="s">
        <v>1894</v>
      </c>
      <c r="Q8" s="2">
        <v>164</v>
      </c>
      <c r="R8" s="2">
        <v>165</v>
      </c>
      <c r="S8" s="3" t="s">
        <v>703</v>
      </c>
    </row>
    <row r="9" spans="1:19" ht="25.5">
      <c r="A9" s="27" t="s">
        <v>589</v>
      </c>
      <c r="C9" s="15">
        <v>643</v>
      </c>
      <c r="D9" s="17">
        <v>666.3</v>
      </c>
      <c r="E9" s="17">
        <v>50</v>
      </c>
      <c r="F9" s="17">
        <v>362.3</v>
      </c>
      <c r="G9" s="17">
        <v>127</v>
      </c>
      <c r="H9" s="17">
        <v>109</v>
      </c>
      <c r="I9" s="17">
        <v>196</v>
      </c>
      <c r="J9" s="17">
        <v>153.2</v>
      </c>
      <c r="K9" s="17">
        <v>90</v>
      </c>
      <c r="L9" s="17">
        <v>53.4</v>
      </c>
      <c r="M9" s="17">
        <v>61</v>
      </c>
      <c r="N9" s="17">
        <v>35.2</v>
      </c>
      <c r="O9" s="4" t="s">
        <v>1891</v>
      </c>
      <c r="P9" s="5" t="s">
        <v>1894</v>
      </c>
      <c r="Q9" s="5">
        <v>164</v>
      </c>
      <c r="R9" s="5">
        <v>165</v>
      </c>
      <c r="S9" s="6" t="s">
        <v>703</v>
      </c>
    </row>
    <row r="10" spans="1:19" ht="25.5">
      <c r="A10" s="27" t="s">
        <v>590</v>
      </c>
      <c r="C10" s="15">
        <v>312</v>
      </c>
      <c r="D10" s="17">
        <v>323.3</v>
      </c>
      <c r="E10" s="17">
        <v>80</v>
      </c>
      <c r="F10" s="17">
        <v>579.7</v>
      </c>
      <c r="G10" s="17">
        <v>476</v>
      </c>
      <c r="H10" s="17">
        <v>408.6</v>
      </c>
      <c r="I10" s="17">
        <v>566</v>
      </c>
      <c r="J10" s="17">
        <v>442.5</v>
      </c>
      <c r="K10" s="17">
        <v>1054</v>
      </c>
      <c r="L10" s="17">
        <v>625.1</v>
      </c>
      <c r="M10" s="17">
        <v>1015</v>
      </c>
      <c r="N10" s="17">
        <v>585.4</v>
      </c>
      <c r="O10" s="4" t="s">
        <v>1891</v>
      </c>
      <c r="P10" s="5" t="s">
        <v>1894</v>
      </c>
      <c r="Q10" s="5">
        <v>164</v>
      </c>
      <c r="R10" s="5">
        <v>165</v>
      </c>
      <c r="S10" s="6" t="s">
        <v>703</v>
      </c>
    </row>
    <row r="11" spans="1:19" ht="25.5">
      <c r="A11" s="27" t="s">
        <v>591</v>
      </c>
      <c r="C11" s="15">
        <v>2</v>
      </c>
      <c r="D11" s="17">
        <v>2.1</v>
      </c>
      <c r="E11" s="17">
        <v>2</v>
      </c>
      <c r="F11" s="17">
        <v>145</v>
      </c>
      <c r="G11" s="17">
        <v>173</v>
      </c>
      <c r="H11" s="17">
        <v>1485</v>
      </c>
      <c r="I11" s="17">
        <v>124</v>
      </c>
      <c r="J11" s="17">
        <v>97</v>
      </c>
      <c r="K11" s="17">
        <v>286</v>
      </c>
      <c r="L11" s="17">
        <v>169.6</v>
      </c>
      <c r="M11" s="17">
        <v>293</v>
      </c>
      <c r="N11" s="17">
        <v>169</v>
      </c>
      <c r="O11" s="4" t="s">
        <v>1891</v>
      </c>
      <c r="P11" s="5" t="s">
        <v>1894</v>
      </c>
      <c r="Q11" s="5">
        <v>164</v>
      </c>
      <c r="R11" s="5">
        <v>165</v>
      </c>
      <c r="S11" s="6" t="s">
        <v>703</v>
      </c>
    </row>
    <row r="12" spans="1:19" ht="25.5">
      <c r="A12" s="27" t="s">
        <v>592</v>
      </c>
      <c r="C12" s="15">
        <v>1</v>
      </c>
      <c r="D12" s="17">
        <v>1</v>
      </c>
      <c r="E12" s="17"/>
      <c r="F12" s="17"/>
      <c r="G12" s="17">
        <v>133</v>
      </c>
      <c r="H12" s="17">
        <v>1142</v>
      </c>
      <c r="I12" s="17">
        <v>106</v>
      </c>
      <c r="J12" s="17">
        <v>82.9</v>
      </c>
      <c r="K12" s="17">
        <v>150</v>
      </c>
      <c r="L12" s="17">
        <v>89</v>
      </c>
      <c r="M12" s="17">
        <v>219</v>
      </c>
      <c r="N12" s="17">
        <v>126.3</v>
      </c>
      <c r="O12" s="4" t="s">
        <v>1891</v>
      </c>
      <c r="P12" s="5" t="s">
        <v>1894</v>
      </c>
      <c r="Q12" s="5">
        <v>164</v>
      </c>
      <c r="R12" s="5">
        <v>165</v>
      </c>
      <c r="S12" s="6" t="s">
        <v>703</v>
      </c>
    </row>
    <row r="13" spans="1:19" ht="12.75">
      <c r="A13" s="27" t="s">
        <v>593</v>
      </c>
      <c r="C13" s="15"/>
      <c r="D13" s="17"/>
      <c r="E13" s="17"/>
      <c r="F13" s="17"/>
      <c r="G13" s="17">
        <v>100</v>
      </c>
      <c r="H13" s="17">
        <v>85.8</v>
      </c>
      <c r="I13" s="17">
        <v>182</v>
      </c>
      <c r="J13" s="17">
        <v>142.3</v>
      </c>
      <c r="K13" s="17">
        <v>51</v>
      </c>
      <c r="L13" s="17">
        <v>30.3</v>
      </c>
      <c r="M13" s="17">
        <v>110</v>
      </c>
      <c r="N13" s="17">
        <v>634</v>
      </c>
      <c r="O13" s="4" t="s">
        <v>1891</v>
      </c>
      <c r="P13" s="5" t="s">
        <v>1894</v>
      </c>
      <c r="Q13" s="5">
        <v>164</v>
      </c>
      <c r="R13" s="5">
        <v>165</v>
      </c>
      <c r="S13" s="6" t="s">
        <v>703</v>
      </c>
    </row>
    <row r="14" spans="1:19" ht="13.5" thickBot="1">
      <c r="A14" s="111" t="s">
        <v>1923</v>
      </c>
      <c r="C14" s="18"/>
      <c r="D14" s="20"/>
      <c r="E14" s="20"/>
      <c r="F14" s="20"/>
      <c r="G14" s="20"/>
      <c r="H14" s="20"/>
      <c r="I14" s="20">
        <v>11</v>
      </c>
      <c r="J14" s="20">
        <v>8.6</v>
      </c>
      <c r="K14" s="20">
        <v>9</v>
      </c>
      <c r="L14" s="20">
        <v>5.3</v>
      </c>
      <c r="M14" s="20">
        <v>14</v>
      </c>
      <c r="N14" s="20">
        <v>8</v>
      </c>
      <c r="O14" s="7" t="s">
        <v>1891</v>
      </c>
      <c r="P14" s="8" t="s">
        <v>1894</v>
      </c>
      <c r="Q14" s="8">
        <v>164</v>
      </c>
      <c r="R14" s="8">
        <v>165</v>
      </c>
      <c r="S14" s="9" t="s">
        <v>703</v>
      </c>
    </row>
  </sheetData>
  <mergeCells count="27"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  <mergeCell ref="A3:A6"/>
    <mergeCell ref="C3:F3"/>
    <mergeCell ref="G3:J3"/>
    <mergeCell ref="K3:N3"/>
    <mergeCell ref="C4:D4"/>
    <mergeCell ref="E4:F4"/>
    <mergeCell ref="G4:H4"/>
    <mergeCell ref="I4:J4"/>
    <mergeCell ref="K4:L4"/>
    <mergeCell ref="M4:N4"/>
    <mergeCell ref="S3:S6"/>
    <mergeCell ref="O3:O6"/>
    <mergeCell ref="P3:P6"/>
    <mergeCell ref="Q3:Q6"/>
    <mergeCell ref="R3: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10" customWidth="1"/>
    <col min="2" max="2" width="2.7109375" style="10" customWidth="1"/>
    <col min="3" max="14" width="9.140625" style="10" customWidth="1"/>
    <col min="15" max="15" width="6.8515625" style="10" customWidth="1"/>
    <col min="16" max="16" width="7.140625" style="10" customWidth="1"/>
    <col min="17" max="18" width="6.57421875" style="10" customWidth="1"/>
    <col min="19" max="16384" width="9.140625" style="10" customWidth="1"/>
  </cols>
  <sheetData>
    <row r="1" spans="1:19" ht="13.5" thickBot="1">
      <c r="A1" s="129" t="s">
        <v>1324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ht="13.5" thickBot="1"/>
    <row r="3" spans="1:19" ht="22.5" customHeight="1">
      <c r="A3" s="236" t="s">
        <v>709</v>
      </c>
      <c r="B3" s="11"/>
      <c r="C3" s="239" t="s">
        <v>1324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245" t="s">
        <v>1885</v>
      </c>
      <c r="P3" s="248" t="s">
        <v>1886</v>
      </c>
      <c r="Q3" s="248" t="s">
        <v>1887</v>
      </c>
      <c r="R3" s="222" t="s">
        <v>1888</v>
      </c>
      <c r="S3" s="242" t="s">
        <v>1890</v>
      </c>
    </row>
    <row r="4" spans="1:19" ht="18" customHeight="1">
      <c r="A4" s="237"/>
      <c r="B4" s="11"/>
      <c r="C4" s="240" t="s">
        <v>711</v>
      </c>
      <c r="D4" s="232"/>
      <c r="E4" s="232"/>
      <c r="F4" s="232" t="s">
        <v>715</v>
      </c>
      <c r="G4" s="232"/>
      <c r="H4" s="232"/>
      <c r="I4" s="232" t="s">
        <v>716</v>
      </c>
      <c r="J4" s="232"/>
      <c r="K4" s="232"/>
      <c r="L4" s="232" t="s">
        <v>717</v>
      </c>
      <c r="M4" s="232"/>
      <c r="N4" s="234"/>
      <c r="O4" s="246"/>
      <c r="P4" s="249"/>
      <c r="Q4" s="249"/>
      <c r="R4" s="223"/>
      <c r="S4" s="243"/>
    </row>
    <row r="5" spans="1:19" ht="18.75" customHeight="1">
      <c r="A5" s="237"/>
      <c r="B5" s="11"/>
      <c r="C5" s="240" t="s">
        <v>712</v>
      </c>
      <c r="D5" s="232" t="s">
        <v>713</v>
      </c>
      <c r="E5" s="232" t="s">
        <v>714</v>
      </c>
      <c r="F5" s="232" t="s">
        <v>712</v>
      </c>
      <c r="G5" s="232" t="s">
        <v>713</v>
      </c>
      <c r="H5" s="232" t="s">
        <v>714</v>
      </c>
      <c r="I5" s="232" t="s">
        <v>712</v>
      </c>
      <c r="J5" s="232" t="s">
        <v>713</v>
      </c>
      <c r="K5" s="232" t="s">
        <v>714</v>
      </c>
      <c r="L5" s="232" t="s">
        <v>712</v>
      </c>
      <c r="M5" s="232" t="s">
        <v>713</v>
      </c>
      <c r="N5" s="234" t="s">
        <v>714</v>
      </c>
      <c r="O5" s="246"/>
      <c r="P5" s="249"/>
      <c r="Q5" s="249"/>
      <c r="R5" s="223"/>
      <c r="S5" s="243"/>
    </row>
    <row r="6" spans="1:19" ht="13.5" thickBot="1">
      <c r="A6" s="238"/>
      <c r="B6" s="11"/>
      <c r="C6" s="241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5"/>
      <c r="O6" s="247"/>
      <c r="P6" s="250"/>
      <c r="Q6" s="250"/>
      <c r="R6" s="224"/>
      <c r="S6" s="244"/>
    </row>
    <row r="7" ht="13.5" thickBot="1"/>
    <row r="8" spans="1:19" ht="12.75">
      <c r="A8" s="23" t="s">
        <v>707</v>
      </c>
      <c r="C8" s="12">
        <v>2198</v>
      </c>
      <c r="D8" s="14">
        <v>107</v>
      </c>
      <c r="E8" s="14">
        <v>20.54</v>
      </c>
      <c r="F8" s="14">
        <v>13495</v>
      </c>
      <c r="G8" s="14">
        <v>598</v>
      </c>
      <c r="H8" s="14">
        <v>22.57</v>
      </c>
      <c r="I8" s="14">
        <v>6052</v>
      </c>
      <c r="J8" s="14">
        <v>260</v>
      </c>
      <c r="K8" s="14">
        <v>23.28</v>
      </c>
      <c r="L8" s="14">
        <v>21745</v>
      </c>
      <c r="M8" s="14">
        <v>965</v>
      </c>
      <c r="N8" s="13">
        <v>22.53</v>
      </c>
      <c r="O8" s="1" t="s">
        <v>1891</v>
      </c>
      <c r="P8" s="2" t="s">
        <v>1894</v>
      </c>
      <c r="Q8" s="2">
        <v>164</v>
      </c>
      <c r="R8" s="2">
        <v>165</v>
      </c>
      <c r="S8" s="3" t="s">
        <v>703</v>
      </c>
    </row>
    <row r="9" spans="1:19" ht="26.25" thickBot="1">
      <c r="A9" s="111" t="s">
        <v>710</v>
      </c>
      <c r="C9" s="18">
        <v>660</v>
      </c>
      <c r="D9" s="20">
        <v>23</v>
      </c>
      <c r="E9" s="20">
        <v>28.7</v>
      </c>
      <c r="F9" s="20">
        <v>610</v>
      </c>
      <c r="G9" s="20">
        <v>37</v>
      </c>
      <c r="H9" s="20">
        <v>16.49</v>
      </c>
      <c r="I9" s="20">
        <v>1112</v>
      </c>
      <c r="J9" s="20">
        <v>78</v>
      </c>
      <c r="K9" s="20">
        <v>14.26</v>
      </c>
      <c r="L9" s="20">
        <v>2382</v>
      </c>
      <c r="M9" s="20">
        <v>138</v>
      </c>
      <c r="N9" s="19">
        <v>17.26</v>
      </c>
      <c r="O9" s="7" t="s">
        <v>1891</v>
      </c>
      <c r="P9" s="8" t="s">
        <v>1894</v>
      </c>
      <c r="Q9" s="8">
        <v>164</v>
      </c>
      <c r="R9" s="8">
        <v>165</v>
      </c>
      <c r="S9" s="9" t="s">
        <v>703</v>
      </c>
    </row>
  </sheetData>
  <mergeCells count="23">
    <mergeCell ref="N5:N6"/>
    <mergeCell ref="F5:F6"/>
    <mergeCell ref="G5:G6"/>
    <mergeCell ref="H5:H6"/>
    <mergeCell ref="D5:D6"/>
    <mergeCell ref="E5:E6"/>
    <mergeCell ref="L5:L6"/>
    <mergeCell ref="M5:M6"/>
    <mergeCell ref="A3:A6"/>
    <mergeCell ref="C4:E4"/>
    <mergeCell ref="F4:H4"/>
    <mergeCell ref="I4:K4"/>
    <mergeCell ref="C3:N3"/>
    <mergeCell ref="I5:I6"/>
    <mergeCell ref="J5:J6"/>
    <mergeCell ref="K5:K6"/>
    <mergeCell ref="L4:N4"/>
    <mergeCell ref="C5:C6"/>
    <mergeCell ref="S3:S6"/>
    <mergeCell ref="O3:O6"/>
    <mergeCell ref="P3:P6"/>
    <mergeCell ref="Q3:Q6"/>
    <mergeCell ref="R3:R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10" customWidth="1"/>
    <col min="2" max="2" width="9.421875" style="10" customWidth="1"/>
    <col min="3" max="3" width="12.57421875" style="10" customWidth="1"/>
    <col min="4" max="4" width="9.140625" style="109" customWidth="1"/>
    <col min="5" max="5" width="18.00390625" style="10" customWidth="1"/>
    <col min="6" max="6" width="2.7109375" style="10" customWidth="1"/>
    <col min="7" max="7" width="6.7109375" style="10" customWidth="1"/>
    <col min="8" max="8" width="5.7109375" style="10" customWidth="1"/>
    <col min="9" max="9" width="11.8515625" style="10" customWidth="1"/>
    <col min="10" max="10" width="9.140625" style="10" customWidth="1"/>
    <col min="11" max="11" width="6.7109375" style="10" customWidth="1"/>
    <col min="12" max="12" width="5.28125" style="10" customWidth="1"/>
    <col min="13" max="13" width="6.00390625" style="29" customWidth="1"/>
    <col min="14" max="14" width="6.140625" style="29" customWidth="1"/>
    <col min="15" max="15" width="6.8515625" style="10" customWidth="1"/>
    <col min="16" max="16" width="7.140625" style="10" customWidth="1"/>
    <col min="17" max="18" width="6.57421875" style="10" customWidth="1"/>
    <col min="19" max="19" width="5.7109375" style="10" customWidth="1"/>
    <col min="20" max="16384" width="9.140625" style="10" customWidth="1"/>
  </cols>
  <sheetData>
    <row r="1" spans="1:20" ht="13.5" thickBot="1">
      <c r="A1" s="129" t="s">
        <v>1363</v>
      </c>
      <c r="B1" s="21"/>
      <c r="C1" s="21"/>
      <c r="D1" s="108"/>
      <c r="E1" s="21"/>
      <c r="F1" s="21"/>
      <c r="G1" s="21"/>
      <c r="H1" s="21"/>
      <c r="I1" s="21"/>
      <c r="J1" s="21"/>
      <c r="K1" s="21"/>
      <c r="L1" s="21"/>
      <c r="M1" s="68"/>
      <c r="N1" s="68"/>
      <c r="O1" s="21"/>
      <c r="P1" s="21"/>
      <c r="Q1" s="21"/>
      <c r="R1" s="21"/>
      <c r="S1" s="21"/>
      <c r="T1" s="22"/>
    </row>
    <row r="2" ht="13.5" thickBot="1"/>
    <row r="3" spans="1:20" ht="22.5" customHeight="1">
      <c r="A3" s="239" t="s">
        <v>1889</v>
      </c>
      <c r="B3" s="230" t="s">
        <v>718</v>
      </c>
      <c r="C3" s="230" t="s">
        <v>459</v>
      </c>
      <c r="D3" s="230" t="s">
        <v>719</v>
      </c>
      <c r="E3" s="228" t="s">
        <v>1363</v>
      </c>
      <c r="F3" s="11"/>
      <c r="G3" s="239" t="s">
        <v>1392</v>
      </c>
      <c r="H3" s="230"/>
      <c r="I3" s="230"/>
      <c r="J3" s="230"/>
      <c r="K3" s="230" t="s">
        <v>1768</v>
      </c>
      <c r="L3" s="230"/>
      <c r="M3" s="230" t="s">
        <v>1974</v>
      </c>
      <c r="N3" s="231"/>
      <c r="O3" s="245" t="s">
        <v>1885</v>
      </c>
      <c r="P3" s="248" t="s">
        <v>1886</v>
      </c>
      <c r="Q3" s="248" t="s">
        <v>1887</v>
      </c>
      <c r="R3" s="222" t="s">
        <v>1888</v>
      </c>
      <c r="S3" s="248" t="s">
        <v>1889</v>
      </c>
      <c r="T3" s="242" t="s">
        <v>1890</v>
      </c>
    </row>
    <row r="4" spans="1:20" ht="18" customHeight="1">
      <c r="A4" s="240"/>
      <c r="B4" s="232"/>
      <c r="C4" s="232"/>
      <c r="D4" s="232"/>
      <c r="E4" s="229"/>
      <c r="F4" s="11"/>
      <c r="G4" s="240" t="s">
        <v>720</v>
      </c>
      <c r="H4" s="232"/>
      <c r="I4" s="232" t="s">
        <v>707</v>
      </c>
      <c r="J4" s="232" t="s">
        <v>721</v>
      </c>
      <c r="K4" s="232"/>
      <c r="L4" s="232"/>
      <c r="M4" s="232"/>
      <c r="N4" s="234"/>
      <c r="O4" s="246"/>
      <c r="P4" s="249"/>
      <c r="Q4" s="249"/>
      <c r="R4" s="223"/>
      <c r="S4" s="249"/>
      <c r="T4" s="243"/>
    </row>
    <row r="5" spans="1:20" ht="18.75" customHeight="1">
      <c r="A5" s="240"/>
      <c r="B5" s="232"/>
      <c r="C5" s="232"/>
      <c r="D5" s="232"/>
      <c r="E5" s="229"/>
      <c r="F5" s="11"/>
      <c r="G5" s="240"/>
      <c r="H5" s="232"/>
      <c r="I5" s="232"/>
      <c r="J5" s="232"/>
      <c r="K5" s="232"/>
      <c r="L5" s="232"/>
      <c r="M5" s="232"/>
      <c r="N5" s="234"/>
      <c r="O5" s="246"/>
      <c r="P5" s="249"/>
      <c r="Q5" s="249"/>
      <c r="R5" s="223"/>
      <c r="S5" s="249"/>
      <c r="T5" s="243"/>
    </row>
    <row r="6" spans="1:20" ht="13.5" thickBot="1">
      <c r="A6" s="241"/>
      <c r="B6" s="233"/>
      <c r="C6" s="233"/>
      <c r="D6" s="233"/>
      <c r="E6" s="220"/>
      <c r="F6" s="11"/>
      <c r="G6" s="133" t="s">
        <v>494</v>
      </c>
      <c r="H6" s="134" t="s">
        <v>495</v>
      </c>
      <c r="I6" s="233"/>
      <c r="J6" s="233"/>
      <c r="K6" s="134" t="s">
        <v>494</v>
      </c>
      <c r="L6" s="134" t="s">
        <v>495</v>
      </c>
      <c r="M6" s="134" t="s">
        <v>494</v>
      </c>
      <c r="N6" s="136" t="s">
        <v>495</v>
      </c>
      <c r="O6" s="247"/>
      <c r="P6" s="250"/>
      <c r="Q6" s="250"/>
      <c r="R6" s="224"/>
      <c r="S6" s="250"/>
      <c r="T6" s="244"/>
    </row>
    <row r="7" spans="13:14" ht="13.5" thickBot="1">
      <c r="M7" s="10"/>
      <c r="N7" s="10"/>
    </row>
    <row r="8" spans="1:20" ht="12.75">
      <c r="A8" s="12" t="s">
        <v>2063</v>
      </c>
      <c r="B8" s="14" t="s">
        <v>722</v>
      </c>
      <c r="C8" s="14" t="s">
        <v>1949</v>
      </c>
      <c r="D8" s="87" t="s">
        <v>723</v>
      </c>
      <c r="E8" s="46" t="s">
        <v>724</v>
      </c>
      <c r="G8" s="12"/>
      <c r="H8" s="14"/>
      <c r="I8" s="14">
        <v>28</v>
      </c>
      <c r="J8" s="14"/>
      <c r="K8" s="14">
        <v>6</v>
      </c>
      <c r="L8" s="14"/>
      <c r="M8" s="14">
        <v>34</v>
      </c>
      <c r="N8" s="14">
        <v>1</v>
      </c>
      <c r="O8" s="1" t="s">
        <v>1891</v>
      </c>
      <c r="P8" s="2" t="s">
        <v>1894</v>
      </c>
      <c r="Q8" s="2">
        <v>164</v>
      </c>
      <c r="R8" s="2">
        <v>165</v>
      </c>
      <c r="S8" s="2" t="s">
        <v>1948</v>
      </c>
      <c r="T8" s="3" t="s">
        <v>703</v>
      </c>
    </row>
    <row r="9" spans="1:20" ht="12.75">
      <c r="A9" s="15"/>
      <c r="B9" s="17"/>
      <c r="C9" s="17" t="s">
        <v>1954</v>
      </c>
      <c r="D9" s="110" t="s">
        <v>725</v>
      </c>
      <c r="E9" s="35" t="s">
        <v>724</v>
      </c>
      <c r="G9" s="15"/>
      <c r="H9" s="17"/>
      <c r="I9" s="17">
        <v>59</v>
      </c>
      <c r="J9" s="17"/>
      <c r="K9" s="17">
        <v>6</v>
      </c>
      <c r="L9" s="17"/>
      <c r="M9" s="17">
        <v>68</v>
      </c>
      <c r="N9" s="17">
        <v>5</v>
      </c>
      <c r="O9" s="4" t="s">
        <v>1891</v>
      </c>
      <c r="P9" s="5" t="s">
        <v>1894</v>
      </c>
      <c r="Q9" s="5">
        <v>164</v>
      </c>
      <c r="R9" s="5">
        <v>165</v>
      </c>
      <c r="S9" s="5" t="s">
        <v>1948</v>
      </c>
      <c r="T9" s="6" t="s">
        <v>703</v>
      </c>
    </row>
    <row r="10" spans="1:20" ht="25.5">
      <c r="A10" s="15"/>
      <c r="B10" s="17"/>
      <c r="C10" s="17" t="s">
        <v>1959</v>
      </c>
      <c r="D10" s="110" t="s">
        <v>726</v>
      </c>
      <c r="E10" s="35" t="s">
        <v>727</v>
      </c>
      <c r="G10" s="15"/>
      <c r="H10" s="17"/>
      <c r="I10" s="17">
        <v>13</v>
      </c>
      <c r="J10" s="17"/>
      <c r="K10" s="17">
        <v>2</v>
      </c>
      <c r="L10" s="17"/>
      <c r="M10" s="17">
        <v>19</v>
      </c>
      <c r="N10" s="17">
        <v>4</v>
      </c>
      <c r="O10" s="4" t="s">
        <v>1891</v>
      </c>
      <c r="P10" s="5" t="s">
        <v>1894</v>
      </c>
      <c r="Q10" s="5">
        <v>164</v>
      </c>
      <c r="R10" s="5">
        <v>165</v>
      </c>
      <c r="S10" s="5" t="s">
        <v>1948</v>
      </c>
      <c r="T10" s="6" t="s">
        <v>703</v>
      </c>
    </row>
    <row r="11" spans="1:20" ht="25.5">
      <c r="A11" s="15"/>
      <c r="B11" s="17"/>
      <c r="C11" s="45" t="s">
        <v>1963</v>
      </c>
      <c r="D11" s="110" t="s">
        <v>728</v>
      </c>
      <c r="E11" s="35" t="s">
        <v>729</v>
      </c>
      <c r="G11" s="15"/>
      <c r="H11" s="17"/>
      <c r="I11" s="17">
        <v>65</v>
      </c>
      <c r="J11" s="17"/>
      <c r="K11" s="17"/>
      <c r="L11" s="17"/>
      <c r="M11" s="17">
        <v>65</v>
      </c>
      <c r="N11" s="17"/>
      <c r="O11" s="4" t="s">
        <v>1891</v>
      </c>
      <c r="P11" s="5" t="s">
        <v>1894</v>
      </c>
      <c r="Q11" s="5">
        <v>164</v>
      </c>
      <c r="R11" s="5">
        <v>165</v>
      </c>
      <c r="S11" s="5" t="s">
        <v>1948</v>
      </c>
      <c r="T11" s="6" t="s">
        <v>703</v>
      </c>
    </row>
    <row r="12" spans="1:20" s="29" customFormat="1" ht="12.75">
      <c r="A12" s="28"/>
      <c r="B12" s="30"/>
      <c r="C12" s="30"/>
      <c r="D12" s="5"/>
      <c r="E12" s="16" t="s">
        <v>1945</v>
      </c>
      <c r="G12" s="15">
        <f>SUM(G8:G11)</f>
        <v>0</v>
      </c>
      <c r="H12" s="17">
        <f>SUM(H8:H11)</f>
        <v>0</v>
      </c>
      <c r="I12" s="17">
        <f aca="true" t="shared" si="0" ref="I12:N12">SUM(I8:I11)</f>
        <v>165</v>
      </c>
      <c r="J12" s="17">
        <f t="shared" si="0"/>
        <v>0</v>
      </c>
      <c r="K12" s="17">
        <f t="shared" si="0"/>
        <v>14</v>
      </c>
      <c r="L12" s="17">
        <f t="shared" si="0"/>
        <v>0</v>
      </c>
      <c r="M12" s="17">
        <f t="shared" si="0"/>
        <v>186</v>
      </c>
      <c r="N12" s="17">
        <f t="shared" si="0"/>
        <v>10</v>
      </c>
      <c r="O12" s="4" t="s">
        <v>1891</v>
      </c>
      <c r="P12" s="5" t="s">
        <v>1894</v>
      </c>
      <c r="Q12" s="5">
        <v>164</v>
      </c>
      <c r="R12" s="5">
        <v>165</v>
      </c>
      <c r="S12" s="5" t="s">
        <v>1948</v>
      </c>
      <c r="T12" s="6" t="s">
        <v>703</v>
      </c>
    </row>
    <row r="13" spans="1:20" ht="25.5">
      <c r="A13" s="15"/>
      <c r="B13" s="17" t="s">
        <v>730</v>
      </c>
      <c r="C13" s="17" t="s">
        <v>1949</v>
      </c>
      <c r="D13" s="110" t="s">
        <v>732</v>
      </c>
      <c r="E13" s="35" t="s">
        <v>734</v>
      </c>
      <c r="G13" s="15">
        <v>14</v>
      </c>
      <c r="H13" s="17">
        <v>11</v>
      </c>
      <c r="I13" s="17"/>
      <c r="J13" s="17"/>
      <c r="K13" s="17">
        <v>1</v>
      </c>
      <c r="L13" s="17">
        <v>15</v>
      </c>
      <c r="M13" s="17">
        <v>15</v>
      </c>
      <c r="N13" s="119">
        <v>26</v>
      </c>
      <c r="O13" s="4" t="s">
        <v>1891</v>
      </c>
      <c r="P13" s="5" t="s">
        <v>1894</v>
      </c>
      <c r="Q13" s="5">
        <v>164</v>
      </c>
      <c r="R13" s="5">
        <v>165</v>
      </c>
      <c r="S13" s="5" t="s">
        <v>1948</v>
      </c>
      <c r="T13" s="6" t="s">
        <v>703</v>
      </c>
    </row>
    <row r="14" spans="1:20" ht="38.25">
      <c r="A14" s="15"/>
      <c r="B14" s="17"/>
      <c r="C14" s="17" t="s">
        <v>1954</v>
      </c>
      <c r="D14" s="110" t="s">
        <v>728</v>
      </c>
      <c r="E14" s="37" t="s">
        <v>1877</v>
      </c>
      <c r="G14" s="15">
        <v>18</v>
      </c>
      <c r="H14" s="17">
        <v>16</v>
      </c>
      <c r="I14" s="17"/>
      <c r="J14" s="17"/>
      <c r="K14" s="17">
        <v>2</v>
      </c>
      <c r="L14" s="17">
        <v>41</v>
      </c>
      <c r="M14" s="119">
        <v>27</v>
      </c>
      <c r="N14" s="119">
        <v>139</v>
      </c>
      <c r="O14" s="4" t="s">
        <v>1891</v>
      </c>
      <c r="P14" s="5" t="s">
        <v>1894</v>
      </c>
      <c r="Q14" s="5">
        <v>164</v>
      </c>
      <c r="R14" s="5">
        <v>165</v>
      </c>
      <c r="S14" s="5" t="s">
        <v>1948</v>
      </c>
      <c r="T14" s="6" t="s">
        <v>703</v>
      </c>
    </row>
    <row r="15" spans="1:20" ht="25.5">
      <c r="A15" s="15"/>
      <c r="B15" s="17"/>
      <c r="C15" s="45" t="s">
        <v>1963</v>
      </c>
      <c r="D15" s="110" t="s">
        <v>728</v>
      </c>
      <c r="E15" s="35" t="s">
        <v>736</v>
      </c>
      <c r="G15" s="15">
        <v>35</v>
      </c>
      <c r="H15" s="17">
        <v>23</v>
      </c>
      <c r="I15" s="17"/>
      <c r="J15" s="17"/>
      <c r="K15" s="17">
        <v>21</v>
      </c>
      <c r="L15" s="17">
        <v>8</v>
      </c>
      <c r="M15" s="119">
        <v>56</v>
      </c>
      <c r="N15" s="119">
        <v>31</v>
      </c>
      <c r="O15" s="4" t="s">
        <v>1891</v>
      </c>
      <c r="P15" s="5" t="s">
        <v>1894</v>
      </c>
      <c r="Q15" s="5">
        <v>164</v>
      </c>
      <c r="R15" s="5">
        <v>165</v>
      </c>
      <c r="S15" s="5" t="s">
        <v>1948</v>
      </c>
      <c r="T15" s="6" t="s">
        <v>703</v>
      </c>
    </row>
    <row r="16" spans="1:20" ht="25.5">
      <c r="A16" s="15"/>
      <c r="B16" s="17"/>
      <c r="C16" s="17" t="s">
        <v>1966</v>
      </c>
      <c r="D16" s="110" t="s">
        <v>723</v>
      </c>
      <c r="E16" s="35" t="s">
        <v>1235</v>
      </c>
      <c r="G16" s="15">
        <v>11</v>
      </c>
      <c r="H16" s="17">
        <v>13</v>
      </c>
      <c r="I16" s="17"/>
      <c r="J16" s="17"/>
      <c r="K16" s="17"/>
      <c r="L16" s="17">
        <v>5</v>
      </c>
      <c r="M16" s="17">
        <v>11</v>
      </c>
      <c r="N16" s="17">
        <v>18</v>
      </c>
      <c r="O16" s="4" t="s">
        <v>1891</v>
      </c>
      <c r="P16" s="5" t="s">
        <v>1894</v>
      </c>
      <c r="Q16" s="5">
        <v>164</v>
      </c>
      <c r="R16" s="5">
        <v>165</v>
      </c>
      <c r="S16" s="5" t="s">
        <v>1948</v>
      </c>
      <c r="T16" s="6" t="s">
        <v>703</v>
      </c>
    </row>
    <row r="17" spans="1:20" ht="25.5">
      <c r="A17" s="15"/>
      <c r="B17" s="17"/>
      <c r="C17" s="17" t="s">
        <v>731</v>
      </c>
      <c r="D17" s="110" t="s">
        <v>728</v>
      </c>
      <c r="E17" s="35" t="s">
        <v>1235</v>
      </c>
      <c r="G17" s="15">
        <v>4</v>
      </c>
      <c r="H17" s="17">
        <v>13</v>
      </c>
      <c r="I17" s="17"/>
      <c r="J17" s="17"/>
      <c r="K17" s="17"/>
      <c r="L17" s="17">
        <v>9</v>
      </c>
      <c r="M17" s="17">
        <v>4</v>
      </c>
      <c r="N17" s="119">
        <v>22</v>
      </c>
      <c r="O17" s="4" t="s">
        <v>1891</v>
      </c>
      <c r="P17" s="5" t="s">
        <v>1894</v>
      </c>
      <c r="Q17" s="5">
        <v>164</v>
      </c>
      <c r="R17" s="5">
        <v>165</v>
      </c>
      <c r="S17" s="5" t="s">
        <v>1948</v>
      </c>
      <c r="T17" s="6" t="s">
        <v>703</v>
      </c>
    </row>
    <row r="18" spans="1:20" ht="12.75">
      <c r="A18" s="15"/>
      <c r="B18" s="17"/>
      <c r="C18" s="17" t="s">
        <v>1968</v>
      </c>
      <c r="D18" s="110" t="s">
        <v>733</v>
      </c>
      <c r="E18" s="35" t="s">
        <v>735</v>
      </c>
      <c r="G18" s="15">
        <v>29</v>
      </c>
      <c r="H18" s="17">
        <v>22</v>
      </c>
      <c r="I18" s="17"/>
      <c r="J18" s="17"/>
      <c r="K18" s="17"/>
      <c r="L18" s="17">
        <v>15</v>
      </c>
      <c r="M18" s="17">
        <v>29</v>
      </c>
      <c r="N18" s="17">
        <v>37</v>
      </c>
      <c r="O18" s="4" t="s">
        <v>1891</v>
      </c>
      <c r="P18" s="5" t="s">
        <v>1894</v>
      </c>
      <c r="Q18" s="5">
        <v>164</v>
      </c>
      <c r="R18" s="5">
        <v>165</v>
      </c>
      <c r="S18" s="5" t="s">
        <v>1948</v>
      </c>
      <c r="T18" s="6" t="s">
        <v>703</v>
      </c>
    </row>
    <row r="19" spans="1:20" s="29" customFormat="1" ht="12.75">
      <c r="A19" s="28"/>
      <c r="B19" s="30"/>
      <c r="C19" s="30"/>
      <c r="D19" s="5"/>
      <c r="E19" s="31" t="s">
        <v>1945</v>
      </c>
      <c r="G19" s="15">
        <f>SUM(G13:G18)</f>
        <v>111</v>
      </c>
      <c r="H19" s="17">
        <f>SUM(H13:H18)</f>
        <v>98</v>
      </c>
      <c r="I19" s="17">
        <f aca="true" t="shared" si="1" ref="I19:N19">SUM(I13:I18)</f>
        <v>0</v>
      </c>
      <c r="J19" s="17">
        <f t="shared" si="1"/>
        <v>0</v>
      </c>
      <c r="K19" s="17">
        <f t="shared" si="1"/>
        <v>24</v>
      </c>
      <c r="L19" s="17">
        <f t="shared" si="1"/>
        <v>93</v>
      </c>
      <c r="M19" s="17">
        <f t="shared" si="1"/>
        <v>142</v>
      </c>
      <c r="N19" s="17">
        <f t="shared" si="1"/>
        <v>273</v>
      </c>
      <c r="O19" s="4" t="s">
        <v>1891</v>
      </c>
      <c r="P19" s="5" t="s">
        <v>1894</v>
      </c>
      <c r="Q19" s="5">
        <v>164</v>
      </c>
      <c r="R19" s="5">
        <v>165</v>
      </c>
      <c r="S19" s="5" t="s">
        <v>1948</v>
      </c>
      <c r="T19" s="6" t="s">
        <v>703</v>
      </c>
    </row>
    <row r="20" spans="1:20" ht="51">
      <c r="A20" s="15" t="s">
        <v>2044</v>
      </c>
      <c r="B20" s="17" t="s">
        <v>722</v>
      </c>
      <c r="C20" s="17" t="s">
        <v>1995</v>
      </c>
      <c r="D20" s="110" t="s">
        <v>738</v>
      </c>
      <c r="E20" s="47" t="s">
        <v>743</v>
      </c>
      <c r="G20" s="15"/>
      <c r="H20" s="17"/>
      <c r="I20" s="17"/>
      <c r="J20" s="17"/>
      <c r="K20" s="17"/>
      <c r="L20" s="17"/>
      <c r="M20" s="17">
        <v>12</v>
      </c>
      <c r="N20" s="17">
        <v>3</v>
      </c>
      <c r="O20" s="4" t="s">
        <v>1891</v>
      </c>
      <c r="P20" s="5" t="s">
        <v>1894</v>
      </c>
      <c r="Q20" s="5">
        <v>164</v>
      </c>
      <c r="R20" s="5">
        <v>165</v>
      </c>
      <c r="S20" s="5" t="s">
        <v>1997</v>
      </c>
      <c r="T20" s="6" t="s">
        <v>703</v>
      </c>
    </row>
    <row r="21" spans="1:20" ht="12.75">
      <c r="A21" s="15"/>
      <c r="B21" s="17"/>
      <c r="C21" s="17" t="s">
        <v>1996</v>
      </c>
      <c r="D21" s="110" t="s">
        <v>739</v>
      </c>
      <c r="E21" s="35" t="s">
        <v>744</v>
      </c>
      <c r="G21" s="15"/>
      <c r="H21" s="17"/>
      <c r="I21" s="17">
        <v>5</v>
      </c>
      <c r="J21" s="17"/>
      <c r="K21" s="17">
        <v>3</v>
      </c>
      <c r="L21" s="17"/>
      <c r="M21" s="17">
        <v>8</v>
      </c>
      <c r="N21" s="17">
        <v>2</v>
      </c>
      <c r="O21" s="4" t="s">
        <v>1891</v>
      </c>
      <c r="P21" s="5" t="s">
        <v>1894</v>
      </c>
      <c r="Q21" s="5">
        <v>164</v>
      </c>
      <c r="R21" s="5">
        <v>165</v>
      </c>
      <c r="S21" s="5" t="s">
        <v>1997</v>
      </c>
      <c r="T21" s="6" t="s">
        <v>703</v>
      </c>
    </row>
    <row r="22" spans="1:20" ht="12.75">
      <c r="A22" s="15"/>
      <c r="B22" s="17"/>
      <c r="C22" s="17" t="s">
        <v>737</v>
      </c>
      <c r="D22" s="110" t="s">
        <v>728</v>
      </c>
      <c r="E22" s="35" t="s">
        <v>744</v>
      </c>
      <c r="G22" s="15"/>
      <c r="H22" s="17"/>
      <c r="I22" s="17">
        <v>8</v>
      </c>
      <c r="J22" s="17"/>
      <c r="K22" s="17">
        <v>2</v>
      </c>
      <c r="L22" s="17"/>
      <c r="M22" s="17">
        <v>13</v>
      </c>
      <c r="N22" s="17">
        <v>3</v>
      </c>
      <c r="O22" s="4" t="s">
        <v>1891</v>
      </c>
      <c r="P22" s="5" t="s">
        <v>1894</v>
      </c>
      <c r="Q22" s="5">
        <v>164</v>
      </c>
      <c r="R22" s="5">
        <v>165</v>
      </c>
      <c r="S22" s="5" t="s">
        <v>1997</v>
      </c>
      <c r="T22" s="6" t="s">
        <v>703</v>
      </c>
    </row>
    <row r="23" spans="1:20" ht="12.75">
      <c r="A23" s="15"/>
      <c r="B23" s="17"/>
      <c r="C23" s="17" t="s">
        <v>2008</v>
      </c>
      <c r="D23" s="110">
        <v>8</v>
      </c>
      <c r="E23" s="35" t="s">
        <v>744</v>
      </c>
      <c r="G23" s="15"/>
      <c r="H23" s="17"/>
      <c r="I23" s="17">
        <v>21</v>
      </c>
      <c r="J23" s="17"/>
      <c r="K23" s="17">
        <v>2</v>
      </c>
      <c r="L23" s="17"/>
      <c r="M23" s="17">
        <v>23</v>
      </c>
      <c r="N23" s="17">
        <v>1</v>
      </c>
      <c r="O23" s="4" t="s">
        <v>1891</v>
      </c>
      <c r="P23" s="5" t="s">
        <v>1894</v>
      </c>
      <c r="Q23" s="5">
        <v>164</v>
      </c>
      <c r="R23" s="5">
        <v>165</v>
      </c>
      <c r="S23" s="5" t="s">
        <v>1997</v>
      </c>
      <c r="T23" s="6" t="s">
        <v>703</v>
      </c>
    </row>
    <row r="24" spans="1:20" ht="12.75">
      <c r="A24" s="15"/>
      <c r="B24" s="17"/>
      <c r="C24" s="17" t="s">
        <v>2012</v>
      </c>
      <c r="D24" s="110" t="s">
        <v>740</v>
      </c>
      <c r="E24" s="35" t="s">
        <v>724</v>
      </c>
      <c r="G24" s="15"/>
      <c r="H24" s="17"/>
      <c r="I24" s="17">
        <v>25</v>
      </c>
      <c r="J24" s="17"/>
      <c r="K24" s="17">
        <v>2</v>
      </c>
      <c r="L24" s="17"/>
      <c r="M24" s="17">
        <v>31</v>
      </c>
      <c r="N24" s="17">
        <v>2</v>
      </c>
      <c r="O24" s="4" t="s">
        <v>1891</v>
      </c>
      <c r="P24" s="5" t="s">
        <v>1894</v>
      </c>
      <c r="Q24" s="5">
        <v>164</v>
      </c>
      <c r="R24" s="5">
        <v>165</v>
      </c>
      <c r="S24" s="5" t="s">
        <v>1997</v>
      </c>
      <c r="T24" s="6" t="s">
        <v>703</v>
      </c>
    </row>
    <row r="25" spans="1:20" ht="12.75">
      <c r="A25" s="15"/>
      <c r="B25" s="17"/>
      <c r="C25" s="17" t="s">
        <v>2017</v>
      </c>
      <c r="D25" s="110" t="s">
        <v>741</v>
      </c>
      <c r="E25" s="35" t="s">
        <v>744</v>
      </c>
      <c r="G25" s="15"/>
      <c r="H25" s="17"/>
      <c r="I25" s="17">
        <v>2</v>
      </c>
      <c r="J25" s="17"/>
      <c r="K25" s="17">
        <v>3</v>
      </c>
      <c r="L25" s="17"/>
      <c r="M25" s="17">
        <v>5</v>
      </c>
      <c r="N25" s="17">
        <v>1</v>
      </c>
      <c r="O25" s="4" t="s">
        <v>1891</v>
      </c>
      <c r="P25" s="5" t="s">
        <v>1894</v>
      </c>
      <c r="Q25" s="5">
        <v>164</v>
      </c>
      <c r="R25" s="5">
        <v>165</v>
      </c>
      <c r="S25" s="5" t="s">
        <v>1997</v>
      </c>
      <c r="T25" s="6" t="s">
        <v>703</v>
      </c>
    </row>
    <row r="26" spans="1:20" ht="12.75">
      <c r="A26" s="15"/>
      <c r="B26" s="17"/>
      <c r="C26" s="17"/>
      <c r="D26" s="110" t="s">
        <v>742</v>
      </c>
      <c r="E26" s="35" t="s">
        <v>744</v>
      </c>
      <c r="G26" s="15"/>
      <c r="H26" s="17"/>
      <c r="I26" s="17">
        <v>15</v>
      </c>
      <c r="J26" s="17"/>
      <c r="K26" s="17">
        <v>1</v>
      </c>
      <c r="L26" s="17"/>
      <c r="M26" s="17">
        <v>19</v>
      </c>
      <c r="N26" s="17">
        <v>2</v>
      </c>
      <c r="O26" s="4" t="s">
        <v>1891</v>
      </c>
      <c r="P26" s="5" t="s">
        <v>1894</v>
      </c>
      <c r="Q26" s="5">
        <v>164</v>
      </c>
      <c r="R26" s="5">
        <v>165</v>
      </c>
      <c r="S26" s="5" t="s">
        <v>1997</v>
      </c>
      <c r="T26" s="6" t="s">
        <v>703</v>
      </c>
    </row>
    <row r="27" spans="1:20" s="29" customFormat="1" ht="12.75">
      <c r="A27" s="28"/>
      <c r="B27" s="30"/>
      <c r="C27" s="30"/>
      <c r="D27" s="5"/>
      <c r="E27" s="16" t="s">
        <v>1945</v>
      </c>
      <c r="G27" s="15">
        <f>SUM(G20:G26)</f>
        <v>0</v>
      </c>
      <c r="H27" s="17">
        <f>SUM(H20:H26)</f>
        <v>0</v>
      </c>
      <c r="I27" s="17">
        <f aca="true" t="shared" si="2" ref="I27:N27">SUM(I20:I26)</f>
        <v>76</v>
      </c>
      <c r="J27" s="17">
        <f t="shared" si="2"/>
        <v>0</v>
      </c>
      <c r="K27" s="17">
        <f t="shared" si="2"/>
        <v>13</v>
      </c>
      <c r="L27" s="17">
        <f t="shared" si="2"/>
        <v>0</v>
      </c>
      <c r="M27" s="17">
        <f t="shared" si="2"/>
        <v>111</v>
      </c>
      <c r="N27" s="17">
        <f t="shared" si="2"/>
        <v>14</v>
      </c>
      <c r="O27" s="4" t="s">
        <v>1891</v>
      </c>
      <c r="P27" s="5" t="s">
        <v>1894</v>
      </c>
      <c r="Q27" s="5">
        <v>164</v>
      </c>
      <c r="R27" s="5">
        <v>165</v>
      </c>
      <c r="S27" s="5" t="s">
        <v>1997</v>
      </c>
      <c r="T27" s="6" t="s">
        <v>703</v>
      </c>
    </row>
    <row r="28" spans="1:20" s="29" customFormat="1" ht="12.75">
      <c r="A28" s="28"/>
      <c r="B28" s="17" t="s">
        <v>730</v>
      </c>
      <c r="C28" s="17" t="s">
        <v>1996</v>
      </c>
      <c r="D28" s="110" t="s">
        <v>747</v>
      </c>
      <c r="E28" s="35" t="s">
        <v>781</v>
      </c>
      <c r="G28" s="15">
        <v>12</v>
      </c>
      <c r="H28" s="17">
        <v>26</v>
      </c>
      <c r="I28" s="17"/>
      <c r="J28" s="17"/>
      <c r="K28" s="17">
        <v>3</v>
      </c>
      <c r="L28" s="17">
        <v>4</v>
      </c>
      <c r="M28" s="17">
        <v>15</v>
      </c>
      <c r="N28" s="17">
        <v>30</v>
      </c>
      <c r="O28" s="4" t="s">
        <v>1891</v>
      </c>
      <c r="P28" s="5" t="s">
        <v>1894</v>
      </c>
      <c r="Q28" s="5">
        <v>164</v>
      </c>
      <c r="R28" s="5">
        <v>165</v>
      </c>
      <c r="S28" s="5" t="s">
        <v>1997</v>
      </c>
      <c r="T28" s="6" t="s">
        <v>703</v>
      </c>
    </row>
    <row r="29" spans="1:20" s="29" customFormat="1" ht="12.75">
      <c r="A29" s="28"/>
      <c r="B29" s="17"/>
      <c r="C29" s="17" t="s">
        <v>1872</v>
      </c>
      <c r="D29" s="110" t="s">
        <v>726</v>
      </c>
      <c r="E29" s="35" t="s">
        <v>1873</v>
      </c>
      <c r="G29" s="15">
        <v>9</v>
      </c>
      <c r="H29" s="17">
        <v>5</v>
      </c>
      <c r="I29" s="17"/>
      <c r="J29" s="17"/>
      <c r="K29" s="17"/>
      <c r="L29" s="17"/>
      <c r="M29" s="17">
        <v>9</v>
      </c>
      <c r="N29" s="17">
        <v>5</v>
      </c>
      <c r="O29" s="4" t="s">
        <v>1891</v>
      </c>
      <c r="P29" s="5" t="s">
        <v>1894</v>
      </c>
      <c r="Q29" s="5">
        <v>164</v>
      </c>
      <c r="R29" s="5">
        <v>165</v>
      </c>
      <c r="S29" s="5" t="s">
        <v>1997</v>
      </c>
      <c r="T29" s="6" t="s">
        <v>703</v>
      </c>
    </row>
    <row r="30" spans="1:20" s="29" customFormat="1" ht="12.75">
      <c r="A30" s="28"/>
      <c r="B30" s="17"/>
      <c r="C30" s="17" t="s">
        <v>2003</v>
      </c>
      <c r="D30" s="110" t="s">
        <v>725</v>
      </c>
      <c r="E30" s="35" t="s">
        <v>781</v>
      </c>
      <c r="G30" s="15">
        <v>3</v>
      </c>
      <c r="H30" s="17">
        <v>5</v>
      </c>
      <c r="I30" s="17"/>
      <c r="J30" s="17"/>
      <c r="K30" s="17">
        <v>1</v>
      </c>
      <c r="L30" s="17">
        <v>2</v>
      </c>
      <c r="M30" s="17">
        <v>4</v>
      </c>
      <c r="N30" s="17">
        <v>7</v>
      </c>
      <c r="O30" s="4" t="s">
        <v>1891</v>
      </c>
      <c r="P30" s="5" t="s">
        <v>1894</v>
      </c>
      <c r="Q30" s="5">
        <v>164</v>
      </c>
      <c r="R30" s="5">
        <v>165</v>
      </c>
      <c r="S30" s="5" t="s">
        <v>1997</v>
      </c>
      <c r="T30" s="6" t="s">
        <v>703</v>
      </c>
    </row>
    <row r="31" spans="1:20" s="29" customFormat="1" ht="25.5">
      <c r="A31" s="28"/>
      <c r="B31" s="17"/>
      <c r="C31" s="17" t="s">
        <v>2012</v>
      </c>
      <c r="D31" s="110" t="s">
        <v>726</v>
      </c>
      <c r="E31" s="35" t="s">
        <v>1874</v>
      </c>
      <c r="G31" s="15">
        <v>21</v>
      </c>
      <c r="H31" s="17">
        <v>21</v>
      </c>
      <c r="I31" s="17"/>
      <c r="J31" s="17"/>
      <c r="K31" s="17"/>
      <c r="L31" s="17">
        <v>7</v>
      </c>
      <c r="M31" s="17">
        <v>21</v>
      </c>
      <c r="N31" s="119">
        <v>26</v>
      </c>
      <c r="O31" s="4" t="s">
        <v>1891</v>
      </c>
      <c r="P31" s="5" t="s">
        <v>1894</v>
      </c>
      <c r="Q31" s="5">
        <v>164</v>
      </c>
      <c r="R31" s="5">
        <v>165</v>
      </c>
      <c r="S31" s="5" t="s">
        <v>1997</v>
      </c>
      <c r="T31" s="6" t="s">
        <v>703</v>
      </c>
    </row>
    <row r="32" spans="1:20" s="29" customFormat="1" ht="63.75">
      <c r="A32" s="28"/>
      <c r="B32" s="17"/>
      <c r="C32" s="17"/>
      <c r="D32" s="110" t="s">
        <v>726</v>
      </c>
      <c r="E32" s="35" t="s">
        <v>1875</v>
      </c>
      <c r="G32" s="15"/>
      <c r="H32" s="17">
        <v>3</v>
      </c>
      <c r="I32" s="17"/>
      <c r="J32" s="17"/>
      <c r="K32" s="17">
        <v>1</v>
      </c>
      <c r="L32" s="17"/>
      <c r="M32" s="17">
        <v>1</v>
      </c>
      <c r="N32" s="17">
        <v>5</v>
      </c>
      <c r="O32" s="4" t="s">
        <v>1891</v>
      </c>
      <c r="P32" s="5" t="s">
        <v>1894</v>
      </c>
      <c r="Q32" s="5">
        <v>164</v>
      </c>
      <c r="R32" s="5">
        <v>165</v>
      </c>
      <c r="S32" s="5" t="s">
        <v>1997</v>
      </c>
      <c r="T32" s="6" t="s">
        <v>703</v>
      </c>
    </row>
    <row r="33" spans="1:20" s="29" customFormat="1" ht="38.25">
      <c r="A33" s="28"/>
      <c r="B33" s="17"/>
      <c r="C33" s="17" t="s">
        <v>2017</v>
      </c>
      <c r="D33" s="110" t="s">
        <v>740</v>
      </c>
      <c r="E33" s="35" t="s">
        <v>1876</v>
      </c>
      <c r="G33" s="15">
        <v>9</v>
      </c>
      <c r="H33" s="17">
        <v>15</v>
      </c>
      <c r="I33" s="17"/>
      <c r="J33" s="17"/>
      <c r="K33" s="17">
        <v>3</v>
      </c>
      <c r="L33" s="17">
        <v>3</v>
      </c>
      <c r="M33" s="17">
        <v>12</v>
      </c>
      <c r="N33" s="17">
        <v>18</v>
      </c>
      <c r="O33" s="4" t="s">
        <v>1891</v>
      </c>
      <c r="P33" s="5" t="s">
        <v>1894</v>
      </c>
      <c r="Q33" s="5">
        <v>164</v>
      </c>
      <c r="R33" s="5">
        <v>165</v>
      </c>
      <c r="S33" s="5" t="s">
        <v>1997</v>
      </c>
      <c r="T33" s="6" t="s">
        <v>703</v>
      </c>
    </row>
    <row r="34" spans="1:20" s="29" customFormat="1" ht="12.75">
      <c r="A34" s="28"/>
      <c r="B34" s="30"/>
      <c r="C34" s="30"/>
      <c r="D34" s="5"/>
      <c r="E34" s="16" t="s">
        <v>1945</v>
      </c>
      <c r="G34" s="15">
        <f aca="true" t="shared" si="3" ref="G34:N34">SUM(G28:G33)</f>
        <v>54</v>
      </c>
      <c r="H34" s="17">
        <f t="shared" si="3"/>
        <v>75</v>
      </c>
      <c r="I34" s="17">
        <f t="shared" si="3"/>
        <v>0</v>
      </c>
      <c r="J34" s="17">
        <f t="shared" si="3"/>
        <v>0</v>
      </c>
      <c r="K34" s="17">
        <f t="shared" si="3"/>
        <v>8</v>
      </c>
      <c r="L34" s="17">
        <f t="shared" si="3"/>
        <v>16</v>
      </c>
      <c r="M34" s="17">
        <f t="shared" si="3"/>
        <v>62</v>
      </c>
      <c r="N34" s="17">
        <f t="shared" si="3"/>
        <v>91</v>
      </c>
      <c r="O34" s="4" t="s">
        <v>1891</v>
      </c>
      <c r="P34" s="5" t="s">
        <v>1894</v>
      </c>
      <c r="Q34" s="5">
        <v>164</v>
      </c>
      <c r="R34" s="5">
        <v>165</v>
      </c>
      <c r="S34" s="5" t="s">
        <v>1997</v>
      </c>
      <c r="T34" s="6" t="s">
        <v>703</v>
      </c>
    </row>
    <row r="35" spans="1:20" ht="12.75">
      <c r="A35" s="15" t="s">
        <v>2045</v>
      </c>
      <c r="B35" s="17" t="s">
        <v>722</v>
      </c>
      <c r="C35" s="17" t="s">
        <v>2023</v>
      </c>
      <c r="D35" s="110">
        <v>2</v>
      </c>
      <c r="E35" s="35" t="s">
        <v>744</v>
      </c>
      <c r="G35" s="15"/>
      <c r="H35" s="17"/>
      <c r="I35" s="17"/>
      <c r="J35" s="17"/>
      <c r="K35" s="17">
        <v>2</v>
      </c>
      <c r="L35" s="17"/>
      <c r="M35" s="17">
        <v>2</v>
      </c>
      <c r="N35" s="17">
        <v>1</v>
      </c>
      <c r="O35" s="4" t="s">
        <v>1891</v>
      </c>
      <c r="P35" s="5" t="s">
        <v>1894</v>
      </c>
      <c r="Q35" s="5">
        <v>166</v>
      </c>
      <c r="R35" s="5">
        <v>167</v>
      </c>
      <c r="S35" s="5" t="s">
        <v>1892</v>
      </c>
      <c r="T35" s="6" t="s">
        <v>745</v>
      </c>
    </row>
    <row r="36" spans="1:20" ht="25.5">
      <c r="A36" s="15"/>
      <c r="B36" s="17"/>
      <c r="C36" s="17" t="s">
        <v>2025</v>
      </c>
      <c r="D36" s="110">
        <v>1</v>
      </c>
      <c r="E36" s="35" t="s">
        <v>749</v>
      </c>
      <c r="G36" s="15"/>
      <c r="H36" s="17"/>
      <c r="I36" s="17">
        <v>8</v>
      </c>
      <c r="J36" s="17"/>
      <c r="K36" s="17">
        <v>1</v>
      </c>
      <c r="L36" s="17"/>
      <c r="M36" s="17">
        <v>9</v>
      </c>
      <c r="N36" s="17"/>
      <c r="O36" s="4" t="s">
        <v>1891</v>
      </c>
      <c r="P36" s="5" t="s">
        <v>1894</v>
      </c>
      <c r="Q36" s="5">
        <v>166</v>
      </c>
      <c r="R36" s="5">
        <v>167</v>
      </c>
      <c r="S36" s="5" t="s">
        <v>1892</v>
      </c>
      <c r="T36" s="6" t="s">
        <v>745</v>
      </c>
    </row>
    <row r="37" spans="1:20" ht="25.5">
      <c r="A37" s="15"/>
      <c r="B37" s="17"/>
      <c r="C37" s="17" t="s">
        <v>2031</v>
      </c>
      <c r="D37" s="110" t="s">
        <v>725</v>
      </c>
      <c r="E37" s="35" t="s">
        <v>750</v>
      </c>
      <c r="G37" s="15"/>
      <c r="H37" s="17"/>
      <c r="I37" s="17">
        <v>7</v>
      </c>
      <c r="J37" s="17"/>
      <c r="K37" s="17">
        <v>2</v>
      </c>
      <c r="L37" s="17"/>
      <c r="M37" s="17">
        <v>25</v>
      </c>
      <c r="N37" s="17">
        <v>19</v>
      </c>
      <c r="O37" s="4" t="s">
        <v>1891</v>
      </c>
      <c r="P37" s="5" t="s">
        <v>1894</v>
      </c>
      <c r="Q37" s="5">
        <v>166</v>
      </c>
      <c r="R37" s="5">
        <v>167</v>
      </c>
      <c r="S37" s="5" t="s">
        <v>1892</v>
      </c>
      <c r="T37" s="6" t="s">
        <v>745</v>
      </c>
    </row>
    <row r="38" spans="1:20" ht="12.75">
      <c r="A38" s="15"/>
      <c r="B38" s="17"/>
      <c r="C38" s="17" t="s">
        <v>746</v>
      </c>
      <c r="D38" s="110" t="s">
        <v>725</v>
      </c>
      <c r="E38" s="35" t="s">
        <v>744</v>
      </c>
      <c r="G38" s="15"/>
      <c r="H38" s="17"/>
      <c r="I38" s="17">
        <v>9</v>
      </c>
      <c r="J38" s="17"/>
      <c r="K38" s="17">
        <v>1</v>
      </c>
      <c r="L38" s="17"/>
      <c r="M38" s="17">
        <v>10</v>
      </c>
      <c r="N38" s="17">
        <v>2</v>
      </c>
      <c r="O38" s="4" t="s">
        <v>1891</v>
      </c>
      <c r="P38" s="5" t="s">
        <v>1894</v>
      </c>
      <c r="Q38" s="5">
        <v>166</v>
      </c>
      <c r="R38" s="5">
        <v>167</v>
      </c>
      <c r="S38" s="5" t="s">
        <v>1892</v>
      </c>
      <c r="T38" s="6" t="s">
        <v>745</v>
      </c>
    </row>
    <row r="39" spans="1:20" ht="25.5">
      <c r="A39" s="15"/>
      <c r="B39" s="17"/>
      <c r="C39" s="17" t="s">
        <v>2036</v>
      </c>
      <c r="D39" s="110" t="s">
        <v>747</v>
      </c>
      <c r="E39" s="35" t="s">
        <v>751</v>
      </c>
      <c r="G39" s="15"/>
      <c r="H39" s="17"/>
      <c r="I39" s="17">
        <v>18</v>
      </c>
      <c r="J39" s="17"/>
      <c r="K39" s="17">
        <v>3</v>
      </c>
      <c r="L39" s="17"/>
      <c r="M39" s="17">
        <v>21</v>
      </c>
      <c r="N39" s="17">
        <v>1</v>
      </c>
      <c r="O39" s="4" t="s">
        <v>1891</v>
      </c>
      <c r="P39" s="5" t="s">
        <v>1894</v>
      </c>
      <c r="Q39" s="5">
        <v>166</v>
      </c>
      <c r="R39" s="5">
        <v>167</v>
      </c>
      <c r="S39" s="5" t="s">
        <v>1892</v>
      </c>
      <c r="T39" s="6" t="s">
        <v>745</v>
      </c>
    </row>
    <row r="40" spans="1:20" ht="12.75">
      <c r="A40" s="15"/>
      <c r="B40" s="17"/>
      <c r="C40" s="45" t="s">
        <v>2039</v>
      </c>
      <c r="D40" s="110" t="s">
        <v>748</v>
      </c>
      <c r="E40" s="35" t="s">
        <v>724</v>
      </c>
      <c r="G40" s="15"/>
      <c r="H40" s="17"/>
      <c r="I40" s="17">
        <v>77</v>
      </c>
      <c r="J40" s="17"/>
      <c r="K40" s="17">
        <v>13</v>
      </c>
      <c r="L40" s="17">
        <v>2</v>
      </c>
      <c r="M40" s="17">
        <v>93</v>
      </c>
      <c r="N40" s="17">
        <v>5</v>
      </c>
      <c r="O40" s="4" t="s">
        <v>1891</v>
      </c>
      <c r="P40" s="5" t="s">
        <v>1894</v>
      </c>
      <c r="Q40" s="5">
        <v>166</v>
      </c>
      <c r="R40" s="5">
        <v>167</v>
      </c>
      <c r="S40" s="5" t="s">
        <v>1892</v>
      </c>
      <c r="T40" s="6" t="s">
        <v>745</v>
      </c>
    </row>
    <row r="41" spans="1:20" ht="25.5">
      <c r="A41" s="15"/>
      <c r="B41" s="17"/>
      <c r="C41" s="17" t="s">
        <v>677</v>
      </c>
      <c r="D41" s="110" t="s">
        <v>728</v>
      </c>
      <c r="E41" s="35" t="s">
        <v>752</v>
      </c>
      <c r="G41" s="15"/>
      <c r="H41" s="17"/>
      <c r="I41" s="17">
        <v>2</v>
      </c>
      <c r="J41" s="17">
        <v>19</v>
      </c>
      <c r="K41" s="17">
        <v>1</v>
      </c>
      <c r="L41" s="17"/>
      <c r="M41" s="17">
        <v>22</v>
      </c>
      <c r="N41" s="17"/>
      <c r="O41" s="4" t="s">
        <v>1891</v>
      </c>
      <c r="P41" s="5" t="s">
        <v>1894</v>
      </c>
      <c r="Q41" s="5">
        <v>166</v>
      </c>
      <c r="R41" s="5">
        <v>167</v>
      </c>
      <c r="S41" s="5" t="s">
        <v>1892</v>
      </c>
      <c r="T41" s="6" t="s">
        <v>745</v>
      </c>
    </row>
    <row r="42" spans="1:20" ht="12.75">
      <c r="A42" s="15"/>
      <c r="B42" s="17"/>
      <c r="C42" s="17" t="s">
        <v>2073</v>
      </c>
      <c r="D42" s="110">
        <v>1</v>
      </c>
      <c r="E42" s="35" t="s">
        <v>744</v>
      </c>
      <c r="G42" s="15"/>
      <c r="H42" s="17"/>
      <c r="I42" s="17">
        <v>39</v>
      </c>
      <c r="J42" s="17">
        <v>1</v>
      </c>
      <c r="K42" s="17">
        <v>3</v>
      </c>
      <c r="L42" s="17">
        <v>1</v>
      </c>
      <c r="M42" s="17">
        <v>45</v>
      </c>
      <c r="N42" s="17">
        <v>1</v>
      </c>
      <c r="O42" s="4" t="s">
        <v>1891</v>
      </c>
      <c r="P42" s="5" t="s">
        <v>1894</v>
      </c>
      <c r="Q42" s="5">
        <v>166</v>
      </c>
      <c r="R42" s="5">
        <v>167</v>
      </c>
      <c r="S42" s="5" t="s">
        <v>1892</v>
      </c>
      <c r="T42" s="6" t="s">
        <v>745</v>
      </c>
    </row>
    <row r="43" spans="1:20" ht="12.75">
      <c r="A43" s="15"/>
      <c r="B43" s="17"/>
      <c r="C43" s="17" t="s">
        <v>2098</v>
      </c>
      <c r="D43" s="110" t="s">
        <v>740</v>
      </c>
      <c r="E43" s="35" t="s">
        <v>744</v>
      </c>
      <c r="G43" s="15"/>
      <c r="H43" s="17"/>
      <c r="I43" s="17">
        <v>8</v>
      </c>
      <c r="J43" s="17"/>
      <c r="K43" s="17">
        <v>2</v>
      </c>
      <c r="L43" s="17"/>
      <c r="M43" s="17">
        <v>10</v>
      </c>
      <c r="N43" s="17">
        <v>1</v>
      </c>
      <c r="O43" s="4" t="s">
        <v>1891</v>
      </c>
      <c r="P43" s="5" t="s">
        <v>1894</v>
      </c>
      <c r="Q43" s="5">
        <v>166</v>
      </c>
      <c r="R43" s="5">
        <v>167</v>
      </c>
      <c r="S43" s="5" t="s">
        <v>1892</v>
      </c>
      <c r="T43" s="6" t="s">
        <v>745</v>
      </c>
    </row>
    <row r="44" spans="1:20" ht="12.75">
      <c r="A44" s="15"/>
      <c r="B44" s="17"/>
      <c r="C44" s="17" t="s">
        <v>2105</v>
      </c>
      <c r="D44" s="110" t="s">
        <v>726</v>
      </c>
      <c r="E44" s="35" t="s">
        <v>744</v>
      </c>
      <c r="G44" s="15"/>
      <c r="H44" s="17"/>
      <c r="I44" s="17">
        <v>5</v>
      </c>
      <c r="J44" s="17"/>
      <c r="K44" s="17">
        <v>3</v>
      </c>
      <c r="L44" s="17"/>
      <c r="M44" s="17">
        <v>8</v>
      </c>
      <c r="N44" s="17">
        <v>5</v>
      </c>
      <c r="O44" s="4" t="s">
        <v>1891</v>
      </c>
      <c r="P44" s="5" t="s">
        <v>1894</v>
      </c>
      <c r="Q44" s="5">
        <v>166</v>
      </c>
      <c r="R44" s="5">
        <v>167</v>
      </c>
      <c r="S44" s="5" t="s">
        <v>1892</v>
      </c>
      <c r="T44" s="6" t="s">
        <v>745</v>
      </c>
    </row>
    <row r="45" spans="1:20" s="29" customFormat="1" ht="12.75">
      <c r="A45" s="28"/>
      <c r="B45" s="30"/>
      <c r="C45" s="30"/>
      <c r="D45" s="5"/>
      <c r="E45" s="16" t="s">
        <v>1945</v>
      </c>
      <c r="G45" s="15">
        <f>SUM(G35:G44)</f>
        <v>0</v>
      </c>
      <c r="H45" s="17">
        <f>SUM(H35:H44)</f>
        <v>0</v>
      </c>
      <c r="I45" s="17">
        <f aca="true" t="shared" si="4" ref="I45:N45">SUM(I35:I44)</f>
        <v>173</v>
      </c>
      <c r="J45" s="17">
        <f t="shared" si="4"/>
        <v>20</v>
      </c>
      <c r="K45" s="17">
        <f t="shared" si="4"/>
        <v>31</v>
      </c>
      <c r="L45" s="17">
        <f t="shared" si="4"/>
        <v>3</v>
      </c>
      <c r="M45" s="17">
        <f t="shared" si="4"/>
        <v>245</v>
      </c>
      <c r="N45" s="17">
        <f t="shared" si="4"/>
        <v>35</v>
      </c>
      <c r="O45" s="4" t="s">
        <v>1891</v>
      </c>
      <c r="P45" s="5" t="s">
        <v>1894</v>
      </c>
      <c r="Q45" s="5">
        <v>166</v>
      </c>
      <c r="R45" s="5">
        <v>167</v>
      </c>
      <c r="S45" s="5" t="s">
        <v>1892</v>
      </c>
      <c r="T45" s="6" t="s">
        <v>745</v>
      </c>
    </row>
    <row r="46" spans="1:20" ht="12.75">
      <c r="A46" s="15"/>
      <c r="B46" s="17" t="s">
        <v>730</v>
      </c>
      <c r="C46" s="17" t="s">
        <v>2025</v>
      </c>
      <c r="D46" s="110">
        <v>2</v>
      </c>
      <c r="E46" s="16" t="s">
        <v>753</v>
      </c>
      <c r="G46" s="15">
        <v>18</v>
      </c>
      <c r="H46" s="17">
        <v>9</v>
      </c>
      <c r="I46" s="17"/>
      <c r="J46" s="17"/>
      <c r="K46" s="17">
        <v>4</v>
      </c>
      <c r="L46" s="17">
        <v>9</v>
      </c>
      <c r="M46" s="17">
        <v>22</v>
      </c>
      <c r="N46" s="17">
        <v>18</v>
      </c>
      <c r="O46" s="4" t="s">
        <v>1891</v>
      </c>
      <c r="P46" s="5" t="s">
        <v>1894</v>
      </c>
      <c r="Q46" s="5">
        <v>166</v>
      </c>
      <c r="R46" s="5">
        <v>167</v>
      </c>
      <c r="S46" s="5" t="s">
        <v>1892</v>
      </c>
      <c r="T46" s="6" t="s">
        <v>745</v>
      </c>
    </row>
    <row r="47" spans="1:20" ht="12.75">
      <c r="A47" s="15"/>
      <c r="B47" s="17"/>
      <c r="C47" s="17" t="s">
        <v>2031</v>
      </c>
      <c r="D47" s="110" t="s">
        <v>725</v>
      </c>
      <c r="E47" s="35" t="s">
        <v>735</v>
      </c>
      <c r="G47" s="15">
        <v>32</v>
      </c>
      <c r="H47" s="17">
        <v>19</v>
      </c>
      <c r="I47" s="17"/>
      <c r="J47" s="17"/>
      <c r="K47" s="17">
        <v>7</v>
      </c>
      <c r="L47" s="17">
        <v>7</v>
      </c>
      <c r="M47" s="17">
        <v>39</v>
      </c>
      <c r="N47" s="17">
        <v>26</v>
      </c>
      <c r="O47" s="4" t="s">
        <v>1891</v>
      </c>
      <c r="P47" s="5" t="s">
        <v>1894</v>
      </c>
      <c r="Q47" s="5">
        <v>166</v>
      </c>
      <c r="R47" s="5">
        <v>167</v>
      </c>
      <c r="S47" s="5" t="s">
        <v>1892</v>
      </c>
      <c r="T47" s="6" t="s">
        <v>745</v>
      </c>
    </row>
    <row r="48" spans="1:20" ht="12.75">
      <c r="A48" s="15"/>
      <c r="B48" s="17"/>
      <c r="C48" s="17" t="s">
        <v>2033</v>
      </c>
      <c r="D48" s="110" t="s">
        <v>725</v>
      </c>
      <c r="E48" s="35" t="s">
        <v>754</v>
      </c>
      <c r="G48" s="15">
        <v>12</v>
      </c>
      <c r="H48" s="17">
        <v>11</v>
      </c>
      <c r="I48" s="17"/>
      <c r="J48" s="17"/>
      <c r="K48" s="17">
        <v>3</v>
      </c>
      <c r="L48" s="17">
        <v>3</v>
      </c>
      <c r="M48" s="17">
        <v>15</v>
      </c>
      <c r="N48" s="17">
        <v>14</v>
      </c>
      <c r="O48" s="4" t="s">
        <v>1891</v>
      </c>
      <c r="P48" s="5" t="s">
        <v>1894</v>
      </c>
      <c r="Q48" s="5">
        <v>166</v>
      </c>
      <c r="R48" s="5">
        <v>167</v>
      </c>
      <c r="S48" s="5" t="s">
        <v>1892</v>
      </c>
      <c r="T48" s="6" t="s">
        <v>745</v>
      </c>
    </row>
    <row r="49" spans="1:20" ht="25.5">
      <c r="A49" s="15"/>
      <c r="B49" s="17"/>
      <c r="C49" s="17" t="s">
        <v>2036</v>
      </c>
      <c r="D49" s="110" t="s">
        <v>726</v>
      </c>
      <c r="E49" s="35" t="s">
        <v>618</v>
      </c>
      <c r="G49" s="15">
        <v>22</v>
      </c>
      <c r="H49" s="17">
        <v>31</v>
      </c>
      <c r="I49" s="17"/>
      <c r="J49" s="17"/>
      <c r="K49" s="17">
        <v>4</v>
      </c>
      <c r="L49" s="17">
        <v>6</v>
      </c>
      <c r="M49" s="17">
        <v>26</v>
      </c>
      <c r="N49" s="17">
        <v>37</v>
      </c>
      <c r="O49" s="4" t="s">
        <v>1891</v>
      </c>
      <c r="P49" s="5" t="s">
        <v>1894</v>
      </c>
      <c r="Q49" s="5">
        <v>166</v>
      </c>
      <c r="R49" s="5">
        <v>167</v>
      </c>
      <c r="S49" s="5" t="s">
        <v>1892</v>
      </c>
      <c r="T49" s="6" t="s">
        <v>745</v>
      </c>
    </row>
    <row r="50" spans="1:20" ht="12.75">
      <c r="A50" s="15"/>
      <c r="B50" s="17"/>
      <c r="C50" s="45" t="s">
        <v>2039</v>
      </c>
      <c r="D50" s="110">
        <v>2</v>
      </c>
      <c r="E50" s="35" t="s">
        <v>755</v>
      </c>
      <c r="G50" s="15">
        <v>49</v>
      </c>
      <c r="H50" s="17">
        <v>73</v>
      </c>
      <c r="I50" s="17"/>
      <c r="J50" s="17"/>
      <c r="K50" s="17">
        <v>9</v>
      </c>
      <c r="L50" s="17">
        <v>17</v>
      </c>
      <c r="M50" s="17">
        <v>58</v>
      </c>
      <c r="N50" s="17">
        <v>92</v>
      </c>
      <c r="O50" s="4" t="s">
        <v>1891</v>
      </c>
      <c r="P50" s="5" t="s">
        <v>1894</v>
      </c>
      <c r="Q50" s="5">
        <v>166</v>
      </c>
      <c r="R50" s="5">
        <v>167</v>
      </c>
      <c r="S50" s="5" t="s">
        <v>1892</v>
      </c>
      <c r="T50" s="6" t="s">
        <v>745</v>
      </c>
    </row>
    <row r="51" spans="1:20" ht="25.5">
      <c r="A51" s="15"/>
      <c r="B51" s="17"/>
      <c r="C51" s="17" t="s">
        <v>2073</v>
      </c>
      <c r="D51" s="110">
        <v>6</v>
      </c>
      <c r="E51" s="35" t="s">
        <v>756</v>
      </c>
      <c r="G51" s="15">
        <v>21</v>
      </c>
      <c r="H51" s="17">
        <v>27</v>
      </c>
      <c r="I51" s="17"/>
      <c r="J51" s="17"/>
      <c r="K51" s="17">
        <v>4</v>
      </c>
      <c r="L51" s="17">
        <v>6</v>
      </c>
      <c r="M51" s="17">
        <v>25</v>
      </c>
      <c r="N51" s="17">
        <v>33</v>
      </c>
      <c r="O51" s="4" t="s">
        <v>1891</v>
      </c>
      <c r="P51" s="5" t="s">
        <v>1894</v>
      </c>
      <c r="Q51" s="5">
        <v>166</v>
      </c>
      <c r="R51" s="5">
        <v>167</v>
      </c>
      <c r="S51" s="5" t="s">
        <v>1892</v>
      </c>
      <c r="T51" s="6" t="s">
        <v>745</v>
      </c>
    </row>
    <row r="52" spans="1:20" ht="12.75">
      <c r="A52" s="15"/>
      <c r="B52" s="17"/>
      <c r="C52" s="17"/>
      <c r="D52" s="110">
        <v>6</v>
      </c>
      <c r="E52" s="35" t="s">
        <v>757</v>
      </c>
      <c r="G52" s="15">
        <v>15</v>
      </c>
      <c r="H52" s="17">
        <v>8</v>
      </c>
      <c r="I52" s="17"/>
      <c r="J52" s="17"/>
      <c r="K52" s="17">
        <v>6</v>
      </c>
      <c r="L52" s="17">
        <v>8</v>
      </c>
      <c r="M52" s="119">
        <v>22</v>
      </c>
      <c r="N52" s="17">
        <v>16</v>
      </c>
      <c r="O52" s="4" t="s">
        <v>1891</v>
      </c>
      <c r="P52" s="5" t="s">
        <v>1894</v>
      </c>
      <c r="Q52" s="5">
        <v>166</v>
      </c>
      <c r="R52" s="5">
        <v>167</v>
      </c>
      <c r="S52" s="5" t="s">
        <v>1892</v>
      </c>
      <c r="T52" s="6" t="s">
        <v>745</v>
      </c>
    </row>
    <row r="53" spans="1:20" ht="12.75">
      <c r="A53" s="15"/>
      <c r="B53" s="17"/>
      <c r="C53" s="17" t="s">
        <v>2090</v>
      </c>
      <c r="D53" s="110">
        <v>9</v>
      </c>
      <c r="E53" s="35" t="s">
        <v>758</v>
      </c>
      <c r="G53" s="208">
        <v>4</v>
      </c>
      <c r="H53" s="17">
        <v>6</v>
      </c>
      <c r="I53" s="17"/>
      <c r="J53" s="17"/>
      <c r="K53" s="17">
        <v>1</v>
      </c>
      <c r="L53" s="17">
        <v>2</v>
      </c>
      <c r="M53" s="119">
        <v>5</v>
      </c>
      <c r="N53" s="17">
        <v>16</v>
      </c>
      <c r="O53" s="4" t="s">
        <v>1891</v>
      </c>
      <c r="P53" s="5" t="s">
        <v>1894</v>
      </c>
      <c r="Q53" s="5">
        <v>166</v>
      </c>
      <c r="R53" s="5">
        <v>167</v>
      </c>
      <c r="S53" s="5" t="s">
        <v>1892</v>
      </c>
      <c r="T53" s="6" t="s">
        <v>745</v>
      </c>
    </row>
    <row r="54" spans="1:20" ht="51">
      <c r="A54" s="15"/>
      <c r="B54" s="17"/>
      <c r="C54" s="17"/>
      <c r="D54" s="110">
        <v>11</v>
      </c>
      <c r="E54" s="35" t="s">
        <v>759</v>
      </c>
      <c r="G54" s="15">
        <v>2</v>
      </c>
      <c r="H54" s="17">
        <v>51</v>
      </c>
      <c r="I54" s="17"/>
      <c r="J54" s="17"/>
      <c r="K54" s="17"/>
      <c r="L54" s="17">
        <v>5</v>
      </c>
      <c r="M54" s="17">
        <v>2</v>
      </c>
      <c r="N54" s="17">
        <v>56</v>
      </c>
      <c r="O54" s="4" t="s">
        <v>1891</v>
      </c>
      <c r="P54" s="5" t="s">
        <v>1894</v>
      </c>
      <c r="Q54" s="5">
        <v>166</v>
      </c>
      <c r="R54" s="5">
        <v>167</v>
      </c>
      <c r="S54" s="5" t="s">
        <v>1892</v>
      </c>
      <c r="T54" s="6" t="s">
        <v>745</v>
      </c>
    </row>
    <row r="55" spans="1:20" ht="38.25">
      <c r="A55" s="15"/>
      <c r="B55" s="17"/>
      <c r="C55" s="17"/>
      <c r="D55" s="110">
        <v>15</v>
      </c>
      <c r="E55" s="37" t="s">
        <v>760</v>
      </c>
      <c r="G55" s="15">
        <v>3</v>
      </c>
      <c r="H55" s="17">
        <v>2</v>
      </c>
      <c r="I55" s="17"/>
      <c r="J55" s="17"/>
      <c r="K55" s="17">
        <v>1</v>
      </c>
      <c r="L55" s="17">
        <v>5</v>
      </c>
      <c r="M55" s="17">
        <v>23</v>
      </c>
      <c r="N55" s="17">
        <v>28</v>
      </c>
      <c r="O55" s="4" t="s">
        <v>1891</v>
      </c>
      <c r="P55" s="5" t="s">
        <v>1894</v>
      </c>
      <c r="Q55" s="5">
        <v>166</v>
      </c>
      <c r="R55" s="5">
        <v>167</v>
      </c>
      <c r="S55" s="5" t="s">
        <v>1892</v>
      </c>
      <c r="T55" s="6" t="s">
        <v>745</v>
      </c>
    </row>
    <row r="56" spans="1:20" ht="25.5">
      <c r="A56" s="15"/>
      <c r="B56" s="17"/>
      <c r="C56" s="17"/>
      <c r="D56" s="110">
        <v>15</v>
      </c>
      <c r="E56" s="35" t="s">
        <v>761</v>
      </c>
      <c r="G56" s="15">
        <v>153</v>
      </c>
      <c r="H56" s="17">
        <v>105</v>
      </c>
      <c r="I56" s="17"/>
      <c r="J56" s="17"/>
      <c r="K56" s="17">
        <v>38</v>
      </c>
      <c r="L56" s="17">
        <v>33</v>
      </c>
      <c r="M56" s="17">
        <v>192</v>
      </c>
      <c r="N56" s="17">
        <v>141</v>
      </c>
      <c r="O56" s="4" t="s">
        <v>1891</v>
      </c>
      <c r="P56" s="5" t="s">
        <v>1894</v>
      </c>
      <c r="Q56" s="5">
        <v>166</v>
      </c>
      <c r="R56" s="5">
        <v>167</v>
      </c>
      <c r="S56" s="5" t="s">
        <v>1892</v>
      </c>
      <c r="T56" s="6" t="s">
        <v>745</v>
      </c>
    </row>
    <row r="57" spans="1:20" ht="25.5">
      <c r="A57" s="15"/>
      <c r="B57" s="17"/>
      <c r="C57" s="17"/>
      <c r="D57" s="110">
        <v>15</v>
      </c>
      <c r="E57" s="35" t="s">
        <v>762</v>
      </c>
      <c r="G57" s="15"/>
      <c r="H57" s="17">
        <v>32</v>
      </c>
      <c r="I57" s="17"/>
      <c r="J57" s="17"/>
      <c r="K57" s="17"/>
      <c r="L57" s="17">
        <v>14</v>
      </c>
      <c r="M57" s="17"/>
      <c r="N57" s="17">
        <v>44</v>
      </c>
      <c r="O57" s="4" t="s">
        <v>1891</v>
      </c>
      <c r="P57" s="5" t="s">
        <v>1894</v>
      </c>
      <c r="Q57" s="5">
        <v>166</v>
      </c>
      <c r="R57" s="5">
        <v>167</v>
      </c>
      <c r="S57" s="5" t="s">
        <v>1892</v>
      </c>
      <c r="T57" s="6" t="s">
        <v>745</v>
      </c>
    </row>
    <row r="58" spans="1:20" ht="12.75">
      <c r="A58" s="15"/>
      <c r="B58" s="17"/>
      <c r="C58" s="17" t="s">
        <v>2095</v>
      </c>
      <c r="D58" s="110" t="s">
        <v>728</v>
      </c>
      <c r="E58" s="35" t="s">
        <v>763</v>
      </c>
      <c r="G58" s="15">
        <v>4</v>
      </c>
      <c r="H58" s="17">
        <v>5</v>
      </c>
      <c r="I58" s="17"/>
      <c r="J58" s="17"/>
      <c r="K58" s="17">
        <v>4</v>
      </c>
      <c r="L58" s="17">
        <v>1</v>
      </c>
      <c r="M58" s="17">
        <v>8</v>
      </c>
      <c r="N58" s="17">
        <v>8</v>
      </c>
      <c r="O58" s="4" t="s">
        <v>1891</v>
      </c>
      <c r="P58" s="5" t="s">
        <v>1894</v>
      </c>
      <c r="Q58" s="5">
        <v>166</v>
      </c>
      <c r="R58" s="5">
        <v>167</v>
      </c>
      <c r="S58" s="5" t="s">
        <v>1892</v>
      </c>
      <c r="T58" s="6" t="s">
        <v>745</v>
      </c>
    </row>
    <row r="59" spans="1:20" s="29" customFormat="1" ht="12.75">
      <c r="A59" s="28"/>
      <c r="B59" s="30"/>
      <c r="C59" s="30"/>
      <c r="D59" s="5"/>
      <c r="E59" s="16" t="s">
        <v>1945</v>
      </c>
      <c r="G59" s="15">
        <f>SUM(G46:G58)</f>
        <v>335</v>
      </c>
      <c r="H59" s="17">
        <f>SUM(H46:H58)</f>
        <v>379</v>
      </c>
      <c r="I59" s="17"/>
      <c r="J59" s="17"/>
      <c r="K59" s="17">
        <f>SUM(K46:K58)</f>
        <v>81</v>
      </c>
      <c r="L59" s="17">
        <f>SUM(L46:L58)</f>
        <v>116</v>
      </c>
      <c r="M59" s="17">
        <f>SUM(M46:M58)</f>
        <v>437</v>
      </c>
      <c r="N59" s="17">
        <f>SUM(N46:N58)</f>
        <v>529</v>
      </c>
      <c r="O59" s="4" t="s">
        <v>1891</v>
      </c>
      <c r="P59" s="5" t="s">
        <v>1894</v>
      </c>
      <c r="Q59" s="5">
        <v>166</v>
      </c>
      <c r="R59" s="5">
        <v>167</v>
      </c>
      <c r="S59" s="5" t="s">
        <v>1892</v>
      </c>
      <c r="T59" s="6" t="s">
        <v>745</v>
      </c>
    </row>
    <row r="60" spans="1:20" ht="12.75">
      <c r="A60" s="15" t="s">
        <v>2046</v>
      </c>
      <c r="B60" s="17" t="s">
        <v>722</v>
      </c>
      <c r="C60" s="17" t="s">
        <v>9</v>
      </c>
      <c r="D60" s="110" t="s">
        <v>764</v>
      </c>
      <c r="E60" s="35" t="s">
        <v>724</v>
      </c>
      <c r="G60" s="15"/>
      <c r="H60" s="17"/>
      <c r="I60" s="17">
        <v>44</v>
      </c>
      <c r="J60" s="17">
        <v>9</v>
      </c>
      <c r="K60" s="17">
        <v>3</v>
      </c>
      <c r="L60" s="17"/>
      <c r="M60" s="17">
        <v>67</v>
      </c>
      <c r="N60" s="17">
        <v>5</v>
      </c>
      <c r="O60" s="4" t="s">
        <v>1891</v>
      </c>
      <c r="P60" s="5" t="s">
        <v>1894</v>
      </c>
      <c r="Q60" s="5">
        <v>166</v>
      </c>
      <c r="R60" s="5">
        <v>167</v>
      </c>
      <c r="S60" s="5" t="s">
        <v>2054</v>
      </c>
      <c r="T60" s="6" t="s">
        <v>745</v>
      </c>
    </row>
    <row r="61" spans="1:20" ht="12.75">
      <c r="A61" s="15"/>
      <c r="B61" s="17"/>
      <c r="C61" s="17" t="s">
        <v>74</v>
      </c>
      <c r="D61" s="110">
        <v>5</v>
      </c>
      <c r="E61" s="35" t="s">
        <v>744</v>
      </c>
      <c r="G61" s="15"/>
      <c r="H61" s="17"/>
      <c r="I61" s="17">
        <v>58</v>
      </c>
      <c r="J61" s="17">
        <v>1</v>
      </c>
      <c r="K61" s="17">
        <v>8</v>
      </c>
      <c r="L61" s="17"/>
      <c r="M61" s="17">
        <v>68</v>
      </c>
      <c r="N61" s="17">
        <v>5</v>
      </c>
      <c r="O61" s="4" t="s">
        <v>1891</v>
      </c>
      <c r="P61" s="5" t="s">
        <v>1894</v>
      </c>
      <c r="Q61" s="5">
        <v>166</v>
      </c>
      <c r="R61" s="5">
        <v>167</v>
      </c>
      <c r="S61" s="5" t="s">
        <v>2054</v>
      </c>
      <c r="T61" s="6" t="s">
        <v>745</v>
      </c>
    </row>
    <row r="62" spans="1:20" ht="12.75">
      <c r="A62" s="15"/>
      <c r="B62" s="17"/>
      <c r="C62" s="17" t="s">
        <v>77</v>
      </c>
      <c r="D62" s="110" t="s">
        <v>740</v>
      </c>
      <c r="E62" s="35" t="s">
        <v>744</v>
      </c>
      <c r="G62" s="15"/>
      <c r="H62" s="17"/>
      <c r="I62" s="17">
        <v>22</v>
      </c>
      <c r="J62" s="17"/>
      <c r="K62" s="17">
        <v>5</v>
      </c>
      <c r="L62" s="17"/>
      <c r="M62" s="17">
        <v>28</v>
      </c>
      <c r="N62" s="17">
        <v>3</v>
      </c>
      <c r="O62" s="4" t="s">
        <v>1891</v>
      </c>
      <c r="P62" s="5" t="s">
        <v>1894</v>
      </c>
      <c r="Q62" s="5">
        <v>166</v>
      </c>
      <c r="R62" s="5">
        <v>167</v>
      </c>
      <c r="S62" s="5" t="s">
        <v>2054</v>
      </c>
      <c r="T62" s="6" t="s">
        <v>745</v>
      </c>
    </row>
    <row r="63" spans="1:20" ht="12.75">
      <c r="A63" s="15"/>
      <c r="B63" s="17"/>
      <c r="C63" s="17"/>
      <c r="D63" s="110" t="s">
        <v>765</v>
      </c>
      <c r="E63" s="35" t="s">
        <v>766</v>
      </c>
      <c r="G63" s="15"/>
      <c r="H63" s="17"/>
      <c r="I63" s="17"/>
      <c r="J63" s="17">
        <v>87</v>
      </c>
      <c r="K63" s="17">
        <v>3</v>
      </c>
      <c r="L63" s="17"/>
      <c r="M63" s="17">
        <v>90</v>
      </c>
      <c r="N63" s="17">
        <v>4</v>
      </c>
      <c r="O63" s="4" t="s">
        <v>1891</v>
      </c>
      <c r="P63" s="5" t="s">
        <v>1894</v>
      </c>
      <c r="Q63" s="5">
        <v>166</v>
      </c>
      <c r="R63" s="5">
        <v>167</v>
      </c>
      <c r="S63" s="5" t="s">
        <v>2054</v>
      </c>
      <c r="T63" s="6" t="s">
        <v>745</v>
      </c>
    </row>
    <row r="64" spans="1:20" ht="12.75">
      <c r="A64" s="15"/>
      <c r="B64" s="17"/>
      <c r="C64" s="17" t="s">
        <v>79</v>
      </c>
      <c r="D64" s="110">
        <v>1</v>
      </c>
      <c r="E64" s="35" t="s">
        <v>744</v>
      </c>
      <c r="G64" s="15"/>
      <c r="H64" s="17"/>
      <c r="I64" s="17">
        <v>21</v>
      </c>
      <c r="J64" s="17"/>
      <c r="K64" s="17">
        <v>2</v>
      </c>
      <c r="L64" s="17"/>
      <c r="M64" s="17">
        <v>23</v>
      </c>
      <c r="N64" s="17">
        <v>1</v>
      </c>
      <c r="O64" s="4" t="s">
        <v>1891</v>
      </c>
      <c r="P64" s="5" t="s">
        <v>1894</v>
      </c>
      <c r="Q64" s="5">
        <v>166</v>
      </c>
      <c r="R64" s="5">
        <v>167</v>
      </c>
      <c r="S64" s="5" t="s">
        <v>2054</v>
      </c>
      <c r="T64" s="6" t="s">
        <v>745</v>
      </c>
    </row>
    <row r="65" spans="1:20" ht="12.75">
      <c r="A65" s="15"/>
      <c r="B65" s="17"/>
      <c r="C65" s="17" t="s">
        <v>106</v>
      </c>
      <c r="D65" s="110"/>
      <c r="E65" s="35" t="s">
        <v>744</v>
      </c>
      <c r="G65" s="15"/>
      <c r="H65" s="17"/>
      <c r="I65" s="17">
        <v>16</v>
      </c>
      <c r="J65" s="17">
        <v>2</v>
      </c>
      <c r="K65" s="17">
        <v>3</v>
      </c>
      <c r="L65" s="17"/>
      <c r="M65" s="17">
        <v>27</v>
      </c>
      <c r="N65" s="17">
        <v>6</v>
      </c>
      <c r="O65" s="4" t="s">
        <v>1891</v>
      </c>
      <c r="P65" s="5" t="s">
        <v>1894</v>
      </c>
      <c r="Q65" s="5">
        <v>166</v>
      </c>
      <c r="R65" s="5">
        <v>167</v>
      </c>
      <c r="S65" s="5" t="s">
        <v>2054</v>
      </c>
      <c r="T65" s="6" t="s">
        <v>745</v>
      </c>
    </row>
    <row r="66" spans="1:20" s="29" customFormat="1" ht="12.75">
      <c r="A66" s="28"/>
      <c r="B66" s="30"/>
      <c r="C66" s="30"/>
      <c r="D66" s="5"/>
      <c r="E66" s="16" t="s">
        <v>1945</v>
      </c>
      <c r="G66" s="15">
        <f>SUM(G60:G65)</f>
        <v>0</v>
      </c>
      <c r="H66" s="17">
        <f>SUM(H60:H65)</f>
        <v>0</v>
      </c>
      <c r="I66" s="17">
        <f aca="true" t="shared" si="5" ref="I66:N66">SUM(I60:I65)</f>
        <v>161</v>
      </c>
      <c r="J66" s="17">
        <f t="shared" si="5"/>
        <v>99</v>
      </c>
      <c r="K66" s="17">
        <f t="shared" si="5"/>
        <v>24</v>
      </c>
      <c r="L66" s="17">
        <f t="shared" si="5"/>
        <v>0</v>
      </c>
      <c r="M66" s="17">
        <f t="shared" si="5"/>
        <v>303</v>
      </c>
      <c r="N66" s="17">
        <f t="shared" si="5"/>
        <v>24</v>
      </c>
      <c r="O66" s="4" t="s">
        <v>1891</v>
      </c>
      <c r="P66" s="5" t="s">
        <v>1894</v>
      </c>
      <c r="Q66" s="5">
        <v>166</v>
      </c>
      <c r="R66" s="5">
        <v>167</v>
      </c>
      <c r="S66" s="5" t="s">
        <v>2054</v>
      </c>
      <c r="T66" s="6" t="s">
        <v>745</v>
      </c>
    </row>
    <row r="67" spans="1:20" ht="25.5">
      <c r="A67" s="15"/>
      <c r="B67" s="17" t="s">
        <v>730</v>
      </c>
      <c r="C67" s="17" t="s">
        <v>7</v>
      </c>
      <c r="D67" s="110" t="s">
        <v>726</v>
      </c>
      <c r="E67" s="35" t="s">
        <v>771</v>
      </c>
      <c r="G67" s="15">
        <v>10</v>
      </c>
      <c r="H67" s="17">
        <v>10</v>
      </c>
      <c r="I67" s="17"/>
      <c r="J67" s="17"/>
      <c r="K67" s="17">
        <v>2</v>
      </c>
      <c r="L67" s="17">
        <v>4</v>
      </c>
      <c r="M67" s="17">
        <v>12</v>
      </c>
      <c r="N67" s="17">
        <v>14</v>
      </c>
      <c r="O67" s="4" t="s">
        <v>1891</v>
      </c>
      <c r="P67" s="5" t="s">
        <v>1894</v>
      </c>
      <c r="Q67" s="5">
        <v>166</v>
      </c>
      <c r="R67" s="5">
        <v>167</v>
      </c>
      <c r="S67" s="5" t="s">
        <v>2054</v>
      </c>
      <c r="T67" s="6" t="s">
        <v>745</v>
      </c>
    </row>
    <row r="68" spans="1:20" ht="12.75">
      <c r="A68" s="15"/>
      <c r="B68" s="17"/>
      <c r="C68" s="17" t="s">
        <v>9</v>
      </c>
      <c r="D68" s="110" t="s">
        <v>767</v>
      </c>
      <c r="E68" s="35" t="s">
        <v>772</v>
      </c>
      <c r="G68" s="15">
        <v>8</v>
      </c>
      <c r="H68" s="17">
        <v>17</v>
      </c>
      <c r="I68" s="17"/>
      <c r="J68" s="17"/>
      <c r="K68" s="17"/>
      <c r="L68" s="17">
        <v>7</v>
      </c>
      <c r="M68" s="17">
        <v>8</v>
      </c>
      <c r="N68" s="17">
        <v>24</v>
      </c>
      <c r="O68" s="4" t="s">
        <v>1891</v>
      </c>
      <c r="P68" s="5" t="s">
        <v>1894</v>
      </c>
      <c r="Q68" s="5">
        <v>166</v>
      </c>
      <c r="R68" s="5">
        <v>167</v>
      </c>
      <c r="S68" s="5" t="s">
        <v>2054</v>
      </c>
      <c r="T68" s="6" t="s">
        <v>745</v>
      </c>
    </row>
    <row r="69" spans="1:20" ht="12.75">
      <c r="A69" s="15"/>
      <c r="B69" s="17"/>
      <c r="C69" s="17"/>
      <c r="D69" s="110" t="s">
        <v>726</v>
      </c>
      <c r="E69" s="35" t="s">
        <v>773</v>
      </c>
      <c r="G69" s="15">
        <v>201</v>
      </c>
      <c r="H69" s="17">
        <v>174</v>
      </c>
      <c r="I69" s="17"/>
      <c r="J69" s="17"/>
      <c r="K69" s="17">
        <v>65</v>
      </c>
      <c r="L69" s="17">
        <v>78</v>
      </c>
      <c r="M69" s="17">
        <v>266</v>
      </c>
      <c r="N69" s="17">
        <v>253</v>
      </c>
      <c r="O69" s="4" t="s">
        <v>1891</v>
      </c>
      <c r="P69" s="5" t="s">
        <v>1894</v>
      </c>
      <c r="Q69" s="5">
        <v>166</v>
      </c>
      <c r="R69" s="5">
        <v>167</v>
      </c>
      <c r="S69" s="5" t="s">
        <v>2054</v>
      </c>
      <c r="T69" s="6" t="s">
        <v>745</v>
      </c>
    </row>
    <row r="70" spans="1:20" ht="12.75">
      <c r="A70" s="15"/>
      <c r="B70" s="17"/>
      <c r="C70" s="17"/>
      <c r="D70" s="110" t="s">
        <v>768</v>
      </c>
      <c r="E70" s="35" t="s">
        <v>774</v>
      </c>
      <c r="G70" s="15">
        <v>98</v>
      </c>
      <c r="H70" s="17">
        <v>100</v>
      </c>
      <c r="I70" s="17"/>
      <c r="J70" s="17"/>
      <c r="K70" s="17">
        <v>38</v>
      </c>
      <c r="L70" s="17">
        <v>56</v>
      </c>
      <c r="M70" s="17">
        <v>136</v>
      </c>
      <c r="N70" s="17">
        <v>156</v>
      </c>
      <c r="O70" s="4" t="s">
        <v>1891</v>
      </c>
      <c r="P70" s="5" t="s">
        <v>1894</v>
      </c>
      <c r="Q70" s="5">
        <v>166</v>
      </c>
      <c r="R70" s="5">
        <v>167</v>
      </c>
      <c r="S70" s="5" t="s">
        <v>2054</v>
      </c>
      <c r="T70" s="6" t="s">
        <v>745</v>
      </c>
    </row>
    <row r="71" spans="1:20" ht="25.5">
      <c r="A71" s="15"/>
      <c r="B71" s="17"/>
      <c r="C71" s="17"/>
      <c r="D71" s="110" t="s">
        <v>769</v>
      </c>
      <c r="E71" s="35" t="s">
        <v>775</v>
      </c>
      <c r="G71" s="15">
        <v>6</v>
      </c>
      <c r="H71" s="17">
        <v>5</v>
      </c>
      <c r="I71" s="17"/>
      <c r="J71" s="17"/>
      <c r="K71" s="17">
        <v>1</v>
      </c>
      <c r="L71" s="17">
        <v>28</v>
      </c>
      <c r="M71" s="17">
        <v>7</v>
      </c>
      <c r="N71" s="119">
        <v>33</v>
      </c>
      <c r="O71" s="4" t="s">
        <v>1891</v>
      </c>
      <c r="P71" s="5" t="s">
        <v>1894</v>
      </c>
      <c r="Q71" s="5">
        <v>166</v>
      </c>
      <c r="R71" s="5">
        <v>167</v>
      </c>
      <c r="S71" s="5" t="s">
        <v>2054</v>
      </c>
      <c r="T71" s="6" t="s">
        <v>745</v>
      </c>
    </row>
    <row r="72" spans="1:20" ht="76.5">
      <c r="A72" s="15"/>
      <c r="B72" s="17"/>
      <c r="C72" s="17"/>
      <c r="D72" s="110" t="s">
        <v>770</v>
      </c>
      <c r="E72" s="37" t="s">
        <v>777</v>
      </c>
      <c r="G72" s="15">
        <v>36</v>
      </c>
      <c r="H72" s="17">
        <v>36</v>
      </c>
      <c r="I72" s="17"/>
      <c r="J72" s="17"/>
      <c r="K72" s="17"/>
      <c r="L72" s="17">
        <v>1</v>
      </c>
      <c r="M72" s="17">
        <v>36</v>
      </c>
      <c r="N72" s="17">
        <v>37</v>
      </c>
      <c r="O72" s="4" t="s">
        <v>1891</v>
      </c>
      <c r="P72" s="5" t="s">
        <v>1894</v>
      </c>
      <c r="Q72" s="5">
        <v>166</v>
      </c>
      <c r="R72" s="5">
        <v>167</v>
      </c>
      <c r="S72" s="5" t="s">
        <v>2054</v>
      </c>
      <c r="T72" s="6" t="s">
        <v>745</v>
      </c>
    </row>
    <row r="73" spans="1:20" ht="38.25">
      <c r="A73" s="15"/>
      <c r="B73" s="17"/>
      <c r="C73" s="17"/>
      <c r="D73" s="110" t="s">
        <v>495</v>
      </c>
      <c r="E73" s="37" t="s">
        <v>776</v>
      </c>
      <c r="G73" s="15">
        <v>1</v>
      </c>
      <c r="H73" s="17"/>
      <c r="I73" s="17"/>
      <c r="J73" s="17"/>
      <c r="K73" s="17">
        <v>1</v>
      </c>
      <c r="L73" s="17">
        <v>1</v>
      </c>
      <c r="M73" s="17">
        <v>2</v>
      </c>
      <c r="N73" s="17">
        <v>1</v>
      </c>
      <c r="O73" s="4" t="s">
        <v>1891</v>
      </c>
      <c r="P73" s="5" t="s">
        <v>1894</v>
      </c>
      <c r="Q73" s="5">
        <v>166</v>
      </c>
      <c r="R73" s="5">
        <v>167</v>
      </c>
      <c r="S73" s="5" t="s">
        <v>2054</v>
      </c>
      <c r="T73" s="6" t="s">
        <v>745</v>
      </c>
    </row>
    <row r="74" spans="1:20" ht="25.5">
      <c r="A74" s="15"/>
      <c r="B74" s="17" t="s">
        <v>730</v>
      </c>
      <c r="C74" s="17" t="s">
        <v>74</v>
      </c>
      <c r="D74" s="110">
        <v>2</v>
      </c>
      <c r="E74" s="35" t="s">
        <v>778</v>
      </c>
      <c r="G74" s="15"/>
      <c r="H74" s="200">
        <v>1</v>
      </c>
      <c r="I74" s="17"/>
      <c r="J74" s="17"/>
      <c r="K74" s="17">
        <v>1</v>
      </c>
      <c r="L74" s="17">
        <v>1</v>
      </c>
      <c r="M74" s="119">
        <v>71</v>
      </c>
      <c r="N74" s="119">
        <v>66</v>
      </c>
      <c r="O74" s="4" t="s">
        <v>1891</v>
      </c>
      <c r="P74" s="5" t="s">
        <v>1894</v>
      </c>
      <c r="Q74" s="5">
        <v>166</v>
      </c>
      <c r="R74" s="5">
        <v>167</v>
      </c>
      <c r="S74" s="5" t="s">
        <v>2054</v>
      </c>
      <c r="T74" s="6" t="s">
        <v>745</v>
      </c>
    </row>
    <row r="75" spans="1:20" ht="25.5">
      <c r="A75" s="15"/>
      <c r="B75" s="17"/>
      <c r="C75" s="17"/>
      <c r="D75" s="110">
        <v>3</v>
      </c>
      <c r="E75" s="35" t="s">
        <v>779</v>
      </c>
      <c r="G75" s="15">
        <v>15</v>
      </c>
      <c r="H75" s="119">
        <v>16</v>
      </c>
      <c r="I75" s="17"/>
      <c r="J75" s="17"/>
      <c r="K75" s="17">
        <v>3</v>
      </c>
      <c r="L75" s="17">
        <v>9</v>
      </c>
      <c r="M75" s="17">
        <v>19</v>
      </c>
      <c r="N75" s="17">
        <v>25</v>
      </c>
      <c r="O75" s="4" t="s">
        <v>1891</v>
      </c>
      <c r="P75" s="5" t="s">
        <v>1894</v>
      </c>
      <c r="Q75" s="5">
        <v>166</v>
      </c>
      <c r="R75" s="5">
        <v>167</v>
      </c>
      <c r="S75" s="5" t="s">
        <v>2054</v>
      </c>
      <c r="T75" s="6" t="s">
        <v>745</v>
      </c>
    </row>
    <row r="76" spans="1:20" ht="25.5">
      <c r="A76" s="15"/>
      <c r="B76" s="17"/>
      <c r="C76" s="17"/>
      <c r="D76" s="110">
        <v>5</v>
      </c>
      <c r="E76" s="35" t="s">
        <v>780</v>
      </c>
      <c r="G76" s="15"/>
      <c r="H76" s="17"/>
      <c r="I76" s="17"/>
      <c r="J76" s="17"/>
      <c r="K76" s="17">
        <v>1</v>
      </c>
      <c r="L76" s="17">
        <v>2</v>
      </c>
      <c r="M76" s="17">
        <v>1</v>
      </c>
      <c r="N76" s="17">
        <v>2</v>
      </c>
      <c r="O76" s="4" t="s">
        <v>1891</v>
      </c>
      <c r="P76" s="5" t="s">
        <v>1894</v>
      </c>
      <c r="Q76" s="5">
        <v>166</v>
      </c>
      <c r="R76" s="5">
        <v>167</v>
      </c>
      <c r="S76" s="5" t="s">
        <v>2054</v>
      </c>
      <c r="T76" s="6" t="s">
        <v>745</v>
      </c>
    </row>
    <row r="77" spans="1:20" ht="12.75">
      <c r="A77" s="15"/>
      <c r="B77" s="17"/>
      <c r="C77" s="17"/>
      <c r="D77" s="110" t="s">
        <v>506</v>
      </c>
      <c r="E77" s="35" t="s">
        <v>781</v>
      </c>
      <c r="G77" s="15">
        <v>2</v>
      </c>
      <c r="H77" s="17">
        <v>1</v>
      </c>
      <c r="I77" s="17"/>
      <c r="J77" s="17"/>
      <c r="K77" s="17">
        <v>2</v>
      </c>
      <c r="L77" s="17">
        <v>1</v>
      </c>
      <c r="M77" s="17">
        <v>4</v>
      </c>
      <c r="N77" s="17">
        <v>2</v>
      </c>
      <c r="O77" s="4" t="s">
        <v>1891</v>
      </c>
      <c r="P77" s="5" t="s">
        <v>1894</v>
      </c>
      <c r="Q77" s="5">
        <v>166</v>
      </c>
      <c r="R77" s="5">
        <v>167</v>
      </c>
      <c r="S77" s="5" t="s">
        <v>2054</v>
      </c>
      <c r="T77" s="6" t="s">
        <v>745</v>
      </c>
    </row>
    <row r="78" spans="1:20" ht="12.75">
      <c r="A78" s="15"/>
      <c r="B78" s="17"/>
      <c r="C78" s="17"/>
      <c r="D78" s="110">
        <v>2</v>
      </c>
      <c r="E78" s="35" t="s">
        <v>782</v>
      </c>
      <c r="G78" s="15">
        <v>9</v>
      </c>
      <c r="H78" s="17">
        <v>7</v>
      </c>
      <c r="I78" s="17"/>
      <c r="J78" s="17"/>
      <c r="K78" s="17">
        <v>2</v>
      </c>
      <c r="L78" s="17">
        <v>4</v>
      </c>
      <c r="M78" s="17">
        <v>12</v>
      </c>
      <c r="N78" s="17">
        <v>11</v>
      </c>
      <c r="O78" s="4" t="s">
        <v>1891</v>
      </c>
      <c r="P78" s="5" t="s">
        <v>1894</v>
      </c>
      <c r="Q78" s="5">
        <v>166</v>
      </c>
      <c r="R78" s="5">
        <v>167</v>
      </c>
      <c r="S78" s="5" t="s">
        <v>2054</v>
      </c>
      <c r="T78" s="6" t="s">
        <v>745</v>
      </c>
    </row>
    <row r="79" spans="1:20" ht="25.5">
      <c r="A79" s="15"/>
      <c r="B79" s="17"/>
      <c r="C79" s="17"/>
      <c r="D79" s="110" t="s">
        <v>728</v>
      </c>
      <c r="E79" s="37" t="s">
        <v>783</v>
      </c>
      <c r="G79" s="15">
        <v>1</v>
      </c>
      <c r="H79" s="17">
        <v>1</v>
      </c>
      <c r="I79" s="17"/>
      <c r="J79" s="17"/>
      <c r="K79" s="17">
        <v>1</v>
      </c>
      <c r="L79" s="17">
        <v>3</v>
      </c>
      <c r="M79" s="17">
        <v>2</v>
      </c>
      <c r="N79" s="17">
        <v>4</v>
      </c>
      <c r="O79" s="4" t="s">
        <v>1891</v>
      </c>
      <c r="P79" s="5" t="s">
        <v>1894</v>
      </c>
      <c r="Q79" s="5">
        <v>166</v>
      </c>
      <c r="R79" s="5">
        <v>167</v>
      </c>
      <c r="S79" s="5" t="s">
        <v>2054</v>
      </c>
      <c r="T79" s="6" t="s">
        <v>745</v>
      </c>
    </row>
    <row r="80" spans="1:20" s="29" customFormat="1" ht="12.75">
      <c r="A80" s="28"/>
      <c r="B80" s="30"/>
      <c r="C80" s="30"/>
      <c r="D80" s="5"/>
      <c r="E80" s="16" t="s">
        <v>1945</v>
      </c>
      <c r="G80" s="15">
        <f aca="true" t="shared" si="6" ref="G80:N80">SUM(G67:G79)</f>
        <v>387</v>
      </c>
      <c r="H80" s="17">
        <f t="shared" si="6"/>
        <v>368</v>
      </c>
      <c r="I80" s="17">
        <f t="shared" si="6"/>
        <v>0</v>
      </c>
      <c r="J80" s="17">
        <f t="shared" si="6"/>
        <v>0</v>
      </c>
      <c r="K80" s="17">
        <f t="shared" si="6"/>
        <v>117</v>
      </c>
      <c r="L80" s="17">
        <f t="shared" si="6"/>
        <v>195</v>
      </c>
      <c r="M80" s="17">
        <f t="shared" si="6"/>
        <v>576</v>
      </c>
      <c r="N80" s="17">
        <f t="shared" si="6"/>
        <v>628</v>
      </c>
      <c r="O80" s="4" t="s">
        <v>1891</v>
      </c>
      <c r="P80" s="5" t="s">
        <v>1894</v>
      </c>
      <c r="Q80" s="5">
        <v>166</v>
      </c>
      <c r="R80" s="5">
        <v>167</v>
      </c>
      <c r="S80" s="5" t="s">
        <v>2054</v>
      </c>
      <c r="T80" s="6" t="s">
        <v>745</v>
      </c>
    </row>
    <row r="81" spans="1:20" ht="12.75">
      <c r="A81" s="15" t="s">
        <v>2047</v>
      </c>
      <c r="B81" s="17" t="s">
        <v>722</v>
      </c>
      <c r="C81" s="17" t="s">
        <v>140</v>
      </c>
      <c r="D81" s="110" t="s">
        <v>785</v>
      </c>
      <c r="E81" s="35" t="s">
        <v>744</v>
      </c>
      <c r="G81" s="15"/>
      <c r="H81" s="17"/>
      <c r="I81" s="17">
        <v>23</v>
      </c>
      <c r="J81" s="17"/>
      <c r="K81" s="17">
        <v>2</v>
      </c>
      <c r="L81" s="17"/>
      <c r="M81" s="17">
        <v>25</v>
      </c>
      <c r="N81" s="17">
        <v>4</v>
      </c>
      <c r="O81" s="4" t="s">
        <v>1891</v>
      </c>
      <c r="P81" s="5" t="s">
        <v>1894</v>
      </c>
      <c r="Q81" s="5">
        <v>166</v>
      </c>
      <c r="R81" s="5">
        <v>167</v>
      </c>
      <c r="S81" s="5" t="s">
        <v>2055</v>
      </c>
      <c r="T81" s="6" t="s">
        <v>745</v>
      </c>
    </row>
    <row r="82" spans="1:20" ht="12.75">
      <c r="A82" s="15"/>
      <c r="B82" s="17"/>
      <c r="C82" s="17" t="s">
        <v>784</v>
      </c>
      <c r="D82" s="110" t="s">
        <v>740</v>
      </c>
      <c r="E82" s="35" t="s">
        <v>744</v>
      </c>
      <c r="G82" s="15"/>
      <c r="H82" s="17"/>
      <c r="I82" s="17">
        <v>9</v>
      </c>
      <c r="J82" s="17"/>
      <c r="K82" s="17">
        <v>2</v>
      </c>
      <c r="L82" s="17"/>
      <c r="M82" s="17">
        <v>12</v>
      </c>
      <c r="N82" s="17">
        <v>4</v>
      </c>
      <c r="O82" s="4" t="s">
        <v>1891</v>
      </c>
      <c r="P82" s="5" t="s">
        <v>1894</v>
      </c>
      <c r="Q82" s="5">
        <v>166</v>
      </c>
      <c r="R82" s="5">
        <v>167</v>
      </c>
      <c r="S82" s="5" t="s">
        <v>2055</v>
      </c>
      <c r="T82" s="6" t="s">
        <v>745</v>
      </c>
    </row>
    <row r="83" spans="1:20" ht="12.75">
      <c r="A83" s="15"/>
      <c r="B83" s="17"/>
      <c r="C83" s="17" t="s">
        <v>144</v>
      </c>
      <c r="D83" s="110" t="s">
        <v>739</v>
      </c>
      <c r="E83" s="35" t="s">
        <v>744</v>
      </c>
      <c r="G83" s="15"/>
      <c r="H83" s="17"/>
      <c r="I83" s="17">
        <v>21</v>
      </c>
      <c r="J83" s="17"/>
      <c r="K83" s="17">
        <v>8</v>
      </c>
      <c r="L83" s="17"/>
      <c r="M83" s="17">
        <v>30</v>
      </c>
      <c r="N83" s="17">
        <v>4</v>
      </c>
      <c r="O83" s="4" t="s">
        <v>1891</v>
      </c>
      <c r="P83" s="5" t="s">
        <v>1894</v>
      </c>
      <c r="Q83" s="5">
        <v>166</v>
      </c>
      <c r="R83" s="5">
        <v>167</v>
      </c>
      <c r="S83" s="5" t="s">
        <v>2055</v>
      </c>
      <c r="T83" s="6" t="s">
        <v>745</v>
      </c>
    </row>
    <row r="84" spans="1:20" s="29" customFormat="1" ht="12.75">
      <c r="A84" s="28"/>
      <c r="B84" s="30"/>
      <c r="C84" s="30"/>
      <c r="D84" s="5"/>
      <c r="E84" s="16" t="s">
        <v>1945</v>
      </c>
      <c r="G84" s="15">
        <f>SUM(G81:G83)</f>
        <v>0</v>
      </c>
      <c r="H84" s="17">
        <f>SUM(H81:H83)</f>
        <v>0</v>
      </c>
      <c r="I84" s="17">
        <f aca="true" t="shared" si="7" ref="I84:N84">SUM(I81:I83)</f>
        <v>53</v>
      </c>
      <c r="J84" s="17">
        <f t="shared" si="7"/>
        <v>0</v>
      </c>
      <c r="K84" s="17">
        <f t="shared" si="7"/>
        <v>12</v>
      </c>
      <c r="L84" s="17">
        <f t="shared" si="7"/>
        <v>0</v>
      </c>
      <c r="M84" s="17">
        <f t="shared" si="7"/>
        <v>67</v>
      </c>
      <c r="N84" s="17">
        <f t="shared" si="7"/>
        <v>12</v>
      </c>
      <c r="O84" s="4" t="s">
        <v>1891</v>
      </c>
      <c r="P84" s="5" t="s">
        <v>1894</v>
      </c>
      <c r="Q84" s="5">
        <v>166</v>
      </c>
      <c r="R84" s="5">
        <v>167</v>
      </c>
      <c r="S84" s="5" t="s">
        <v>2055</v>
      </c>
      <c r="T84" s="6" t="s">
        <v>745</v>
      </c>
    </row>
    <row r="85" spans="1:20" ht="51">
      <c r="A85" s="15"/>
      <c r="B85" s="17" t="s">
        <v>730</v>
      </c>
      <c r="C85" s="17" t="s">
        <v>139</v>
      </c>
      <c r="D85" s="110" t="s">
        <v>726</v>
      </c>
      <c r="E85" s="37" t="s">
        <v>788</v>
      </c>
      <c r="G85" s="15"/>
      <c r="H85" s="17"/>
      <c r="I85" s="17"/>
      <c r="J85" s="17"/>
      <c r="K85" s="17"/>
      <c r="L85" s="17"/>
      <c r="M85" s="119">
        <v>37</v>
      </c>
      <c r="N85" s="119">
        <v>47</v>
      </c>
      <c r="O85" s="4" t="s">
        <v>1891</v>
      </c>
      <c r="P85" s="5" t="s">
        <v>1894</v>
      </c>
      <c r="Q85" s="5">
        <v>166</v>
      </c>
      <c r="R85" s="5">
        <v>167</v>
      </c>
      <c r="S85" s="5" t="s">
        <v>2055</v>
      </c>
      <c r="T85" s="6" t="s">
        <v>745</v>
      </c>
    </row>
    <row r="86" spans="1:20" ht="12.75">
      <c r="A86" s="15"/>
      <c r="B86" s="17"/>
      <c r="C86" s="10" t="s">
        <v>140</v>
      </c>
      <c r="D86" s="110" t="s">
        <v>494</v>
      </c>
      <c r="E86" s="35" t="s">
        <v>735</v>
      </c>
      <c r="G86" s="15">
        <v>23</v>
      </c>
      <c r="H86" s="17">
        <v>23</v>
      </c>
      <c r="I86" s="17"/>
      <c r="J86" s="17"/>
      <c r="K86" s="17">
        <v>7</v>
      </c>
      <c r="L86" s="17">
        <v>13</v>
      </c>
      <c r="M86" s="17">
        <v>30</v>
      </c>
      <c r="N86" s="17">
        <v>37</v>
      </c>
      <c r="O86" s="4" t="s">
        <v>1891</v>
      </c>
      <c r="P86" s="5" t="s">
        <v>1894</v>
      </c>
      <c r="Q86" s="5">
        <v>166</v>
      </c>
      <c r="R86" s="5">
        <v>167</v>
      </c>
      <c r="S86" s="5" t="s">
        <v>2055</v>
      </c>
      <c r="T86" s="6" t="s">
        <v>745</v>
      </c>
    </row>
    <row r="87" spans="1:20" ht="12.75">
      <c r="A87" s="15"/>
      <c r="B87" s="17"/>
      <c r="C87" s="17" t="s">
        <v>943</v>
      </c>
      <c r="D87" s="110" t="s">
        <v>786</v>
      </c>
      <c r="E87" s="37" t="s">
        <v>735</v>
      </c>
      <c r="G87" s="15">
        <v>2</v>
      </c>
      <c r="H87" s="17">
        <v>4</v>
      </c>
      <c r="I87" s="17"/>
      <c r="J87" s="17"/>
      <c r="K87" s="17">
        <v>1</v>
      </c>
      <c r="L87" s="17">
        <v>1</v>
      </c>
      <c r="M87" s="17">
        <v>4</v>
      </c>
      <c r="N87" s="17">
        <v>9</v>
      </c>
      <c r="O87" s="4" t="s">
        <v>1891</v>
      </c>
      <c r="P87" s="5" t="s">
        <v>1894</v>
      </c>
      <c r="Q87" s="5">
        <v>166</v>
      </c>
      <c r="R87" s="5">
        <v>167</v>
      </c>
      <c r="S87" s="5" t="s">
        <v>2055</v>
      </c>
      <c r="T87" s="6" t="s">
        <v>745</v>
      </c>
    </row>
    <row r="88" spans="1:20" ht="25.5">
      <c r="A88" s="15"/>
      <c r="B88" s="17"/>
      <c r="C88" s="17" t="s">
        <v>144</v>
      </c>
      <c r="D88" s="110" t="s">
        <v>725</v>
      </c>
      <c r="E88" s="37" t="s">
        <v>787</v>
      </c>
      <c r="G88" s="15">
        <v>5</v>
      </c>
      <c r="H88" s="17">
        <v>2</v>
      </c>
      <c r="I88" s="17"/>
      <c r="J88" s="17"/>
      <c r="K88" s="17"/>
      <c r="L88" s="17">
        <v>1</v>
      </c>
      <c r="M88" s="17">
        <v>5</v>
      </c>
      <c r="N88" s="17">
        <v>3</v>
      </c>
      <c r="O88" s="4" t="s">
        <v>1891</v>
      </c>
      <c r="P88" s="5" t="s">
        <v>1894</v>
      </c>
      <c r="Q88" s="5">
        <v>166</v>
      </c>
      <c r="R88" s="5">
        <v>167</v>
      </c>
      <c r="S88" s="5" t="s">
        <v>2055</v>
      </c>
      <c r="T88" s="6" t="s">
        <v>745</v>
      </c>
    </row>
    <row r="89" spans="1:20" s="29" customFormat="1" ht="12.75">
      <c r="A89" s="28"/>
      <c r="B89" s="30"/>
      <c r="C89" s="30"/>
      <c r="D89" s="5"/>
      <c r="E89" s="16" t="s">
        <v>1945</v>
      </c>
      <c r="G89" s="15">
        <f>SUM(G85:G88)</f>
        <v>30</v>
      </c>
      <c r="H89" s="17">
        <f>SUM(H85:H88)</f>
        <v>29</v>
      </c>
      <c r="I89" s="17">
        <f aca="true" t="shared" si="8" ref="I89:N89">SUM(I85:I88)</f>
        <v>0</v>
      </c>
      <c r="J89" s="17">
        <f t="shared" si="8"/>
        <v>0</v>
      </c>
      <c r="K89" s="17">
        <f t="shared" si="8"/>
        <v>8</v>
      </c>
      <c r="L89" s="17">
        <f t="shared" si="8"/>
        <v>15</v>
      </c>
      <c r="M89" s="17">
        <f t="shared" si="8"/>
        <v>76</v>
      </c>
      <c r="N89" s="17">
        <f t="shared" si="8"/>
        <v>96</v>
      </c>
      <c r="O89" s="4" t="s">
        <v>1891</v>
      </c>
      <c r="P89" s="5" t="s">
        <v>1894</v>
      </c>
      <c r="Q89" s="5">
        <v>166</v>
      </c>
      <c r="R89" s="5">
        <v>167</v>
      </c>
      <c r="S89" s="5" t="s">
        <v>2055</v>
      </c>
      <c r="T89" s="6" t="s">
        <v>745</v>
      </c>
    </row>
    <row r="90" spans="1:20" ht="12.75">
      <c r="A90" s="15" t="s">
        <v>2048</v>
      </c>
      <c r="B90" s="17" t="s">
        <v>722</v>
      </c>
      <c r="C90" s="17" t="s">
        <v>150</v>
      </c>
      <c r="D90" s="110" t="s">
        <v>732</v>
      </c>
      <c r="E90" s="35" t="s">
        <v>744</v>
      </c>
      <c r="G90" s="15"/>
      <c r="H90" s="17"/>
      <c r="I90" s="17">
        <v>23</v>
      </c>
      <c r="J90" s="17"/>
      <c r="K90" s="17">
        <v>1</v>
      </c>
      <c r="L90" s="17"/>
      <c r="M90" s="17">
        <v>24</v>
      </c>
      <c r="N90" s="17"/>
      <c r="O90" s="4" t="s">
        <v>1891</v>
      </c>
      <c r="P90" s="5" t="s">
        <v>1894</v>
      </c>
      <c r="Q90" s="5">
        <v>166</v>
      </c>
      <c r="R90" s="5">
        <v>167</v>
      </c>
      <c r="S90" s="5" t="s">
        <v>2056</v>
      </c>
      <c r="T90" s="6" t="s">
        <v>745</v>
      </c>
    </row>
    <row r="91" spans="1:20" ht="12.75">
      <c r="A91" s="15"/>
      <c r="B91" s="17"/>
      <c r="C91" s="17" t="s">
        <v>2048</v>
      </c>
      <c r="D91" s="110" t="s">
        <v>732</v>
      </c>
      <c r="E91" s="35" t="s">
        <v>789</v>
      </c>
      <c r="G91" s="15"/>
      <c r="H91" s="17"/>
      <c r="I91" s="17">
        <v>94</v>
      </c>
      <c r="J91" s="17">
        <v>18</v>
      </c>
      <c r="K91" s="17">
        <v>3</v>
      </c>
      <c r="L91" s="17">
        <v>1</v>
      </c>
      <c r="M91" s="17">
        <v>121</v>
      </c>
      <c r="N91" s="17">
        <v>9</v>
      </c>
      <c r="O91" s="4" t="s">
        <v>1891</v>
      </c>
      <c r="P91" s="5" t="s">
        <v>1894</v>
      </c>
      <c r="Q91" s="5">
        <v>166</v>
      </c>
      <c r="R91" s="5">
        <v>167</v>
      </c>
      <c r="S91" s="5" t="s">
        <v>2056</v>
      </c>
      <c r="T91" s="6" t="s">
        <v>745</v>
      </c>
    </row>
    <row r="92" spans="1:20" s="29" customFormat="1" ht="12.75">
      <c r="A92" s="28"/>
      <c r="B92" s="30"/>
      <c r="C92" s="30"/>
      <c r="D92" s="5"/>
      <c r="E92" s="35" t="s">
        <v>1945</v>
      </c>
      <c r="G92" s="15">
        <f>SUM(G90:G91)</f>
        <v>0</v>
      </c>
      <c r="H92" s="17">
        <f>SUM(H90:H91)</f>
        <v>0</v>
      </c>
      <c r="I92" s="17">
        <f aca="true" t="shared" si="9" ref="I92:N92">SUM(I90:I91)</f>
        <v>117</v>
      </c>
      <c r="J92" s="17">
        <f t="shared" si="9"/>
        <v>18</v>
      </c>
      <c r="K92" s="17">
        <f t="shared" si="9"/>
        <v>4</v>
      </c>
      <c r="L92" s="17">
        <f t="shared" si="9"/>
        <v>1</v>
      </c>
      <c r="M92" s="17">
        <f t="shared" si="9"/>
        <v>145</v>
      </c>
      <c r="N92" s="17">
        <f t="shared" si="9"/>
        <v>9</v>
      </c>
      <c r="O92" s="4" t="s">
        <v>1891</v>
      </c>
      <c r="P92" s="5" t="s">
        <v>1894</v>
      </c>
      <c r="Q92" s="5">
        <v>166</v>
      </c>
      <c r="R92" s="5">
        <v>167</v>
      </c>
      <c r="S92" s="5" t="s">
        <v>2056</v>
      </c>
      <c r="T92" s="6" t="s">
        <v>745</v>
      </c>
    </row>
    <row r="93" spans="1:20" ht="25.5">
      <c r="A93" s="15"/>
      <c r="B93" s="17" t="s">
        <v>730</v>
      </c>
      <c r="C93" s="17" t="s">
        <v>150</v>
      </c>
      <c r="D93" s="110" t="s">
        <v>726</v>
      </c>
      <c r="E93" s="35" t="s">
        <v>790</v>
      </c>
      <c r="G93" s="15">
        <v>1</v>
      </c>
      <c r="H93" s="17">
        <v>2</v>
      </c>
      <c r="I93" s="17"/>
      <c r="J93" s="17"/>
      <c r="K93" s="17">
        <v>1</v>
      </c>
      <c r="L93" s="17">
        <v>2</v>
      </c>
      <c r="M93" s="17">
        <v>2</v>
      </c>
      <c r="N93" s="17">
        <v>4</v>
      </c>
      <c r="O93" s="4" t="s">
        <v>1891</v>
      </c>
      <c r="P93" s="5" t="s">
        <v>1894</v>
      </c>
      <c r="Q93" s="5">
        <v>166</v>
      </c>
      <c r="R93" s="5">
        <v>167</v>
      </c>
      <c r="S93" s="5" t="s">
        <v>2056</v>
      </c>
      <c r="T93" s="6" t="s">
        <v>745</v>
      </c>
    </row>
    <row r="94" spans="1:20" ht="12.75">
      <c r="A94" s="15"/>
      <c r="B94" s="17"/>
      <c r="C94" s="17" t="s">
        <v>2048</v>
      </c>
      <c r="D94" s="110" t="s">
        <v>726</v>
      </c>
      <c r="E94" s="35" t="s">
        <v>791</v>
      </c>
      <c r="G94" s="15">
        <v>6</v>
      </c>
      <c r="H94" s="17">
        <v>70</v>
      </c>
      <c r="I94" s="17"/>
      <c r="J94" s="17"/>
      <c r="K94" s="17">
        <v>1</v>
      </c>
      <c r="L94" s="17">
        <v>59</v>
      </c>
      <c r="M94" s="17">
        <v>7</v>
      </c>
      <c r="N94" s="119">
        <v>128</v>
      </c>
      <c r="O94" s="4" t="s">
        <v>1891</v>
      </c>
      <c r="P94" s="5" t="s">
        <v>1894</v>
      </c>
      <c r="Q94" s="5">
        <v>166</v>
      </c>
      <c r="R94" s="5">
        <v>167</v>
      </c>
      <c r="S94" s="5" t="s">
        <v>2056</v>
      </c>
      <c r="T94" s="6" t="s">
        <v>745</v>
      </c>
    </row>
    <row r="95" spans="1:20" ht="12.75">
      <c r="A95" s="15"/>
      <c r="B95" s="17"/>
      <c r="C95" s="17"/>
      <c r="D95" s="110" t="s">
        <v>739</v>
      </c>
      <c r="E95" s="35" t="s">
        <v>781</v>
      </c>
      <c r="G95" s="15">
        <v>72</v>
      </c>
      <c r="H95" s="17">
        <v>72</v>
      </c>
      <c r="I95" s="17"/>
      <c r="J95" s="17"/>
      <c r="K95" s="17">
        <v>14</v>
      </c>
      <c r="L95" s="17">
        <v>15</v>
      </c>
      <c r="M95" s="17">
        <v>86</v>
      </c>
      <c r="N95" s="17">
        <v>87</v>
      </c>
      <c r="O95" s="4" t="s">
        <v>1891</v>
      </c>
      <c r="P95" s="5" t="s">
        <v>1894</v>
      </c>
      <c r="Q95" s="5">
        <v>166</v>
      </c>
      <c r="R95" s="5">
        <v>167</v>
      </c>
      <c r="S95" s="5" t="s">
        <v>2056</v>
      </c>
      <c r="T95" s="6" t="s">
        <v>745</v>
      </c>
    </row>
    <row r="96" spans="1:20" ht="25.5">
      <c r="A96" s="15"/>
      <c r="B96" s="17"/>
      <c r="C96" s="17"/>
      <c r="D96" s="110" t="s">
        <v>723</v>
      </c>
      <c r="E96" s="35" t="s">
        <v>792</v>
      </c>
      <c r="G96" s="15">
        <v>18</v>
      </c>
      <c r="H96" s="17">
        <v>13</v>
      </c>
      <c r="I96" s="17"/>
      <c r="J96" s="17"/>
      <c r="K96" s="17">
        <v>4</v>
      </c>
      <c r="L96" s="17">
        <v>6</v>
      </c>
      <c r="M96" s="17">
        <v>22</v>
      </c>
      <c r="N96" s="17">
        <v>19</v>
      </c>
      <c r="O96" s="4" t="s">
        <v>1891</v>
      </c>
      <c r="P96" s="5" t="s">
        <v>1894</v>
      </c>
      <c r="Q96" s="5">
        <v>166</v>
      </c>
      <c r="R96" s="5">
        <v>167</v>
      </c>
      <c r="S96" s="5" t="s">
        <v>2056</v>
      </c>
      <c r="T96" s="6" t="s">
        <v>745</v>
      </c>
    </row>
    <row r="97" spans="1:20" s="29" customFormat="1" ht="12.75">
      <c r="A97" s="28"/>
      <c r="B97" s="30"/>
      <c r="C97" s="30"/>
      <c r="D97" s="5"/>
      <c r="E97" s="16" t="s">
        <v>1945</v>
      </c>
      <c r="G97" s="15">
        <f aca="true" t="shared" si="10" ref="G97:N97">SUM(G93:G96)</f>
        <v>97</v>
      </c>
      <c r="H97" s="17">
        <f t="shared" si="10"/>
        <v>157</v>
      </c>
      <c r="I97" s="17">
        <f t="shared" si="10"/>
        <v>0</v>
      </c>
      <c r="J97" s="17">
        <f t="shared" si="10"/>
        <v>0</v>
      </c>
      <c r="K97" s="17">
        <f t="shared" si="10"/>
        <v>20</v>
      </c>
      <c r="L97" s="17">
        <f t="shared" si="10"/>
        <v>82</v>
      </c>
      <c r="M97" s="17">
        <f t="shared" si="10"/>
        <v>117</v>
      </c>
      <c r="N97" s="17">
        <f t="shared" si="10"/>
        <v>238</v>
      </c>
      <c r="O97" s="4" t="s">
        <v>1891</v>
      </c>
      <c r="P97" s="5" t="s">
        <v>1894</v>
      </c>
      <c r="Q97" s="5">
        <v>166</v>
      </c>
      <c r="R97" s="5">
        <v>167</v>
      </c>
      <c r="S97" s="5" t="s">
        <v>2056</v>
      </c>
      <c r="T97" s="6" t="s">
        <v>745</v>
      </c>
    </row>
    <row r="98" spans="1:20" ht="12.75">
      <c r="A98" s="15" t="s">
        <v>2049</v>
      </c>
      <c r="B98" s="17" t="s">
        <v>793</v>
      </c>
      <c r="C98" s="17" t="s">
        <v>204</v>
      </c>
      <c r="D98" s="110" t="s">
        <v>767</v>
      </c>
      <c r="E98" s="35" t="s">
        <v>744</v>
      </c>
      <c r="G98" s="15"/>
      <c r="H98" s="17"/>
      <c r="I98" s="17">
        <v>67</v>
      </c>
      <c r="J98" s="17"/>
      <c r="K98" s="17">
        <v>5</v>
      </c>
      <c r="L98" s="17"/>
      <c r="M98" s="17">
        <v>72</v>
      </c>
      <c r="N98" s="17">
        <v>3</v>
      </c>
      <c r="O98" s="4" t="s">
        <v>1891</v>
      </c>
      <c r="P98" s="5" t="s">
        <v>1894</v>
      </c>
      <c r="Q98" s="5">
        <v>166</v>
      </c>
      <c r="R98" s="5">
        <v>167</v>
      </c>
      <c r="S98" s="5" t="s">
        <v>2057</v>
      </c>
      <c r="T98" s="6" t="s">
        <v>745</v>
      </c>
    </row>
    <row r="99" spans="1:20" ht="25.5">
      <c r="A99" s="15"/>
      <c r="B99" s="17" t="s">
        <v>794</v>
      </c>
      <c r="C99" s="17" t="s">
        <v>204</v>
      </c>
      <c r="D99" s="110" t="s">
        <v>728</v>
      </c>
      <c r="E99" s="35" t="s">
        <v>795</v>
      </c>
      <c r="G99" s="15">
        <v>5</v>
      </c>
      <c r="H99" s="17">
        <v>9</v>
      </c>
      <c r="I99" s="17"/>
      <c r="J99" s="17"/>
      <c r="K99" s="17">
        <v>2</v>
      </c>
      <c r="L99" s="17">
        <v>3</v>
      </c>
      <c r="M99" s="17">
        <v>7</v>
      </c>
      <c r="N99" s="17">
        <v>13</v>
      </c>
      <c r="O99" s="4" t="s">
        <v>1891</v>
      </c>
      <c r="P99" s="5" t="s">
        <v>1894</v>
      </c>
      <c r="Q99" s="5">
        <v>166</v>
      </c>
      <c r="R99" s="5">
        <v>167</v>
      </c>
      <c r="S99" s="5" t="s">
        <v>2057</v>
      </c>
      <c r="T99" s="6" t="s">
        <v>745</v>
      </c>
    </row>
    <row r="100" spans="1:20" ht="12.75">
      <c r="A100" s="15" t="s">
        <v>2050</v>
      </c>
      <c r="B100" s="17" t="s">
        <v>722</v>
      </c>
      <c r="C100" s="17" t="s">
        <v>216</v>
      </c>
      <c r="D100" s="110" t="s">
        <v>740</v>
      </c>
      <c r="E100" s="35" t="s">
        <v>744</v>
      </c>
      <c r="G100" s="15"/>
      <c r="H100" s="17"/>
      <c r="I100" s="17">
        <v>28</v>
      </c>
      <c r="J100" s="17"/>
      <c r="K100" s="17">
        <v>3</v>
      </c>
      <c r="L100" s="17"/>
      <c r="M100" s="17">
        <v>32</v>
      </c>
      <c r="N100" s="17">
        <v>6</v>
      </c>
      <c r="O100" s="4" t="s">
        <v>1891</v>
      </c>
      <c r="P100" s="5" t="s">
        <v>1894</v>
      </c>
      <c r="Q100" s="5">
        <v>166</v>
      </c>
      <c r="R100" s="5">
        <v>167</v>
      </c>
      <c r="S100" s="5" t="s">
        <v>2058</v>
      </c>
      <c r="T100" s="6" t="s">
        <v>745</v>
      </c>
    </row>
    <row r="101" spans="1:20" ht="12.75">
      <c r="A101" s="15"/>
      <c r="B101" s="17"/>
      <c r="C101" s="17" t="s">
        <v>222</v>
      </c>
      <c r="D101" s="110">
        <v>4</v>
      </c>
      <c r="E101" s="35" t="s">
        <v>744</v>
      </c>
      <c r="G101" s="15"/>
      <c r="H101" s="17"/>
      <c r="I101" s="17">
        <v>39</v>
      </c>
      <c r="J101" s="17"/>
      <c r="K101" s="17">
        <v>3</v>
      </c>
      <c r="L101" s="17"/>
      <c r="M101" s="17">
        <v>42</v>
      </c>
      <c r="N101" s="17">
        <v>3</v>
      </c>
      <c r="O101" s="4" t="s">
        <v>1891</v>
      </c>
      <c r="P101" s="5" t="s">
        <v>1894</v>
      </c>
      <c r="Q101" s="5">
        <v>166</v>
      </c>
      <c r="R101" s="5">
        <v>167</v>
      </c>
      <c r="S101" s="5" t="s">
        <v>2058</v>
      </c>
      <c r="T101" s="6" t="s">
        <v>745</v>
      </c>
    </row>
    <row r="102" spans="1:20" s="29" customFormat="1" ht="12.75">
      <c r="A102" s="28"/>
      <c r="B102" s="30"/>
      <c r="C102" s="30"/>
      <c r="D102" s="5"/>
      <c r="E102" s="16" t="s">
        <v>1945</v>
      </c>
      <c r="G102" s="15">
        <f aca="true" t="shared" si="11" ref="G102:N102">SUM(G100,G101)</f>
        <v>0</v>
      </c>
      <c r="H102" s="17">
        <f t="shared" si="11"/>
        <v>0</v>
      </c>
      <c r="I102" s="17">
        <f t="shared" si="11"/>
        <v>67</v>
      </c>
      <c r="J102" s="17">
        <f t="shared" si="11"/>
        <v>0</v>
      </c>
      <c r="K102" s="17">
        <f t="shared" si="11"/>
        <v>6</v>
      </c>
      <c r="L102" s="17">
        <f t="shared" si="11"/>
        <v>0</v>
      </c>
      <c r="M102" s="17">
        <f t="shared" si="11"/>
        <v>74</v>
      </c>
      <c r="N102" s="17">
        <f t="shared" si="11"/>
        <v>9</v>
      </c>
      <c r="O102" s="4" t="s">
        <v>1891</v>
      </c>
      <c r="P102" s="5" t="s">
        <v>1894</v>
      </c>
      <c r="Q102" s="5">
        <v>166</v>
      </c>
      <c r="R102" s="5">
        <v>167</v>
      </c>
      <c r="S102" s="5" t="s">
        <v>2058</v>
      </c>
      <c r="T102" s="6" t="s">
        <v>745</v>
      </c>
    </row>
    <row r="103" spans="1:20" ht="25.5">
      <c r="A103" s="15"/>
      <c r="B103" s="17" t="s">
        <v>730</v>
      </c>
      <c r="C103" s="17" t="s">
        <v>216</v>
      </c>
      <c r="D103" s="110" t="s">
        <v>740</v>
      </c>
      <c r="E103" s="35" t="s">
        <v>796</v>
      </c>
      <c r="G103" s="15">
        <v>15</v>
      </c>
      <c r="H103" s="17">
        <v>14</v>
      </c>
      <c r="I103" s="17"/>
      <c r="J103" s="17"/>
      <c r="K103" s="17">
        <v>2</v>
      </c>
      <c r="L103" s="17">
        <v>4</v>
      </c>
      <c r="M103" s="17">
        <v>17</v>
      </c>
      <c r="N103" s="17">
        <v>18</v>
      </c>
      <c r="O103" s="4" t="s">
        <v>1891</v>
      </c>
      <c r="P103" s="5" t="s">
        <v>1894</v>
      </c>
      <c r="Q103" s="5">
        <v>166</v>
      </c>
      <c r="R103" s="5">
        <v>167</v>
      </c>
      <c r="S103" s="5" t="s">
        <v>2058</v>
      </c>
      <c r="T103" s="6" t="s">
        <v>745</v>
      </c>
    </row>
    <row r="104" spans="1:20" ht="12.75">
      <c r="A104" s="15"/>
      <c r="B104" s="17"/>
      <c r="C104" s="17" t="s">
        <v>222</v>
      </c>
      <c r="D104" s="110">
        <v>1</v>
      </c>
      <c r="E104" s="35" t="s">
        <v>782</v>
      </c>
      <c r="G104" s="15">
        <v>9</v>
      </c>
      <c r="H104" s="17">
        <v>7</v>
      </c>
      <c r="I104" s="17"/>
      <c r="J104" s="17"/>
      <c r="K104" s="17">
        <v>2</v>
      </c>
      <c r="L104" s="17">
        <v>4</v>
      </c>
      <c r="M104" s="17">
        <v>11</v>
      </c>
      <c r="N104" s="17">
        <v>11</v>
      </c>
      <c r="O104" s="4" t="s">
        <v>1891</v>
      </c>
      <c r="P104" s="5" t="s">
        <v>1894</v>
      </c>
      <c r="Q104" s="5">
        <v>166</v>
      </c>
      <c r="R104" s="5">
        <v>167</v>
      </c>
      <c r="S104" s="5" t="s">
        <v>2058</v>
      </c>
      <c r="T104" s="6" t="s">
        <v>745</v>
      </c>
    </row>
    <row r="105" spans="1:20" ht="25.5">
      <c r="A105" s="15"/>
      <c r="B105" s="17"/>
      <c r="C105" s="17" t="s">
        <v>228</v>
      </c>
      <c r="D105" s="110" t="s">
        <v>747</v>
      </c>
      <c r="E105" s="35" t="s">
        <v>797</v>
      </c>
      <c r="G105" s="15">
        <v>4</v>
      </c>
      <c r="H105" s="17">
        <v>8</v>
      </c>
      <c r="I105" s="17"/>
      <c r="J105" s="17"/>
      <c r="K105" s="17"/>
      <c r="L105" s="17"/>
      <c r="M105" s="17">
        <v>7</v>
      </c>
      <c r="N105" s="17">
        <v>9</v>
      </c>
      <c r="O105" s="4" t="s">
        <v>1891</v>
      </c>
      <c r="P105" s="5" t="s">
        <v>1894</v>
      </c>
      <c r="Q105" s="5">
        <v>166</v>
      </c>
      <c r="R105" s="5">
        <v>167</v>
      </c>
      <c r="S105" s="5" t="s">
        <v>2058</v>
      </c>
      <c r="T105" s="6" t="s">
        <v>745</v>
      </c>
    </row>
    <row r="106" spans="1:20" ht="25.5">
      <c r="A106" s="15"/>
      <c r="B106" s="17"/>
      <c r="C106" s="17"/>
      <c r="D106" s="110" t="s">
        <v>739</v>
      </c>
      <c r="E106" s="37" t="s">
        <v>798</v>
      </c>
      <c r="G106" s="15">
        <v>15</v>
      </c>
      <c r="H106" s="17">
        <v>24</v>
      </c>
      <c r="I106" s="17"/>
      <c r="J106" s="17"/>
      <c r="K106" s="17">
        <v>1</v>
      </c>
      <c r="L106" s="17">
        <v>26</v>
      </c>
      <c r="M106" s="17">
        <v>16</v>
      </c>
      <c r="N106" s="17">
        <v>57</v>
      </c>
      <c r="O106" s="4" t="s">
        <v>1891</v>
      </c>
      <c r="P106" s="5" t="s">
        <v>1894</v>
      </c>
      <c r="Q106" s="5">
        <v>166</v>
      </c>
      <c r="R106" s="5">
        <v>167</v>
      </c>
      <c r="S106" s="5" t="s">
        <v>2058</v>
      </c>
      <c r="T106" s="6" t="s">
        <v>745</v>
      </c>
    </row>
    <row r="107" spans="1:256" s="29" customFormat="1" ht="12.75">
      <c r="A107" s="28"/>
      <c r="B107" s="30"/>
      <c r="C107" s="30"/>
      <c r="D107" s="5"/>
      <c r="E107" s="31" t="s">
        <v>1945</v>
      </c>
      <c r="G107" s="15">
        <f>SUM(G103:G106)</f>
        <v>43</v>
      </c>
      <c r="H107" s="17">
        <f>SUM(H103:H106)</f>
        <v>53</v>
      </c>
      <c r="I107" s="17">
        <f aca="true" t="shared" si="12" ref="I107:N107">SUM(I103:I106)</f>
        <v>0</v>
      </c>
      <c r="J107" s="17">
        <f t="shared" si="12"/>
        <v>0</v>
      </c>
      <c r="K107" s="17">
        <f t="shared" si="12"/>
        <v>5</v>
      </c>
      <c r="L107" s="17">
        <f t="shared" si="12"/>
        <v>34</v>
      </c>
      <c r="M107" s="17">
        <f t="shared" si="12"/>
        <v>51</v>
      </c>
      <c r="N107" s="17">
        <f t="shared" si="12"/>
        <v>95</v>
      </c>
      <c r="O107" s="4" t="s">
        <v>1891</v>
      </c>
      <c r="P107" s="5" t="s">
        <v>1894</v>
      </c>
      <c r="Q107" s="5">
        <v>166</v>
      </c>
      <c r="R107" s="5">
        <v>167</v>
      </c>
      <c r="S107" s="5" t="s">
        <v>2058</v>
      </c>
      <c r="T107" s="6" t="s">
        <v>745</v>
      </c>
      <c r="IV107" s="29">
        <f>SUM(A107:IU107)</f>
        <v>614</v>
      </c>
    </row>
    <row r="108" spans="1:20" ht="23.25" customHeight="1">
      <c r="A108" s="15" t="s">
        <v>2051</v>
      </c>
      <c r="B108" s="17" t="s">
        <v>793</v>
      </c>
      <c r="C108" s="17" t="s">
        <v>2051</v>
      </c>
      <c r="D108" s="110" t="s">
        <v>728</v>
      </c>
      <c r="E108" s="35" t="s">
        <v>744</v>
      </c>
      <c r="G108" s="15"/>
      <c r="H108" s="17"/>
      <c r="I108" s="17">
        <v>42</v>
      </c>
      <c r="J108" s="17">
        <v>1</v>
      </c>
      <c r="K108" s="17">
        <v>5</v>
      </c>
      <c r="L108" s="17"/>
      <c r="M108" s="17">
        <v>50</v>
      </c>
      <c r="N108" s="17">
        <v>8</v>
      </c>
      <c r="O108" s="4" t="s">
        <v>1891</v>
      </c>
      <c r="P108" s="5" t="s">
        <v>1894</v>
      </c>
      <c r="Q108" s="5">
        <v>168</v>
      </c>
      <c r="R108" s="5">
        <v>169</v>
      </c>
      <c r="S108" s="5" t="s">
        <v>2059</v>
      </c>
      <c r="T108" s="6" t="s">
        <v>800</v>
      </c>
    </row>
    <row r="109" spans="1:20" ht="44.25" customHeight="1">
      <c r="A109" s="15"/>
      <c r="B109" s="17" t="s">
        <v>794</v>
      </c>
      <c r="C109" s="17" t="s">
        <v>2051</v>
      </c>
      <c r="D109" s="110" t="s">
        <v>739</v>
      </c>
      <c r="E109" s="35" t="s">
        <v>799</v>
      </c>
      <c r="G109" s="15">
        <v>55</v>
      </c>
      <c r="H109" s="17">
        <v>54</v>
      </c>
      <c r="I109" s="17"/>
      <c r="J109" s="17"/>
      <c r="K109" s="17">
        <v>10</v>
      </c>
      <c r="L109" s="17">
        <v>17</v>
      </c>
      <c r="M109" s="17">
        <v>65</v>
      </c>
      <c r="N109" s="17">
        <v>76</v>
      </c>
      <c r="O109" s="4" t="s">
        <v>1891</v>
      </c>
      <c r="P109" s="5" t="s">
        <v>1894</v>
      </c>
      <c r="Q109" s="5">
        <v>168</v>
      </c>
      <c r="R109" s="5">
        <v>169</v>
      </c>
      <c r="S109" s="5" t="s">
        <v>2059</v>
      </c>
      <c r="T109" s="6" t="s">
        <v>800</v>
      </c>
    </row>
    <row r="110" spans="1:20" ht="12.75">
      <c r="A110" s="15"/>
      <c r="B110" s="17"/>
      <c r="C110" s="17"/>
      <c r="D110" s="110" t="s">
        <v>728</v>
      </c>
      <c r="E110" s="35" t="s">
        <v>772</v>
      </c>
      <c r="G110" s="15"/>
      <c r="H110" s="17">
        <v>1</v>
      </c>
      <c r="I110" s="17"/>
      <c r="J110" s="17"/>
      <c r="K110" s="17"/>
      <c r="L110" s="17">
        <v>2</v>
      </c>
      <c r="M110" s="17">
        <v>1</v>
      </c>
      <c r="N110" s="17">
        <v>3</v>
      </c>
      <c r="O110" s="4" t="s">
        <v>1891</v>
      </c>
      <c r="P110" s="5" t="s">
        <v>1894</v>
      </c>
      <c r="Q110" s="5">
        <v>168</v>
      </c>
      <c r="R110" s="5">
        <v>169</v>
      </c>
      <c r="S110" s="5" t="s">
        <v>2059</v>
      </c>
      <c r="T110" s="6" t="s">
        <v>800</v>
      </c>
    </row>
    <row r="111" spans="1:20" s="29" customFormat="1" ht="12.75">
      <c r="A111" s="28"/>
      <c r="B111" s="30"/>
      <c r="C111" s="30"/>
      <c r="D111" s="5"/>
      <c r="E111" s="16" t="s">
        <v>1945</v>
      </c>
      <c r="G111" s="15">
        <f>SUM(G109:G110)</f>
        <v>55</v>
      </c>
      <c r="H111" s="17">
        <f>SUM(H109:H110)</f>
        <v>55</v>
      </c>
      <c r="I111" s="17">
        <f aca="true" t="shared" si="13" ref="I111:N111">SUM(I109:I110)</f>
        <v>0</v>
      </c>
      <c r="J111" s="17">
        <f t="shared" si="13"/>
        <v>0</v>
      </c>
      <c r="K111" s="17">
        <f t="shared" si="13"/>
        <v>10</v>
      </c>
      <c r="L111" s="17">
        <f t="shared" si="13"/>
        <v>19</v>
      </c>
      <c r="M111" s="17">
        <f t="shared" si="13"/>
        <v>66</v>
      </c>
      <c r="N111" s="17">
        <f t="shared" si="13"/>
        <v>79</v>
      </c>
      <c r="O111" s="4" t="s">
        <v>1891</v>
      </c>
      <c r="P111" s="5" t="s">
        <v>1894</v>
      </c>
      <c r="Q111" s="5">
        <v>168</v>
      </c>
      <c r="R111" s="5">
        <v>169</v>
      </c>
      <c r="S111" s="5" t="s">
        <v>2059</v>
      </c>
      <c r="T111" s="6" t="s">
        <v>800</v>
      </c>
    </row>
    <row r="112" spans="1:20" ht="28.5" customHeight="1">
      <c r="A112" s="15" t="s">
        <v>2053</v>
      </c>
      <c r="B112" s="17" t="s">
        <v>722</v>
      </c>
      <c r="C112" s="17" t="s">
        <v>1944</v>
      </c>
      <c r="D112" s="110" t="s">
        <v>739</v>
      </c>
      <c r="E112" s="35" t="s">
        <v>803</v>
      </c>
      <c r="G112" s="15"/>
      <c r="H112" s="17"/>
      <c r="I112" s="17">
        <v>21</v>
      </c>
      <c r="J112" s="17"/>
      <c r="K112" s="17">
        <v>8</v>
      </c>
      <c r="L112" s="17"/>
      <c r="M112" s="17">
        <v>29</v>
      </c>
      <c r="N112" s="17">
        <v>2</v>
      </c>
      <c r="O112" s="4" t="s">
        <v>1891</v>
      </c>
      <c r="P112" s="5" t="s">
        <v>1894</v>
      </c>
      <c r="Q112" s="5">
        <v>168</v>
      </c>
      <c r="R112" s="5">
        <v>169</v>
      </c>
      <c r="S112" s="5" t="s">
        <v>1940</v>
      </c>
      <c r="T112" s="6" t="s">
        <v>800</v>
      </c>
    </row>
    <row r="113" spans="1:20" ht="16.5" customHeight="1">
      <c r="A113" s="15"/>
      <c r="B113" s="17"/>
      <c r="C113" s="17" t="s">
        <v>455</v>
      </c>
      <c r="D113" s="110" t="s">
        <v>728</v>
      </c>
      <c r="E113" s="35" t="s">
        <v>744</v>
      </c>
      <c r="G113" s="15"/>
      <c r="H113" s="17"/>
      <c r="I113" s="17">
        <v>5</v>
      </c>
      <c r="J113" s="17"/>
      <c r="K113" s="17">
        <v>1</v>
      </c>
      <c r="L113" s="17"/>
      <c r="M113" s="17">
        <v>8</v>
      </c>
      <c r="N113" s="17">
        <v>3</v>
      </c>
      <c r="O113" s="4" t="s">
        <v>1891</v>
      </c>
      <c r="P113" s="5" t="s">
        <v>1894</v>
      </c>
      <c r="Q113" s="5">
        <v>168</v>
      </c>
      <c r="R113" s="5">
        <v>169</v>
      </c>
      <c r="S113" s="5" t="s">
        <v>1940</v>
      </c>
      <c r="T113" s="6" t="s">
        <v>800</v>
      </c>
    </row>
    <row r="114" spans="1:20" ht="16.5" customHeight="1">
      <c r="A114" s="15"/>
      <c r="B114" s="17"/>
      <c r="C114" s="17" t="s">
        <v>248</v>
      </c>
      <c r="D114" s="110" t="s">
        <v>728</v>
      </c>
      <c r="E114" s="35" t="s">
        <v>744</v>
      </c>
      <c r="G114" s="15"/>
      <c r="H114" s="17"/>
      <c r="I114" s="17">
        <v>18</v>
      </c>
      <c r="J114" s="17"/>
      <c r="K114" s="17">
        <v>3</v>
      </c>
      <c r="L114" s="17"/>
      <c r="M114" s="17">
        <v>21</v>
      </c>
      <c r="N114" s="17">
        <v>2</v>
      </c>
      <c r="O114" s="4" t="s">
        <v>1891</v>
      </c>
      <c r="P114" s="5" t="s">
        <v>1894</v>
      </c>
      <c r="Q114" s="5">
        <v>168</v>
      </c>
      <c r="R114" s="5">
        <v>169</v>
      </c>
      <c r="S114" s="5" t="s">
        <v>1940</v>
      </c>
      <c r="T114" s="6" t="s">
        <v>800</v>
      </c>
    </row>
    <row r="115" spans="1:20" s="29" customFormat="1" ht="12.75">
      <c r="A115" s="28"/>
      <c r="B115" s="30"/>
      <c r="C115" s="30"/>
      <c r="D115" s="5"/>
      <c r="E115" s="16" t="s">
        <v>1945</v>
      </c>
      <c r="G115" s="15">
        <f>SUM(G112:G114)</f>
        <v>0</v>
      </c>
      <c r="H115" s="17">
        <f>SUM(H112:H114)</f>
        <v>0</v>
      </c>
      <c r="I115" s="17">
        <f aca="true" t="shared" si="14" ref="I115:N115">SUM(I112:I114)</f>
        <v>44</v>
      </c>
      <c r="J115" s="17">
        <f t="shared" si="14"/>
        <v>0</v>
      </c>
      <c r="K115" s="17">
        <f t="shared" si="14"/>
        <v>12</v>
      </c>
      <c r="L115" s="17">
        <f t="shared" si="14"/>
        <v>0</v>
      </c>
      <c r="M115" s="17">
        <f t="shared" si="14"/>
        <v>58</v>
      </c>
      <c r="N115" s="17">
        <f t="shared" si="14"/>
        <v>7</v>
      </c>
      <c r="O115" s="4" t="s">
        <v>1891</v>
      </c>
      <c r="P115" s="5" t="s">
        <v>1894</v>
      </c>
      <c r="Q115" s="5">
        <v>168</v>
      </c>
      <c r="R115" s="5">
        <v>169</v>
      </c>
      <c r="S115" s="5" t="s">
        <v>1940</v>
      </c>
      <c r="T115" s="6" t="s">
        <v>800</v>
      </c>
    </row>
    <row r="116" spans="1:20" ht="36.75" customHeight="1">
      <c r="A116" s="15"/>
      <c r="B116" s="17" t="s">
        <v>730</v>
      </c>
      <c r="C116" s="17" t="s">
        <v>1944</v>
      </c>
      <c r="D116" s="110" t="s">
        <v>805</v>
      </c>
      <c r="E116" s="35" t="s">
        <v>804</v>
      </c>
      <c r="G116" s="15">
        <v>40</v>
      </c>
      <c r="H116" s="17">
        <v>50</v>
      </c>
      <c r="I116" s="17"/>
      <c r="J116" s="17"/>
      <c r="K116" s="17">
        <v>7</v>
      </c>
      <c r="L116" s="17">
        <v>25</v>
      </c>
      <c r="M116" s="17">
        <v>47</v>
      </c>
      <c r="N116" s="119">
        <v>75</v>
      </c>
      <c r="O116" s="4" t="s">
        <v>1891</v>
      </c>
      <c r="P116" s="5" t="s">
        <v>1894</v>
      </c>
      <c r="Q116" s="5">
        <v>168</v>
      </c>
      <c r="R116" s="5">
        <v>169</v>
      </c>
      <c r="S116" s="5" t="s">
        <v>1940</v>
      </c>
      <c r="T116" s="6" t="s">
        <v>800</v>
      </c>
    </row>
    <row r="117" spans="1:20" ht="51" customHeight="1">
      <c r="A117" s="15"/>
      <c r="B117" s="17"/>
      <c r="C117" s="17" t="s">
        <v>455</v>
      </c>
      <c r="D117" s="110" t="s">
        <v>726</v>
      </c>
      <c r="E117" s="35" t="s">
        <v>806</v>
      </c>
      <c r="G117" s="15">
        <v>8</v>
      </c>
      <c r="H117" s="17">
        <v>6</v>
      </c>
      <c r="I117" s="17"/>
      <c r="J117" s="17"/>
      <c r="K117" s="17"/>
      <c r="L117" s="17"/>
      <c r="M117" s="17">
        <v>8</v>
      </c>
      <c r="N117" s="17">
        <v>6</v>
      </c>
      <c r="O117" s="4" t="s">
        <v>1891</v>
      </c>
      <c r="P117" s="5" t="s">
        <v>1894</v>
      </c>
      <c r="Q117" s="5">
        <v>168</v>
      </c>
      <c r="R117" s="5">
        <v>169</v>
      </c>
      <c r="S117" s="5" t="s">
        <v>1940</v>
      </c>
      <c r="T117" s="6" t="s">
        <v>800</v>
      </c>
    </row>
    <row r="118" spans="1:20" s="29" customFormat="1" ht="12.75">
      <c r="A118" s="28"/>
      <c r="B118" s="30"/>
      <c r="C118" s="30"/>
      <c r="D118" s="5"/>
      <c r="E118" s="16" t="s">
        <v>1945</v>
      </c>
      <c r="G118" s="15">
        <f>SUM(G116:G117)</f>
        <v>48</v>
      </c>
      <c r="H118" s="17">
        <f>SUM(H116:H117)</f>
        <v>56</v>
      </c>
      <c r="I118" s="17">
        <f aca="true" t="shared" si="15" ref="I118:N118">SUM(I116:I117)</f>
        <v>0</v>
      </c>
      <c r="J118" s="17">
        <f t="shared" si="15"/>
        <v>0</v>
      </c>
      <c r="K118" s="17">
        <f t="shared" si="15"/>
        <v>7</v>
      </c>
      <c r="L118" s="17">
        <f t="shared" si="15"/>
        <v>25</v>
      </c>
      <c r="M118" s="17">
        <f t="shared" si="15"/>
        <v>55</v>
      </c>
      <c r="N118" s="17">
        <f t="shared" si="15"/>
        <v>81</v>
      </c>
      <c r="O118" s="4" t="s">
        <v>1891</v>
      </c>
      <c r="P118" s="5" t="s">
        <v>1894</v>
      </c>
      <c r="Q118" s="5">
        <v>168</v>
      </c>
      <c r="R118" s="5">
        <v>169</v>
      </c>
      <c r="S118" s="5" t="s">
        <v>1940</v>
      </c>
      <c r="T118" s="6" t="s">
        <v>800</v>
      </c>
    </row>
    <row r="119" spans="1:20" ht="12.75">
      <c r="A119" s="15" t="s">
        <v>466</v>
      </c>
      <c r="B119" s="17" t="s">
        <v>722</v>
      </c>
      <c r="C119" s="17"/>
      <c r="D119" s="110"/>
      <c r="E119" s="16"/>
      <c r="G119" s="15"/>
      <c r="H119" s="17"/>
      <c r="I119" s="17">
        <v>965</v>
      </c>
      <c r="J119" s="17">
        <v>138</v>
      </c>
      <c r="K119" s="17">
        <v>126</v>
      </c>
      <c r="L119" s="17">
        <v>4</v>
      </c>
      <c r="M119" s="17">
        <v>1311</v>
      </c>
      <c r="N119" s="17">
        <v>131</v>
      </c>
      <c r="O119" s="4" t="s">
        <v>1891</v>
      </c>
      <c r="P119" s="5" t="s">
        <v>1894</v>
      </c>
      <c r="Q119" s="5">
        <v>168</v>
      </c>
      <c r="R119" s="5">
        <v>169</v>
      </c>
      <c r="S119" s="5"/>
      <c r="T119" s="6" t="s">
        <v>800</v>
      </c>
    </row>
    <row r="120" spans="1:20" ht="12.75">
      <c r="A120" s="15"/>
      <c r="B120" s="17" t="s">
        <v>730</v>
      </c>
      <c r="C120" s="17"/>
      <c r="D120" s="110"/>
      <c r="E120" s="16"/>
      <c r="G120" s="15">
        <v>1165</v>
      </c>
      <c r="H120" s="17">
        <v>1279</v>
      </c>
      <c r="I120" s="17"/>
      <c r="J120" s="17"/>
      <c r="K120" s="17">
        <v>282</v>
      </c>
      <c r="L120" s="17">
        <v>598</v>
      </c>
      <c r="M120" s="17">
        <v>1589</v>
      </c>
      <c r="N120" s="17">
        <v>2117</v>
      </c>
      <c r="O120" s="4" t="s">
        <v>1891</v>
      </c>
      <c r="P120" s="5" t="s">
        <v>1894</v>
      </c>
      <c r="Q120" s="5">
        <v>168</v>
      </c>
      <c r="R120" s="5">
        <v>169</v>
      </c>
      <c r="S120" s="5"/>
      <c r="T120" s="6" t="s">
        <v>800</v>
      </c>
    </row>
    <row r="121" spans="1:20" s="29" customFormat="1" ht="13.5" thickBot="1">
      <c r="A121" s="33"/>
      <c r="B121" s="34"/>
      <c r="C121" s="34"/>
      <c r="D121" s="8"/>
      <c r="E121" s="104" t="s">
        <v>1805</v>
      </c>
      <c r="G121" s="18">
        <f>SUM(G119:G120)</f>
        <v>1165</v>
      </c>
      <c r="H121" s="20">
        <f>SUM(H119:H120)</f>
        <v>1279</v>
      </c>
      <c r="I121" s="20">
        <f aca="true" t="shared" si="16" ref="I121:N121">SUM(I119:I120)</f>
        <v>965</v>
      </c>
      <c r="J121" s="20">
        <f t="shared" si="16"/>
        <v>138</v>
      </c>
      <c r="K121" s="20">
        <f t="shared" si="16"/>
        <v>408</v>
      </c>
      <c r="L121" s="20">
        <f t="shared" si="16"/>
        <v>602</v>
      </c>
      <c r="M121" s="20">
        <f t="shared" si="16"/>
        <v>2900</v>
      </c>
      <c r="N121" s="20">
        <f t="shared" si="16"/>
        <v>2248</v>
      </c>
      <c r="O121" s="7" t="s">
        <v>1891</v>
      </c>
      <c r="P121" s="8" t="s">
        <v>1894</v>
      </c>
      <c r="Q121" s="8">
        <v>168</v>
      </c>
      <c r="R121" s="8">
        <v>169</v>
      </c>
      <c r="S121" s="8"/>
      <c r="T121" s="9" t="s">
        <v>800</v>
      </c>
    </row>
    <row r="122" ht="13.5" thickBot="1"/>
    <row r="123" spans="1:20" ht="12.75">
      <c r="A123" s="12" t="s">
        <v>1853</v>
      </c>
      <c r="B123" s="14"/>
      <c r="C123" s="14"/>
      <c r="D123" s="87"/>
      <c r="E123" s="14"/>
      <c r="F123" s="14"/>
      <c r="G123" s="14"/>
      <c r="H123" s="14"/>
      <c r="I123" s="14"/>
      <c r="J123" s="14"/>
      <c r="K123" s="14"/>
      <c r="L123" s="14"/>
      <c r="M123" s="51"/>
      <c r="N123" s="51"/>
      <c r="O123" s="14"/>
      <c r="P123" s="14"/>
      <c r="Q123" s="14"/>
      <c r="R123" s="14"/>
      <c r="S123" s="14"/>
      <c r="T123" s="13"/>
    </row>
    <row r="124" spans="1:20" ht="12.75">
      <c r="A124" s="15" t="s">
        <v>1854</v>
      </c>
      <c r="B124" s="17"/>
      <c r="C124" s="17"/>
      <c r="D124" s="110"/>
      <c r="E124" s="17"/>
      <c r="F124" s="17"/>
      <c r="G124" s="17"/>
      <c r="H124" s="17"/>
      <c r="I124" s="17"/>
      <c r="J124" s="17"/>
      <c r="K124" s="17"/>
      <c r="L124" s="17"/>
      <c r="M124" s="30"/>
      <c r="N124" s="30"/>
      <c r="O124" s="17"/>
      <c r="P124" s="17"/>
      <c r="Q124" s="17"/>
      <c r="R124" s="17"/>
      <c r="S124" s="17"/>
      <c r="T124" s="16"/>
    </row>
    <row r="125" spans="1:20" ht="12.75">
      <c r="A125" s="15" t="s">
        <v>1855</v>
      </c>
      <c r="B125" s="17"/>
      <c r="C125" s="17"/>
      <c r="D125" s="110"/>
      <c r="E125" s="17"/>
      <c r="F125" s="17"/>
      <c r="G125" s="17"/>
      <c r="H125" s="17"/>
      <c r="I125" s="17"/>
      <c r="J125" s="17"/>
      <c r="K125" s="17"/>
      <c r="L125" s="17"/>
      <c r="M125" s="30"/>
      <c r="N125" s="30"/>
      <c r="O125" s="17"/>
      <c r="P125" s="17"/>
      <c r="Q125" s="17"/>
      <c r="R125" s="17"/>
      <c r="S125" s="17"/>
      <c r="T125" s="16"/>
    </row>
    <row r="126" spans="1:20" ht="12.75">
      <c r="A126" s="15" t="s">
        <v>1856</v>
      </c>
      <c r="B126" s="17"/>
      <c r="C126" s="17"/>
      <c r="D126" s="110"/>
      <c r="E126" s="17"/>
      <c r="F126" s="17"/>
      <c r="G126" s="17"/>
      <c r="H126" s="17"/>
      <c r="I126" s="17"/>
      <c r="J126" s="17"/>
      <c r="K126" s="17"/>
      <c r="L126" s="17"/>
      <c r="M126" s="30"/>
      <c r="N126" s="30"/>
      <c r="O126" s="17"/>
      <c r="P126" s="17"/>
      <c r="Q126" s="17"/>
      <c r="R126" s="17"/>
      <c r="S126" s="17"/>
      <c r="T126" s="16"/>
    </row>
    <row r="127" spans="1:20" ht="12.75">
      <c r="A127" s="17" t="s">
        <v>1857</v>
      </c>
      <c r="B127" s="17"/>
      <c r="C127" s="17"/>
      <c r="D127" s="110"/>
      <c r="E127" s="17"/>
      <c r="F127" s="17"/>
      <c r="G127" s="17"/>
      <c r="H127" s="17"/>
      <c r="I127" s="17"/>
      <c r="J127" s="17"/>
      <c r="K127" s="17"/>
      <c r="L127" s="17"/>
      <c r="M127" s="30"/>
      <c r="N127" s="30"/>
      <c r="O127" s="17"/>
      <c r="P127" s="17"/>
      <c r="Q127" s="17"/>
      <c r="R127" s="17"/>
      <c r="S127" s="17"/>
      <c r="T127" s="16"/>
    </row>
    <row r="128" spans="1:20" ht="12.75">
      <c r="A128" s="17" t="s">
        <v>1858</v>
      </c>
      <c r="B128" s="17"/>
      <c r="C128" s="17"/>
      <c r="D128" s="110"/>
      <c r="E128" s="17"/>
      <c r="F128" s="17"/>
      <c r="G128" s="17"/>
      <c r="H128" s="17"/>
      <c r="I128" s="17"/>
      <c r="J128" s="17"/>
      <c r="K128" s="17"/>
      <c r="L128" s="17"/>
      <c r="M128" s="30"/>
      <c r="N128" s="30"/>
      <c r="O128" s="17"/>
      <c r="P128" s="17"/>
      <c r="Q128" s="17"/>
      <c r="R128" s="17"/>
      <c r="S128" s="17"/>
      <c r="T128" s="16"/>
    </row>
    <row r="129" spans="1:20" ht="12.75">
      <c r="A129" s="17" t="s">
        <v>1859</v>
      </c>
      <c r="B129" s="17"/>
      <c r="C129" s="17"/>
      <c r="D129" s="110"/>
      <c r="E129" s="17"/>
      <c r="F129" s="17"/>
      <c r="G129" s="17"/>
      <c r="H129" s="17"/>
      <c r="I129" s="17"/>
      <c r="J129" s="17"/>
      <c r="K129" s="17"/>
      <c r="L129" s="17"/>
      <c r="M129" s="30"/>
      <c r="N129" s="30"/>
      <c r="O129" s="17"/>
      <c r="P129" s="17"/>
      <c r="Q129" s="17"/>
      <c r="R129" s="17"/>
      <c r="S129" s="17"/>
      <c r="T129" s="16"/>
    </row>
    <row r="130" spans="1:20" ht="12.75">
      <c r="A130" s="17" t="s">
        <v>1860</v>
      </c>
      <c r="B130" s="17"/>
      <c r="C130" s="17"/>
      <c r="D130" s="110"/>
      <c r="E130" s="17"/>
      <c r="F130" s="17"/>
      <c r="G130" s="17"/>
      <c r="H130" s="17"/>
      <c r="I130" s="17"/>
      <c r="J130" s="17"/>
      <c r="K130" s="17"/>
      <c r="L130" s="17"/>
      <c r="M130" s="30"/>
      <c r="N130" s="30"/>
      <c r="O130" s="17"/>
      <c r="P130" s="17"/>
      <c r="Q130" s="17"/>
      <c r="R130" s="17"/>
      <c r="S130" s="17"/>
      <c r="T130" s="16"/>
    </row>
    <row r="131" spans="1:20" ht="12.75">
      <c r="A131" s="17" t="s">
        <v>1861</v>
      </c>
      <c r="B131" s="17"/>
      <c r="C131" s="17"/>
      <c r="D131" s="110"/>
      <c r="E131" s="17"/>
      <c r="F131" s="17"/>
      <c r="G131" s="17"/>
      <c r="H131" s="17"/>
      <c r="I131" s="17"/>
      <c r="J131" s="17"/>
      <c r="K131" s="17"/>
      <c r="L131" s="17"/>
      <c r="M131" s="30"/>
      <c r="N131" s="30"/>
      <c r="O131" s="17"/>
      <c r="P131" s="17"/>
      <c r="Q131" s="17"/>
      <c r="R131" s="17"/>
      <c r="S131" s="17"/>
      <c r="T131" s="16"/>
    </row>
    <row r="132" spans="1:20" ht="12.75">
      <c r="A132" s="17" t="s">
        <v>1862</v>
      </c>
      <c r="B132" s="17"/>
      <c r="C132" s="17"/>
      <c r="D132" s="110"/>
      <c r="E132" s="17"/>
      <c r="F132" s="17"/>
      <c r="G132" s="17"/>
      <c r="H132" s="17"/>
      <c r="I132" s="17"/>
      <c r="J132" s="17"/>
      <c r="K132" s="17"/>
      <c r="L132" s="17"/>
      <c r="M132" s="30"/>
      <c r="N132" s="30"/>
      <c r="O132" s="17"/>
      <c r="P132" s="17"/>
      <c r="Q132" s="17"/>
      <c r="R132" s="17"/>
      <c r="S132" s="17"/>
      <c r="T132" s="16"/>
    </row>
    <row r="133" spans="1:20" ht="12.75">
      <c r="A133" s="17" t="s">
        <v>1863</v>
      </c>
      <c r="B133" s="17"/>
      <c r="C133" s="17"/>
      <c r="D133" s="110"/>
      <c r="E133" s="17"/>
      <c r="F133" s="17"/>
      <c r="G133" s="17"/>
      <c r="H133" s="17"/>
      <c r="I133" s="17"/>
      <c r="J133" s="17"/>
      <c r="K133" s="17"/>
      <c r="L133" s="17"/>
      <c r="M133" s="30"/>
      <c r="N133" s="30"/>
      <c r="O133" s="17"/>
      <c r="P133" s="17"/>
      <c r="Q133" s="17"/>
      <c r="R133" s="17"/>
      <c r="S133" s="17"/>
      <c r="T133" s="16"/>
    </row>
    <row r="134" spans="1:20" ht="12.75">
      <c r="A134" s="17" t="s">
        <v>1864</v>
      </c>
      <c r="B134" s="17"/>
      <c r="C134" s="17"/>
      <c r="D134" s="110"/>
      <c r="E134" s="17"/>
      <c r="F134" s="17"/>
      <c r="G134" s="17"/>
      <c r="H134" s="17"/>
      <c r="I134" s="17"/>
      <c r="J134" s="17"/>
      <c r="K134" s="17"/>
      <c r="L134" s="17"/>
      <c r="M134" s="30"/>
      <c r="N134" s="30"/>
      <c r="O134" s="17"/>
      <c r="P134" s="17"/>
      <c r="Q134" s="17"/>
      <c r="R134" s="17"/>
      <c r="S134" s="17"/>
      <c r="T134" s="16"/>
    </row>
    <row r="135" spans="1:20" ht="12.75">
      <c r="A135" s="17" t="s">
        <v>1865</v>
      </c>
      <c r="B135" s="17"/>
      <c r="C135" s="17"/>
      <c r="D135" s="110"/>
      <c r="E135" s="17"/>
      <c r="F135" s="17"/>
      <c r="G135" s="17"/>
      <c r="H135" s="17"/>
      <c r="I135" s="17"/>
      <c r="J135" s="17"/>
      <c r="K135" s="17"/>
      <c r="L135" s="17"/>
      <c r="M135" s="30"/>
      <c r="N135" s="30"/>
      <c r="O135" s="17"/>
      <c r="P135" s="17"/>
      <c r="Q135" s="17"/>
      <c r="R135" s="17"/>
      <c r="S135" s="17"/>
      <c r="T135" s="16"/>
    </row>
    <row r="136" spans="1:20" ht="12.75">
      <c r="A136" s="17" t="s">
        <v>1866</v>
      </c>
      <c r="B136" s="17"/>
      <c r="C136" s="17"/>
      <c r="D136" s="110"/>
      <c r="E136" s="17"/>
      <c r="F136" s="17"/>
      <c r="G136" s="17"/>
      <c r="H136" s="17"/>
      <c r="I136" s="17"/>
      <c r="J136" s="17"/>
      <c r="K136" s="17"/>
      <c r="L136" s="17"/>
      <c r="M136" s="30"/>
      <c r="N136" s="30"/>
      <c r="O136" s="17"/>
      <c r="P136" s="17"/>
      <c r="Q136" s="17"/>
      <c r="R136" s="17"/>
      <c r="S136" s="17"/>
      <c r="T136" s="16"/>
    </row>
    <row r="137" spans="1:20" ht="12.75">
      <c r="A137" s="17" t="s">
        <v>1867</v>
      </c>
      <c r="B137" s="17"/>
      <c r="C137" s="17"/>
      <c r="D137" s="110"/>
      <c r="E137" s="17"/>
      <c r="F137" s="17"/>
      <c r="G137" s="17"/>
      <c r="H137" s="17"/>
      <c r="I137" s="17"/>
      <c r="J137" s="17"/>
      <c r="K137" s="17"/>
      <c r="L137" s="17"/>
      <c r="M137" s="30"/>
      <c r="N137" s="30"/>
      <c r="O137" s="17"/>
      <c r="P137" s="17"/>
      <c r="Q137" s="17"/>
      <c r="R137" s="17"/>
      <c r="S137" s="17"/>
      <c r="T137" s="16"/>
    </row>
    <row r="138" spans="1:20" ht="12.75">
      <c r="A138" s="17" t="s">
        <v>1868</v>
      </c>
      <c r="B138" s="17"/>
      <c r="C138" s="17"/>
      <c r="D138" s="110"/>
      <c r="E138" s="17"/>
      <c r="F138" s="17"/>
      <c r="G138" s="17"/>
      <c r="H138" s="17"/>
      <c r="I138" s="17"/>
      <c r="J138" s="17"/>
      <c r="K138" s="17"/>
      <c r="L138" s="17"/>
      <c r="M138" s="30"/>
      <c r="N138" s="30"/>
      <c r="O138" s="17"/>
      <c r="P138" s="17"/>
      <c r="Q138" s="17"/>
      <c r="R138" s="17"/>
      <c r="S138" s="17"/>
      <c r="T138" s="16"/>
    </row>
    <row r="139" spans="1:20" ht="12.75">
      <c r="A139" s="17" t="s">
        <v>1869</v>
      </c>
      <c r="B139" s="17"/>
      <c r="C139" s="17"/>
      <c r="D139" s="110"/>
      <c r="E139" s="17"/>
      <c r="F139" s="17"/>
      <c r="G139" s="17"/>
      <c r="H139" s="17"/>
      <c r="I139" s="17"/>
      <c r="J139" s="17"/>
      <c r="K139" s="17"/>
      <c r="L139" s="17"/>
      <c r="M139" s="30"/>
      <c r="N139" s="30"/>
      <c r="O139" s="17"/>
      <c r="P139" s="17"/>
      <c r="Q139" s="17"/>
      <c r="R139" s="17"/>
      <c r="S139" s="17"/>
      <c r="T139" s="16"/>
    </row>
    <row r="140" spans="1:20" ht="12.75">
      <c r="A140" s="17" t="s">
        <v>1870</v>
      </c>
      <c r="B140" s="17"/>
      <c r="C140" s="17"/>
      <c r="D140" s="110"/>
      <c r="E140" s="17"/>
      <c r="F140" s="17"/>
      <c r="G140" s="17"/>
      <c r="H140" s="17"/>
      <c r="I140" s="17"/>
      <c r="J140" s="17"/>
      <c r="K140" s="17"/>
      <c r="L140" s="17"/>
      <c r="M140" s="30"/>
      <c r="N140" s="30"/>
      <c r="O140" s="17"/>
      <c r="P140" s="17"/>
      <c r="Q140" s="17"/>
      <c r="R140" s="17"/>
      <c r="S140" s="17"/>
      <c r="T140" s="16"/>
    </row>
    <row r="141" spans="1:20" ht="13.5" thickBot="1">
      <c r="A141" s="20" t="s">
        <v>1871</v>
      </c>
      <c r="B141" s="20"/>
      <c r="C141" s="20"/>
      <c r="D141" s="100"/>
      <c r="E141" s="20"/>
      <c r="F141" s="20"/>
      <c r="G141" s="20"/>
      <c r="H141" s="20"/>
      <c r="I141" s="20"/>
      <c r="J141" s="20"/>
      <c r="K141" s="20"/>
      <c r="L141" s="20"/>
      <c r="M141" s="34"/>
      <c r="N141" s="34"/>
      <c r="O141" s="20"/>
      <c r="P141" s="20"/>
      <c r="Q141" s="20"/>
      <c r="R141" s="20"/>
      <c r="S141" s="20"/>
      <c r="T141" s="19"/>
    </row>
  </sheetData>
  <mergeCells count="17">
    <mergeCell ref="A3:A6"/>
    <mergeCell ref="B3:B6"/>
    <mergeCell ref="C3:C6"/>
    <mergeCell ref="D3:D6"/>
    <mergeCell ref="K3:L5"/>
    <mergeCell ref="M3:N5"/>
    <mergeCell ref="E3:E6"/>
    <mergeCell ref="G3:J3"/>
    <mergeCell ref="G4:H5"/>
    <mergeCell ref="I4:I6"/>
    <mergeCell ref="J4:J6"/>
    <mergeCell ref="T3:T6"/>
    <mergeCell ref="O3:O6"/>
    <mergeCell ref="P3:P6"/>
    <mergeCell ref="Q3:Q6"/>
    <mergeCell ref="R3:R6"/>
    <mergeCell ref="S3:S6"/>
  </mergeCells>
  <hyperlinks>
    <hyperlink ref="E14" location="'tabel 39'!A123" display="'tabel 39'!A123"/>
    <hyperlink ref="E20" location="'tabel 39'!A127" display="'tabel 39'!A127"/>
    <hyperlink ref="M14" location="'tabel 39'!A125" display="'tabel 39'!A125"/>
    <hyperlink ref="M15" location="'tabel 39'!A123" display="'tabel 39'!A123"/>
    <hyperlink ref="N13" location="'tabel 39'!A123" display="'tabel 39'!A123"/>
    <hyperlink ref="N14" location="'tabel 39'!A125" display="'tabel 39'!A125"/>
    <hyperlink ref="N15" location="'tabel 39'!A126" display="'tabel 39'!A126"/>
    <hyperlink ref="N17" location="'tabel 39'!A127" display="'tabel 39'!A127"/>
    <hyperlink ref="N31" location="'tabel 39'!A129" display="'tabel 39'!A129"/>
    <hyperlink ref="G53" location="'tabel 39'!A131" display="'tabel 39'!A131"/>
    <hyperlink ref="E55" location="'tabel 39'!A132" display="'tabel 39'!A132"/>
    <hyperlink ref="E72" location="'tabel 39'!A133" display="'tabel 39'!A133"/>
    <hyperlink ref="E73" location="'tabel 39'!A132" display="'tabel 39'!A132"/>
    <hyperlink ref="N71" location="'tabel 39'!A134" display="'tabel 39'!A134"/>
    <hyperlink ref="M53" location="'tabel 39'!A131" display="'tabel 39'!A131"/>
    <hyperlink ref="M52" location="'tabel 39'!A130" display="'tabel 39'!A130"/>
    <hyperlink ref="E79" location="'tabel 39'!A135" display="'tabel 39'!A135"/>
    <hyperlink ref="E85" location="'tabel 39'!A132" display="'tabel 39'!A132"/>
    <hyperlink ref="E87" location="'tabel 39'!A135" display="'tabel 39'!A135"/>
    <hyperlink ref="E88" location="'tabel 39'!A135" display="'tabel 39'!A135"/>
    <hyperlink ref="E106" location="'tabel 39'!A140" display="'tabel 39'!A140"/>
    <hyperlink ref="H74" location="'tabel 39'!A136" display="'tabel 39'!A136"/>
    <hyperlink ref="H75" location="'tabel 39'!A138" display="'tabel 39'!A138"/>
    <hyperlink ref="M74" location="'tabel 39'!A137" display="'tabel 39'!A137"/>
    <hyperlink ref="N74" location="'tabel 39'!A137" display="'tabel 39'!A137"/>
    <hyperlink ref="M85" location="'tabel 39'!A137" display="'tabel 39'!A137"/>
    <hyperlink ref="N85" location="'tabel 39'!A137" display="'tabel 39'!A137"/>
    <hyperlink ref="N94" location="'tabel 39'!A139" display="'tabel 39'!A139"/>
    <hyperlink ref="N116" location="'tabel 39'!A141" display="'tabel 39'!A14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10" customWidth="1"/>
    <col min="2" max="2" width="2.7109375" style="10" customWidth="1"/>
    <col min="3" max="6" width="8.0039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29" t="s">
        <v>1932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ht="13.5" thickBot="1"/>
    <row r="3" spans="1:11" ht="22.5" customHeight="1">
      <c r="A3" s="236" t="s">
        <v>1893</v>
      </c>
      <c r="B3" s="11"/>
      <c r="C3" s="239" t="s">
        <v>1896</v>
      </c>
      <c r="D3" s="230"/>
      <c r="E3" s="230" t="s">
        <v>1897</v>
      </c>
      <c r="F3" s="231"/>
      <c r="G3" s="245" t="s">
        <v>1885</v>
      </c>
      <c r="H3" s="248" t="s">
        <v>1886</v>
      </c>
      <c r="I3" s="248" t="s">
        <v>1887</v>
      </c>
      <c r="J3" s="222" t="s">
        <v>1888</v>
      </c>
      <c r="K3" s="242" t="s">
        <v>1890</v>
      </c>
    </row>
    <row r="4" spans="1:11" ht="18" customHeight="1">
      <c r="A4" s="237"/>
      <c r="B4" s="11"/>
      <c r="C4" s="240" t="s">
        <v>1898</v>
      </c>
      <c r="D4" s="232" t="s">
        <v>1899</v>
      </c>
      <c r="E4" s="232" t="s">
        <v>1898</v>
      </c>
      <c r="F4" s="234" t="s">
        <v>1899</v>
      </c>
      <c r="G4" s="246"/>
      <c r="H4" s="249"/>
      <c r="I4" s="249"/>
      <c r="J4" s="223"/>
      <c r="K4" s="243"/>
    </row>
    <row r="5" spans="1:11" ht="18.75" customHeight="1">
      <c r="A5" s="237"/>
      <c r="B5" s="11"/>
      <c r="C5" s="240"/>
      <c r="D5" s="232"/>
      <c r="E5" s="232"/>
      <c r="F5" s="234"/>
      <c r="G5" s="246"/>
      <c r="H5" s="249"/>
      <c r="I5" s="249"/>
      <c r="J5" s="223"/>
      <c r="K5" s="243"/>
    </row>
    <row r="6" spans="1:11" ht="13.5" thickBot="1">
      <c r="A6" s="238"/>
      <c r="B6" s="11"/>
      <c r="C6" s="241"/>
      <c r="D6" s="233"/>
      <c r="E6" s="233"/>
      <c r="F6" s="235"/>
      <c r="G6" s="247"/>
      <c r="H6" s="250"/>
      <c r="I6" s="250"/>
      <c r="J6" s="224"/>
      <c r="K6" s="244"/>
    </row>
    <row r="7" ht="13.5" thickBot="1"/>
    <row r="8" spans="1:11" ht="12.75">
      <c r="A8" s="23" t="s">
        <v>1900</v>
      </c>
      <c r="C8" s="12">
        <v>203</v>
      </c>
      <c r="D8" s="14">
        <v>46.9</v>
      </c>
      <c r="E8" s="14">
        <v>285</v>
      </c>
      <c r="F8" s="14">
        <v>66.7</v>
      </c>
      <c r="G8" s="1" t="s">
        <v>1891</v>
      </c>
      <c r="H8" s="2" t="s">
        <v>1894</v>
      </c>
      <c r="I8" s="2">
        <v>102</v>
      </c>
      <c r="J8" s="2">
        <v>103</v>
      </c>
      <c r="K8" s="3" t="s">
        <v>1895</v>
      </c>
    </row>
    <row r="9" spans="1:11" ht="38.25">
      <c r="A9" s="27" t="s">
        <v>1901</v>
      </c>
      <c r="C9" s="15">
        <v>55</v>
      </c>
      <c r="D9" s="17">
        <v>12.7</v>
      </c>
      <c r="E9" s="17">
        <v>75</v>
      </c>
      <c r="F9" s="17">
        <v>17.6</v>
      </c>
      <c r="G9" s="4" t="s">
        <v>1891</v>
      </c>
      <c r="H9" s="5" t="s">
        <v>1894</v>
      </c>
      <c r="I9" s="5">
        <v>102</v>
      </c>
      <c r="J9" s="5">
        <v>103</v>
      </c>
      <c r="K9" s="6" t="s">
        <v>1895</v>
      </c>
    </row>
    <row r="10" spans="1:11" ht="25.5">
      <c r="A10" s="27" t="s">
        <v>1902</v>
      </c>
      <c r="C10" s="15">
        <v>155</v>
      </c>
      <c r="D10" s="17">
        <v>35.8</v>
      </c>
      <c r="E10" s="17">
        <v>57</v>
      </c>
      <c r="F10" s="17">
        <v>13.4</v>
      </c>
      <c r="G10" s="4" t="s">
        <v>1891</v>
      </c>
      <c r="H10" s="5" t="s">
        <v>1894</v>
      </c>
      <c r="I10" s="5">
        <v>102</v>
      </c>
      <c r="J10" s="5">
        <v>103</v>
      </c>
      <c r="K10" s="6" t="s">
        <v>1895</v>
      </c>
    </row>
    <row r="11" spans="1:11" ht="25.5">
      <c r="A11" s="27" t="s">
        <v>1933</v>
      </c>
      <c r="C11" s="15">
        <v>1</v>
      </c>
      <c r="D11" s="17">
        <v>0.2</v>
      </c>
      <c r="E11" s="17"/>
      <c r="F11" s="17"/>
      <c r="G11" s="4" t="s">
        <v>1891</v>
      </c>
      <c r="H11" s="5" t="s">
        <v>1894</v>
      </c>
      <c r="I11" s="5">
        <v>102</v>
      </c>
      <c r="J11" s="5">
        <v>103</v>
      </c>
      <c r="K11" s="6" t="s">
        <v>1895</v>
      </c>
    </row>
    <row r="12" spans="1:11" ht="12.75">
      <c r="A12" s="24" t="s">
        <v>1904</v>
      </c>
      <c r="C12" s="15">
        <v>1</v>
      </c>
      <c r="D12" s="17">
        <v>0.2</v>
      </c>
      <c r="E12" s="17">
        <v>4</v>
      </c>
      <c r="F12" s="17">
        <v>0.9</v>
      </c>
      <c r="G12" s="4" t="s">
        <v>1891</v>
      </c>
      <c r="H12" s="5" t="s">
        <v>1894</v>
      </c>
      <c r="I12" s="5">
        <v>102</v>
      </c>
      <c r="J12" s="5">
        <v>103</v>
      </c>
      <c r="K12" s="6" t="s">
        <v>1895</v>
      </c>
    </row>
    <row r="13" spans="1:11" ht="12.75">
      <c r="A13" s="24" t="s">
        <v>1905</v>
      </c>
      <c r="C13" s="15">
        <v>12</v>
      </c>
      <c r="D13" s="17">
        <v>2.8</v>
      </c>
      <c r="E13" s="17">
        <v>5</v>
      </c>
      <c r="F13" s="17">
        <v>1.2</v>
      </c>
      <c r="G13" s="4" t="s">
        <v>1891</v>
      </c>
      <c r="H13" s="5" t="s">
        <v>1894</v>
      </c>
      <c r="I13" s="5">
        <v>102</v>
      </c>
      <c r="J13" s="5">
        <v>103</v>
      </c>
      <c r="K13" s="6" t="s">
        <v>1895</v>
      </c>
    </row>
    <row r="14" spans="1:11" ht="12.75">
      <c r="A14" s="24" t="s">
        <v>1907</v>
      </c>
      <c r="C14" s="15">
        <v>2</v>
      </c>
      <c r="D14" s="17">
        <v>0.5</v>
      </c>
      <c r="E14" s="17">
        <v>1</v>
      </c>
      <c r="F14" s="17">
        <v>0.2</v>
      </c>
      <c r="G14" s="4" t="s">
        <v>1891</v>
      </c>
      <c r="H14" s="5" t="s">
        <v>1894</v>
      </c>
      <c r="I14" s="5">
        <v>102</v>
      </c>
      <c r="J14" s="5">
        <v>103</v>
      </c>
      <c r="K14" s="6" t="s">
        <v>1895</v>
      </c>
    </row>
    <row r="15" spans="1:11" ht="13.5" thickBot="1">
      <c r="A15" s="25" t="s">
        <v>1923</v>
      </c>
      <c r="C15" s="18">
        <v>4</v>
      </c>
      <c r="D15" s="20">
        <v>0.9</v>
      </c>
      <c r="E15" s="20"/>
      <c r="F15" s="20"/>
      <c r="G15" s="7" t="s">
        <v>1891</v>
      </c>
      <c r="H15" s="8" t="s">
        <v>1894</v>
      </c>
      <c r="I15" s="8">
        <v>102</v>
      </c>
      <c r="J15" s="8">
        <v>103</v>
      </c>
      <c r="K15" s="9" t="s">
        <v>1895</v>
      </c>
    </row>
  </sheetData>
  <mergeCells count="12">
    <mergeCell ref="A3:A6"/>
    <mergeCell ref="C3:D3"/>
    <mergeCell ref="E3:F3"/>
    <mergeCell ref="C4:C6"/>
    <mergeCell ref="D4:D6"/>
    <mergeCell ref="E4:E6"/>
    <mergeCell ref="F4:F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cols>
    <col min="1" max="1" width="10.28125" style="10" customWidth="1"/>
    <col min="2" max="2" width="11.57421875" style="10" customWidth="1"/>
    <col min="3" max="3" width="13.7109375" style="10" customWidth="1"/>
    <col min="4" max="4" width="2.7109375" style="10" customWidth="1"/>
    <col min="5" max="7" width="9.140625" style="10" customWidth="1"/>
    <col min="8" max="8" width="6.8515625" style="10" customWidth="1"/>
    <col min="9" max="9" width="7.140625" style="10" customWidth="1"/>
    <col min="10" max="11" width="6.57421875" style="10" customWidth="1"/>
    <col min="12" max="12" width="5.7109375" style="10" customWidth="1"/>
    <col min="13" max="16384" width="9.140625" style="10" customWidth="1"/>
  </cols>
  <sheetData>
    <row r="1" spans="1:13" ht="13.5" thickBot="1">
      <c r="A1" s="129" t="s">
        <v>807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ht="13.5" thickBot="1"/>
    <row r="3" spans="1:13" ht="22.5" customHeight="1">
      <c r="A3" s="239" t="s">
        <v>1889</v>
      </c>
      <c r="B3" s="230" t="s">
        <v>459</v>
      </c>
      <c r="C3" s="228" t="s">
        <v>808</v>
      </c>
      <c r="D3" s="11"/>
      <c r="E3" s="239" t="s">
        <v>807</v>
      </c>
      <c r="F3" s="230" t="s">
        <v>1974</v>
      </c>
      <c r="G3" s="231"/>
      <c r="H3" s="245" t="s">
        <v>1885</v>
      </c>
      <c r="I3" s="248" t="s">
        <v>1886</v>
      </c>
      <c r="J3" s="248" t="s">
        <v>1887</v>
      </c>
      <c r="K3" s="222" t="s">
        <v>1888</v>
      </c>
      <c r="L3" s="248" t="s">
        <v>1889</v>
      </c>
      <c r="M3" s="242" t="s">
        <v>1890</v>
      </c>
    </row>
    <row r="4" spans="1:13" ht="18" customHeight="1">
      <c r="A4" s="240"/>
      <c r="B4" s="232"/>
      <c r="C4" s="229"/>
      <c r="D4" s="11"/>
      <c r="E4" s="240"/>
      <c r="F4" s="232"/>
      <c r="G4" s="234"/>
      <c r="H4" s="246"/>
      <c r="I4" s="249"/>
      <c r="J4" s="249"/>
      <c r="K4" s="223"/>
      <c r="L4" s="249"/>
      <c r="M4" s="243"/>
    </row>
    <row r="5" spans="1:13" ht="18.75" customHeight="1">
      <c r="A5" s="240"/>
      <c r="B5" s="232"/>
      <c r="C5" s="229"/>
      <c r="D5" s="11"/>
      <c r="E5" s="240"/>
      <c r="F5" s="232" t="s">
        <v>494</v>
      </c>
      <c r="G5" s="234" t="s">
        <v>495</v>
      </c>
      <c r="H5" s="246"/>
      <c r="I5" s="249"/>
      <c r="J5" s="249"/>
      <c r="K5" s="223"/>
      <c r="L5" s="249"/>
      <c r="M5" s="243"/>
    </row>
    <row r="6" spans="1:13" ht="13.5" thickBot="1">
      <c r="A6" s="241"/>
      <c r="B6" s="233"/>
      <c r="C6" s="220"/>
      <c r="D6" s="11"/>
      <c r="E6" s="241"/>
      <c r="F6" s="233"/>
      <c r="G6" s="235"/>
      <c r="H6" s="247"/>
      <c r="I6" s="250"/>
      <c r="J6" s="250"/>
      <c r="K6" s="224"/>
      <c r="L6" s="250"/>
      <c r="M6" s="244"/>
    </row>
    <row r="7" ht="13.5" thickBot="1"/>
    <row r="8" spans="1:13" ht="25.5">
      <c r="A8" s="83" t="s">
        <v>2045</v>
      </c>
      <c r="B8" s="14" t="s">
        <v>2073</v>
      </c>
      <c r="C8" s="46" t="s">
        <v>808</v>
      </c>
      <c r="E8" s="12">
        <v>56</v>
      </c>
      <c r="F8" s="14">
        <v>61</v>
      </c>
      <c r="G8" s="14">
        <v>5</v>
      </c>
      <c r="H8" s="1" t="s">
        <v>1891</v>
      </c>
      <c r="I8" s="2" t="s">
        <v>1894</v>
      </c>
      <c r="J8" s="2">
        <v>168</v>
      </c>
      <c r="K8" s="2">
        <v>169</v>
      </c>
      <c r="L8" s="2" t="s">
        <v>1892</v>
      </c>
      <c r="M8" s="3" t="s">
        <v>800</v>
      </c>
    </row>
    <row r="9" spans="1:13" ht="12.75">
      <c r="A9" s="75" t="s">
        <v>2044</v>
      </c>
      <c r="B9" s="17" t="s">
        <v>809</v>
      </c>
      <c r="C9" s="35" t="s">
        <v>808</v>
      </c>
      <c r="E9" s="15">
        <v>200</v>
      </c>
      <c r="F9" s="17">
        <v>200</v>
      </c>
      <c r="G9" s="17"/>
      <c r="H9" s="4"/>
      <c r="I9" s="5"/>
      <c r="J9" s="5"/>
      <c r="K9" s="5"/>
      <c r="L9" s="5"/>
      <c r="M9" s="6"/>
    </row>
    <row r="10" spans="1:13" s="29" customFormat="1" ht="13.5" thickBot="1">
      <c r="A10" s="20"/>
      <c r="B10" s="20"/>
      <c r="C10" s="19" t="s">
        <v>810</v>
      </c>
      <c r="D10" s="10"/>
      <c r="E10" s="18">
        <f>SUM(E8:E9)</f>
        <v>256</v>
      </c>
      <c r="F10" s="20">
        <f>SUM(F8:F9)</f>
        <v>261</v>
      </c>
      <c r="G10" s="20">
        <f>SUM(G8:G9)</f>
        <v>5</v>
      </c>
      <c r="H10" s="7" t="s">
        <v>1891</v>
      </c>
      <c r="I10" s="8" t="s">
        <v>1894</v>
      </c>
      <c r="J10" s="8">
        <v>168</v>
      </c>
      <c r="K10" s="8">
        <v>169</v>
      </c>
      <c r="L10" s="8" t="s">
        <v>1997</v>
      </c>
      <c r="M10" s="9" t="s">
        <v>800</v>
      </c>
    </row>
  </sheetData>
  <mergeCells count="13">
    <mergeCell ref="A3:A6"/>
    <mergeCell ref="B3:B6"/>
    <mergeCell ref="C3:C6"/>
    <mergeCell ref="L3:L6"/>
    <mergeCell ref="F3:G4"/>
    <mergeCell ref="F5:F6"/>
    <mergeCell ref="G5:G6"/>
    <mergeCell ref="E3:E6"/>
    <mergeCell ref="M3:M6"/>
    <mergeCell ref="H3:H6"/>
    <mergeCell ref="I3:I6"/>
    <mergeCell ref="J3:J6"/>
    <mergeCell ref="K3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10" customWidth="1"/>
    <col min="2" max="2" width="11.28125" style="10" customWidth="1"/>
    <col min="3" max="3" width="9.140625" style="10" customWidth="1"/>
    <col min="4" max="4" width="13.28125" style="10" customWidth="1"/>
    <col min="5" max="5" width="2.7109375" style="10" customWidth="1"/>
    <col min="6" max="11" width="9.140625" style="10" customWidth="1"/>
    <col min="12" max="12" width="6.8515625" style="10" customWidth="1"/>
    <col min="13" max="13" width="7.140625" style="10" customWidth="1"/>
    <col min="14" max="15" width="6.57421875" style="10" customWidth="1"/>
    <col min="16" max="16" width="5.7109375" style="10" customWidth="1"/>
    <col min="17" max="16384" width="9.140625" style="10" customWidth="1"/>
  </cols>
  <sheetData>
    <row r="1" spans="1:17" ht="13.5" thickBot="1">
      <c r="A1" s="129" t="s">
        <v>1364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ht="13.5" thickBot="1"/>
    <row r="3" spans="1:17" ht="22.5" customHeight="1">
      <c r="A3" s="239" t="s">
        <v>1889</v>
      </c>
      <c r="B3" s="230" t="s">
        <v>459</v>
      </c>
      <c r="C3" s="230" t="s">
        <v>811</v>
      </c>
      <c r="D3" s="228" t="s">
        <v>812</v>
      </c>
      <c r="E3" s="11"/>
      <c r="F3" s="239" t="s">
        <v>813</v>
      </c>
      <c r="G3" s="230"/>
      <c r="H3" s="230" t="s">
        <v>1768</v>
      </c>
      <c r="I3" s="230"/>
      <c r="J3" s="230" t="s">
        <v>1974</v>
      </c>
      <c r="K3" s="231"/>
      <c r="L3" s="245" t="s">
        <v>1885</v>
      </c>
      <c r="M3" s="248" t="s">
        <v>1886</v>
      </c>
      <c r="N3" s="248" t="s">
        <v>1887</v>
      </c>
      <c r="O3" s="222" t="s">
        <v>1888</v>
      </c>
      <c r="P3" s="248" t="s">
        <v>1889</v>
      </c>
      <c r="Q3" s="242" t="s">
        <v>1890</v>
      </c>
    </row>
    <row r="4" spans="1:17" ht="18" customHeight="1">
      <c r="A4" s="240"/>
      <c r="B4" s="232"/>
      <c r="C4" s="232"/>
      <c r="D4" s="229"/>
      <c r="E4" s="11"/>
      <c r="F4" s="240"/>
      <c r="G4" s="232"/>
      <c r="H4" s="232"/>
      <c r="I4" s="232"/>
      <c r="J4" s="232"/>
      <c r="K4" s="234"/>
      <c r="L4" s="246"/>
      <c r="M4" s="249"/>
      <c r="N4" s="249"/>
      <c r="O4" s="223"/>
      <c r="P4" s="249"/>
      <c r="Q4" s="243"/>
    </row>
    <row r="5" spans="1:17" ht="18.75" customHeight="1">
      <c r="A5" s="240"/>
      <c r="B5" s="232"/>
      <c r="C5" s="232"/>
      <c r="D5" s="229"/>
      <c r="E5" s="11"/>
      <c r="F5" s="240" t="s">
        <v>494</v>
      </c>
      <c r="G5" s="232" t="s">
        <v>495</v>
      </c>
      <c r="H5" s="232" t="s">
        <v>494</v>
      </c>
      <c r="I5" s="232" t="s">
        <v>495</v>
      </c>
      <c r="J5" s="232" t="s">
        <v>494</v>
      </c>
      <c r="K5" s="234" t="s">
        <v>495</v>
      </c>
      <c r="L5" s="246"/>
      <c r="M5" s="249"/>
      <c r="N5" s="249"/>
      <c r="O5" s="223"/>
      <c r="P5" s="249"/>
      <c r="Q5" s="243"/>
    </row>
    <row r="6" spans="1:17" ht="13.5" thickBot="1">
      <c r="A6" s="241"/>
      <c r="B6" s="233"/>
      <c r="C6" s="233"/>
      <c r="D6" s="220"/>
      <c r="E6" s="11"/>
      <c r="F6" s="241"/>
      <c r="G6" s="233"/>
      <c r="H6" s="233"/>
      <c r="I6" s="233"/>
      <c r="J6" s="233"/>
      <c r="K6" s="235"/>
      <c r="L6" s="247"/>
      <c r="M6" s="250"/>
      <c r="N6" s="250"/>
      <c r="O6" s="224"/>
      <c r="P6" s="250"/>
      <c r="Q6" s="244"/>
    </row>
    <row r="7" ht="13.5" thickBot="1"/>
    <row r="8" spans="1:17" ht="76.5">
      <c r="A8" s="83" t="s">
        <v>2063</v>
      </c>
      <c r="B8" s="41" t="s">
        <v>598</v>
      </c>
      <c r="C8" s="41" t="s">
        <v>740</v>
      </c>
      <c r="D8" s="117" t="s">
        <v>814</v>
      </c>
      <c r="F8" s="12">
        <v>42</v>
      </c>
      <c r="G8" s="14"/>
      <c r="H8" s="14">
        <v>4</v>
      </c>
      <c r="I8" s="14"/>
      <c r="J8" s="14">
        <v>71</v>
      </c>
      <c r="K8" s="14"/>
      <c r="L8" s="1" t="s">
        <v>1891</v>
      </c>
      <c r="M8" s="2" t="s">
        <v>1894</v>
      </c>
      <c r="N8" s="2">
        <v>168</v>
      </c>
      <c r="O8" s="2">
        <v>169</v>
      </c>
      <c r="P8" s="2" t="s">
        <v>1948</v>
      </c>
      <c r="Q8" s="3" t="s">
        <v>800</v>
      </c>
    </row>
    <row r="9" spans="1:17" ht="38.25">
      <c r="A9" s="75"/>
      <c r="B9" s="82" t="s">
        <v>1963</v>
      </c>
      <c r="C9" s="38" t="s">
        <v>732</v>
      </c>
      <c r="D9" s="35" t="s">
        <v>815</v>
      </c>
      <c r="F9" s="15">
        <v>305</v>
      </c>
      <c r="G9" s="17">
        <v>302</v>
      </c>
      <c r="H9" s="36">
        <v>38</v>
      </c>
      <c r="I9" s="36">
        <v>33</v>
      </c>
      <c r="J9" s="17">
        <v>343</v>
      </c>
      <c r="K9" s="17">
        <v>335</v>
      </c>
      <c r="L9" s="4" t="s">
        <v>1891</v>
      </c>
      <c r="M9" s="5" t="s">
        <v>1894</v>
      </c>
      <c r="N9" s="5">
        <v>168</v>
      </c>
      <c r="O9" s="5">
        <v>169</v>
      </c>
      <c r="P9" s="5" t="s">
        <v>1948</v>
      </c>
      <c r="Q9" s="6" t="s">
        <v>800</v>
      </c>
    </row>
    <row r="10" spans="1:17" s="29" customFormat="1" ht="12.75">
      <c r="A10" s="28"/>
      <c r="B10" s="30"/>
      <c r="C10" s="30"/>
      <c r="D10" s="16" t="s">
        <v>1945</v>
      </c>
      <c r="E10" s="10"/>
      <c r="F10" s="15">
        <f aca="true" t="shared" si="0" ref="F10:K10">SUM(F8:F9)</f>
        <v>347</v>
      </c>
      <c r="G10" s="17">
        <f t="shared" si="0"/>
        <v>302</v>
      </c>
      <c r="H10" s="17">
        <f t="shared" si="0"/>
        <v>42</v>
      </c>
      <c r="I10" s="17">
        <f t="shared" si="0"/>
        <v>33</v>
      </c>
      <c r="J10" s="17">
        <f t="shared" si="0"/>
        <v>414</v>
      </c>
      <c r="K10" s="17">
        <f t="shared" si="0"/>
        <v>335</v>
      </c>
      <c r="L10" s="4" t="s">
        <v>1891</v>
      </c>
      <c r="M10" s="5" t="s">
        <v>1894</v>
      </c>
      <c r="N10" s="5">
        <v>168</v>
      </c>
      <c r="O10" s="5">
        <v>169</v>
      </c>
      <c r="P10" s="5" t="s">
        <v>1948</v>
      </c>
      <c r="Q10" s="6" t="s">
        <v>800</v>
      </c>
    </row>
    <row r="11" spans="1:17" ht="38.25">
      <c r="A11" s="15" t="s">
        <v>2044</v>
      </c>
      <c r="B11" s="17" t="s">
        <v>2012</v>
      </c>
      <c r="C11" s="17" t="s">
        <v>726</v>
      </c>
      <c r="D11" s="35" t="s">
        <v>816</v>
      </c>
      <c r="F11" s="15">
        <v>9</v>
      </c>
      <c r="G11" s="17">
        <v>7</v>
      </c>
      <c r="H11" s="17">
        <v>2</v>
      </c>
      <c r="I11" s="17">
        <v>3</v>
      </c>
      <c r="J11" s="17">
        <v>11</v>
      </c>
      <c r="K11" s="17">
        <v>10</v>
      </c>
      <c r="L11" s="4" t="s">
        <v>1891</v>
      </c>
      <c r="M11" s="5" t="s">
        <v>1894</v>
      </c>
      <c r="N11" s="5">
        <v>168</v>
      </c>
      <c r="O11" s="5">
        <v>169</v>
      </c>
      <c r="P11" s="5" t="s">
        <v>1997</v>
      </c>
      <c r="Q11" s="6" t="s">
        <v>800</v>
      </c>
    </row>
    <row r="12" spans="1:17" ht="38.25">
      <c r="A12" s="15"/>
      <c r="B12" s="17" t="s">
        <v>2017</v>
      </c>
      <c r="C12" s="17" t="s">
        <v>740</v>
      </c>
      <c r="D12" s="35" t="s">
        <v>817</v>
      </c>
      <c r="F12" s="15">
        <v>204</v>
      </c>
      <c r="G12" s="17">
        <v>193</v>
      </c>
      <c r="H12" s="17">
        <v>28</v>
      </c>
      <c r="I12" s="17">
        <v>24</v>
      </c>
      <c r="J12" s="17">
        <v>232</v>
      </c>
      <c r="K12" s="17">
        <v>217</v>
      </c>
      <c r="L12" s="4" t="s">
        <v>1891</v>
      </c>
      <c r="M12" s="5" t="s">
        <v>1894</v>
      </c>
      <c r="N12" s="5">
        <v>168</v>
      </c>
      <c r="O12" s="5">
        <v>169</v>
      </c>
      <c r="P12" s="5" t="s">
        <v>1997</v>
      </c>
      <c r="Q12" s="6" t="s">
        <v>800</v>
      </c>
    </row>
    <row r="13" spans="1:17" s="29" customFormat="1" ht="12.75">
      <c r="A13" s="28"/>
      <c r="B13" s="30"/>
      <c r="C13" s="30"/>
      <c r="D13" s="16" t="s">
        <v>1945</v>
      </c>
      <c r="E13" s="10"/>
      <c r="F13" s="15">
        <f aca="true" t="shared" si="1" ref="F13:K13">SUM(F11:F12)</f>
        <v>213</v>
      </c>
      <c r="G13" s="17">
        <f t="shared" si="1"/>
        <v>200</v>
      </c>
      <c r="H13" s="17">
        <f t="shared" si="1"/>
        <v>30</v>
      </c>
      <c r="I13" s="17">
        <f t="shared" si="1"/>
        <v>27</v>
      </c>
      <c r="J13" s="17">
        <f t="shared" si="1"/>
        <v>243</v>
      </c>
      <c r="K13" s="17">
        <f t="shared" si="1"/>
        <v>227</v>
      </c>
      <c r="L13" s="4" t="s">
        <v>1891</v>
      </c>
      <c r="M13" s="5" t="s">
        <v>1894</v>
      </c>
      <c r="N13" s="5">
        <v>168</v>
      </c>
      <c r="O13" s="5">
        <v>169</v>
      </c>
      <c r="P13" s="5" t="s">
        <v>1997</v>
      </c>
      <c r="Q13" s="6" t="s">
        <v>800</v>
      </c>
    </row>
    <row r="14" spans="1:17" ht="63.75">
      <c r="A14" s="75" t="s">
        <v>2045</v>
      </c>
      <c r="B14" s="38" t="s">
        <v>2025</v>
      </c>
      <c r="C14" s="17">
        <v>6</v>
      </c>
      <c r="D14" s="35" t="s">
        <v>818</v>
      </c>
      <c r="F14" s="15">
        <v>146</v>
      </c>
      <c r="G14" s="17">
        <v>148</v>
      </c>
      <c r="H14" s="17">
        <v>19</v>
      </c>
      <c r="I14" s="17">
        <v>23</v>
      </c>
      <c r="J14" s="17">
        <v>165</v>
      </c>
      <c r="K14" s="17">
        <v>171</v>
      </c>
      <c r="L14" s="4" t="s">
        <v>1891</v>
      </c>
      <c r="M14" s="5" t="s">
        <v>1894</v>
      </c>
      <c r="N14" s="5">
        <v>168</v>
      </c>
      <c r="O14" s="5">
        <v>169</v>
      </c>
      <c r="P14" s="5" t="s">
        <v>1892</v>
      </c>
      <c r="Q14" s="6" t="s">
        <v>800</v>
      </c>
    </row>
    <row r="15" spans="1:17" ht="38.25">
      <c r="A15" s="75"/>
      <c r="B15" s="38" t="s">
        <v>2031</v>
      </c>
      <c r="C15" s="17" t="s">
        <v>728</v>
      </c>
      <c r="D15" s="35" t="s">
        <v>819</v>
      </c>
      <c r="F15" s="15">
        <v>112</v>
      </c>
      <c r="G15" s="17">
        <v>123</v>
      </c>
      <c r="H15" s="17">
        <v>25</v>
      </c>
      <c r="I15" s="17">
        <v>20</v>
      </c>
      <c r="J15" s="17">
        <v>137</v>
      </c>
      <c r="K15" s="17">
        <v>143</v>
      </c>
      <c r="L15" s="4" t="s">
        <v>1891</v>
      </c>
      <c r="M15" s="5" t="s">
        <v>1894</v>
      </c>
      <c r="N15" s="5">
        <v>168</v>
      </c>
      <c r="O15" s="5">
        <v>169</v>
      </c>
      <c r="P15" s="5" t="s">
        <v>1892</v>
      </c>
      <c r="Q15" s="6" t="s">
        <v>800</v>
      </c>
    </row>
    <row r="16" spans="1:17" ht="38.25">
      <c r="A16" s="75"/>
      <c r="B16" s="82" t="s">
        <v>2039</v>
      </c>
      <c r="C16" s="17">
        <v>11</v>
      </c>
      <c r="D16" s="35" t="s">
        <v>820</v>
      </c>
      <c r="F16" s="15">
        <v>44</v>
      </c>
      <c r="G16" s="17">
        <v>78</v>
      </c>
      <c r="H16" s="17">
        <v>6</v>
      </c>
      <c r="I16" s="17">
        <v>15</v>
      </c>
      <c r="J16" s="17">
        <v>50</v>
      </c>
      <c r="K16" s="17">
        <v>93</v>
      </c>
      <c r="L16" s="4" t="s">
        <v>1891</v>
      </c>
      <c r="M16" s="5" t="s">
        <v>1894</v>
      </c>
      <c r="N16" s="5">
        <v>168</v>
      </c>
      <c r="O16" s="5">
        <v>169</v>
      </c>
      <c r="P16" s="5" t="s">
        <v>1892</v>
      </c>
      <c r="Q16" s="6" t="s">
        <v>800</v>
      </c>
    </row>
    <row r="17" spans="1:17" ht="38.25">
      <c r="A17" s="75"/>
      <c r="B17" s="38" t="s">
        <v>2090</v>
      </c>
      <c r="C17" s="17">
        <v>11</v>
      </c>
      <c r="D17" s="35" t="s">
        <v>820</v>
      </c>
      <c r="F17" s="15">
        <v>63</v>
      </c>
      <c r="G17" s="17">
        <v>99</v>
      </c>
      <c r="H17" s="17">
        <v>13</v>
      </c>
      <c r="I17" s="17">
        <v>14</v>
      </c>
      <c r="J17" s="17">
        <v>76</v>
      </c>
      <c r="K17" s="17">
        <v>113</v>
      </c>
      <c r="L17" s="4" t="s">
        <v>1891</v>
      </c>
      <c r="M17" s="5" t="s">
        <v>1894</v>
      </c>
      <c r="N17" s="5">
        <v>168</v>
      </c>
      <c r="O17" s="5">
        <v>169</v>
      </c>
      <c r="P17" s="5" t="s">
        <v>1892</v>
      </c>
      <c r="Q17" s="6" t="s">
        <v>800</v>
      </c>
    </row>
    <row r="18" spans="1:17" s="29" customFormat="1" ht="12.75">
      <c r="A18" s="28"/>
      <c r="B18" s="30"/>
      <c r="C18" s="30"/>
      <c r="D18" s="16" t="s">
        <v>1945</v>
      </c>
      <c r="E18" s="10"/>
      <c r="F18" s="15">
        <f aca="true" t="shared" si="2" ref="F18:K18">SUM(F14:F17)</f>
        <v>365</v>
      </c>
      <c r="G18" s="17">
        <f t="shared" si="2"/>
        <v>448</v>
      </c>
      <c r="H18" s="17">
        <f t="shared" si="2"/>
        <v>63</v>
      </c>
      <c r="I18" s="17">
        <f t="shared" si="2"/>
        <v>72</v>
      </c>
      <c r="J18" s="17">
        <f t="shared" si="2"/>
        <v>428</v>
      </c>
      <c r="K18" s="17">
        <f t="shared" si="2"/>
        <v>520</v>
      </c>
      <c r="L18" s="4" t="s">
        <v>1891</v>
      </c>
      <c r="M18" s="5" t="s">
        <v>1894</v>
      </c>
      <c r="N18" s="5">
        <v>168</v>
      </c>
      <c r="O18" s="5">
        <v>169</v>
      </c>
      <c r="P18" s="5" t="s">
        <v>1892</v>
      </c>
      <c r="Q18" s="6" t="s">
        <v>800</v>
      </c>
    </row>
    <row r="19" spans="1:17" ht="76.5">
      <c r="A19" s="75" t="s">
        <v>2046</v>
      </c>
      <c r="B19" s="38" t="s">
        <v>9</v>
      </c>
      <c r="C19" s="17" t="s">
        <v>770</v>
      </c>
      <c r="D19" s="37" t="s">
        <v>821</v>
      </c>
      <c r="F19" s="15">
        <v>54</v>
      </c>
      <c r="G19" s="17">
        <v>70</v>
      </c>
      <c r="H19" s="17">
        <v>12</v>
      </c>
      <c r="I19" s="17">
        <v>18</v>
      </c>
      <c r="J19" s="17">
        <v>137</v>
      </c>
      <c r="K19" s="17">
        <v>167</v>
      </c>
      <c r="L19" s="4" t="s">
        <v>1891</v>
      </c>
      <c r="M19" s="5" t="s">
        <v>1894</v>
      </c>
      <c r="N19" s="5">
        <v>168</v>
      </c>
      <c r="O19" s="5">
        <v>169</v>
      </c>
      <c r="P19" s="5" t="s">
        <v>2054</v>
      </c>
      <c r="Q19" s="6" t="s">
        <v>800</v>
      </c>
    </row>
    <row r="20" spans="1:17" ht="25.5">
      <c r="A20" s="75"/>
      <c r="B20" s="38" t="s">
        <v>62</v>
      </c>
      <c r="C20" s="17" t="s">
        <v>740</v>
      </c>
      <c r="D20" s="35" t="s">
        <v>822</v>
      </c>
      <c r="F20" s="15">
        <v>345</v>
      </c>
      <c r="G20" s="17">
        <v>385</v>
      </c>
      <c r="H20" s="17">
        <v>84</v>
      </c>
      <c r="I20" s="17">
        <v>86</v>
      </c>
      <c r="J20" s="17">
        <v>429</v>
      </c>
      <c r="K20" s="17">
        <v>471</v>
      </c>
      <c r="L20" s="4" t="s">
        <v>1891</v>
      </c>
      <c r="M20" s="5" t="s">
        <v>1894</v>
      </c>
      <c r="N20" s="5">
        <v>168</v>
      </c>
      <c r="O20" s="5">
        <v>169</v>
      </c>
      <c r="P20" s="5" t="s">
        <v>2054</v>
      </c>
      <c r="Q20" s="6" t="s">
        <v>800</v>
      </c>
    </row>
    <row r="21" spans="1:17" s="29" customFormat="1" ht="12.75">
      <c r="A21" s="76"/>
      <c r="B21" s="77"/>
      <c r="C21" s="30"/>
      <c r="D21" s="16" t="s">
        <v>1945</v>
      </c>
      <c r="E21" s="10"/>
      <c r="F21" s="15">
        <f aca="true" t="shared" si="3" ref="F21:K21">SUM(F19:F20)</f>
        <v>399</v>
      </c>
      <c r="G21" s="17">
        <f t="shared" si="3"/>
        <v>455</v>
      </c>
      <c r="H21" s="17">
        <f t="shared" si="3"/>
        <v>96</v>
      </c>
      <c r="I21" s="17">
        <f t="shared" si="3"/>
        <v>104</v>
      </c>
      <c r="J21" s="17">
        <f t="shared" si="3"/>
        <v>566</v>
      </c>
      <c r="K21" s="17">
        <f t="shared" si="3"/>
        <v>638</v>
      </c>
      <c r="L21" s="4" t="s">
        <v>1891</v>
      </c>
      <c r="M21" s="5" t="s">
        <v>1894</v>
      </c>
      <c r="N21" s="5">
        <v>168</v>
      </c>
      <c r="O21" s="5">
        <v>169</v>
      </c>
      <c r="P21" s="5" t="s">
        <v>2054</v>
      </c>
      <c r="Q21" s="6" t="s">
        <v>800</v>
      </c>
    </row>
    <row r="22" spans="1:17" ht="38.25">
      <c r="A22" s="15" t="s">
        <v>2048</v>
      </c>
      <c r="B22" s="17" t="s">
        <v>2048</v>
      </c>
      <c r="C22" s="17" t="s">
        <v>740</v>
      </c>
      <c r="D22" s="35" t="s">
        <v>824</v>
      </c>
      <c r="F22" s="15">
        <v>136</v>
      </c>
      <c r="G22" s="17">
        <v>141</v>
      </c>
      <c r="H22" s="17">
        <v>27</v>
      </c>
      <c r="I22" s="17">
        <v>30</v>
      </c>
      <c r="J22" s="17">
        <v>163</v>
      </c>
      <c r="K22" s="17">
        <v>171</v>
      </c>
      <c r="L22" s="4" t="s">
        <v>1891</v>
      </c>
      <c r="M22" s="5" t="s">
        <v>1894</v>
      </c>
      <c r="N22" s="5">
        <v>168</v>
      </c>
      <c r="O22" s="5">
        <v>169</v>
      </c>
      <c r="P22" s="5" t="s">
        <v>2056</v>
      </c>
      <c r="Q22" s="6" t="s">
        <v>800</v>
      </c>
    </row>
    <row r="23" spans="1:17" ht="25.5">
      <c r="A23" s="15" t="s">
        <v>2049</v>
      </c>
      <c r="B23" s="17" t="s">
        <v>170</v>
      </c>
      <c r="C23" s="17" t="s">
        <v>823</v>
      </c>
      <c r="D23" s="35" t="s">
        <v>815</v>
      </c>
      <c r="F23" s="15">
        <v>89</v>
      </c>
      <c r="G23" s="17">
        <v>84</v>
      </c>
      <c r="H23" s="17">
        <v>7</v>
      </c>
      <c r="I23" s="17">
        <v>9</v>
      </c>
      <c r="J23" s="17">
        <v>96</v>
      </c>
      <c r="K23" s="17">
        <v>93</v>
      </c>
      <c r="L23" s="4" t="s">
        <v>1891</v>
      </c>
      <c r="M23" s="5" t="s">
        <v>1894</v>
      </c>
      <c r="N23" s="5">
        <v>168</v>
      </c>
      <c r="O23" s="5">
        <v>169</v>
      </c>
      <c r="P23" s="5" t="s">
        <v>2057</v>
      </c>
      <c r="Q23" s="6" t="s">
        <v>800</v>
      </c>
    </row>
    <row r="24" spans="1:17" ht="38.25">
      <c r="A24" s="15" t="s">
        <v>2050</v>
      </c>
      <c r="B24" s="17" t="s">
        <v>216</v>
      </c>
      <c r="C24" s="17" t="s">
        <v>732</v>
      </c>
      <c r="D24" s="35" t="s">
        <v>825</v>
      </c>
      <c r="F24" s="15">
        <v>94</v>
      </c>
      <c r="G24" s="17">
        <v>73</v>
      </c>
      <c r="H24" s="17">
        <v>16</v>
      </c>
      <c r="I24" s="17">
        <v>14</v>
      </c>
      <c r="J24" s="17">
        <v>110</v>
      </c>
      <c r="K24" s="17">
        <v>87</v>
      </c>
      <c r="L24" s="4" t="s">
        <v>1891</v>
      </c>
      <c r="M24" s="5" t="s">
        <v>1894</v>
      </c>
      <c r="N24" s="5">
        <v>168</v>
      </c>
      <c r="O24" s="5">
        <v>169</v>
      </c>
      <c r="P24" s="5" t="s">
        <v>2058</v>
      </c>
      <c r="Q24" s="6" t="s">
        <v>800</v>
      </c>
    </row>
    <row r="25" spans="1:17" ht="51">
      <c r="A25" s="15" t="s">
        <v>2053</v>
      </c>
      <c r="B25" s="17" t="s">
        <v>1944</v>
      </c>
      <c r="C25" s="17" t="s">
        <v>805</v>
      </c>
      <c r="D25" s="35" t="s">
        <v>826</v>
      </c>
      <c r="F25" s="15">
        <v>43</v>
      </c>
      <c r="G25" s="17">
        <v>31</v>
      </c>
      <c r="H25" s="17">
        <v>3</v>
      </c>
      <c r="I25" s="36">
        <v>10</v>
      </c>
      <c r="J25" s="17">
        <v>46</v>
      </c>
      <c r="K25" s="17">
        <v>41</v>
      </c>
      <c r="L25" s="4" t="s">
        <v>1891</v>
      </c>
      <c r="M25" s="5" t="s">
        <v>1894</v>
      </c>
      <c r="N25" s="5">
        <v>168</v>
      </c>
      <c r="O25" s="5">
        <v>169</v>
      </c>
      <c r="P25" s="5" t="s">
        <v>1940</v>
      </c>
      <c r="Q25" s="6" t="s">
        <v>800</v>
      </c>
    </row>
    <row r="26" spans="1:17" s="29" customFormat="1" ht="13.5" thickBot="1">
      <c r="A26" s="34"/>
      <c r="B26" s="34"/>
      <c r="C26" s="34"/>
      <c r="D26" s="19" t="s">
        <v>466</v>
      </c>
      <c r="F26" s="18">
        <v>1686</v>
      </c>
      <c r="G26" s="20">
        <v>1734</v>
      </c>
      <c r="H26" s="20">
        <v>284</v>
      </c>
      <c r="I26" s="20">
        <v>299</v>
      </c>
      <c r="J26" s="20">
        <v>2066</v>
      </c>
      <c r="K26" s="20">
        <v>2112</v>
      </c>
      <c r="L26" s="7" t="s">
        <v>1891</v>
      </c>
      <c r="M26" s="8" t="s">
        <v>1894</v>
      </c>
      <c r="N26" s="8">
        <v>168</v>
      </c>
      <c r="O26" s="8">
        <v>169</v>
      </c>
      <c r="P26" s="8"/>
      <c r="Q26" s="9" t="s">
        <v>800</v>
      </c>
    </row>
    <row r="27" ht="13.5" thickBot="1"/>
    <row r="28" spans="1:17" ht="12.75">
      <c r="A28" s="12" t="s">
        <v>1878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</row>
    <row r="29" spans="1:17" ht="12.75">
      <c r="A29" s="15" t="s">
        <v>1879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6"/>
    </row>
    <row r="30" spans="1:17" ht="12.75">
      <c r="A30" s="15" t="s">
        <v>1880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6"/>
    </row>
    <row r="31" spans="1:17" ht="13.5" thickBot="1">
      <c r="A31" s="18" t="s">
        <v>1881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9"/>
    </row>
  </sheetData>
  <mergeCells count="19">
    <mergeCell ref="J3:K4"/>
    <mergeCell ref="J5:J6"/>
    <mergeCell ref="K5:K6"/>
    <mergeCell ref="F3:G4"/>
    <mergeCell ref="F5:F6"/>
    <mergeCell ref="G5:G6"/>
    <mergeCell ref="H3:I4"/>
    <mergeCell ref="H5:H6"/>
    <mergeCell ref="I5:I6"/>
    <mergeCell ref="A3:A6"/>
    <mergeCell ref="B3:B6"/>
    <mergeCell ref="D3:D6"/>
    <mergeCell ref="C3:C6"/>
    <mergeCell ref="P3:P6"/>
    <mergeCell ref="Q3:Q6"/>
    <mergeCell ref="L3:L6"/>
    <mergeCell ref="M3:M6"/>
    <mergeCell ref="N3:N6"/>
    <mergeCell ref="O3:O6"/>
  </mergeCells>
  <hyperlinks>
    <hyperlink ref="D8" location="'tabel 41'!A28" display="'tabel 41'!A28"/>
    <hyperlink ref="H9" location="'tabel 41'!A29" display="'tabel 41'!A29"/>
    <hyperlink ref="I9" location="'tabel 41'!A29" display="'tabel 41'!A29"/>
    <hyperlink ref="D19" location="'tabel 41'!A30" display="'tabel 41'!A30"/>
    <hyperlink ref="I25" location="'tabel 41'!A31" display="'tabel 41'!A3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G43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10" customWidth="1"/>
    <col min="2" max="2" width="13.7109375" style="10" customWidth="1"/>
    <col min="3" max="3" width="2.7109375" style="10" customWidth="1"/>
    <col min="4" max="7" width="9.140625" style="10" customWidth="1"/>
    <col min="8" max="8" width="7.57421875" style="10" customWidth="1"/>
    <col min="9" max="9" width="7.8515625" style="10" customWidth="1"/>
    <col min="10" max="10" width="8.00390625" style="10" customWidth="1"/>
    <col min="11" max="11" width="7.140625" style="10" customWidth="1"/>
    <col min="12" max="12" width="7.7109375" style="10" customWidth="1"/>
    <col min="13" max="13" width="7.57421875" style="10" customWidth="1"/>
    <col min="14" max="14" width="6.421875" style="10" customWidth="1"/>
    <col min="15" max="15" width="6.7109375" style="10" customWidth="1"/>
    <col min="16" max="16" width="11.140625" style="10" customWidth="1"/>
    <col min="17" max="17" width="12.28125" style="10" customWidth="1"/>
    <col min="18" max="18" width="6.57421875" style="10" customWidth="1"/>
    <col min="19" max="19" width="5.8515625" style="10" customWidth="1"/>
    <col min="20" max="20" width="6.57421875" style="10" customWidth="1"/>
    <col min="21" max="21" width="6.00390625" style="10" customWidth="1"/>
    <col min="22" max="22" width="11.7109375" style="10" customWidth="1"/>
    <col min="23" max="24" width="9.140625" style="10" customWidth="1"/>
    <col min="25" max="25" width="12.140625" style="10" customWidth="1"/>
    <col min="26" max="27" width="9.140625" style="10" customWidth="1"/>
    <col min="28" max="28" width="14.00390625" style="10" customWidth="1"/>
    <col min="29" max="29" width="5.7109375" style="10" customWidth="1"/>
    <col min="30" max="30" width="5.57421875" style="10" customWidth="1"/>
    <col min="31" max="31" width="7.00390625" style="10" customWidth="1"/>
    <col min="32" max="32" width="6.28125" style="10" customWidth="1"/>
    <col min="33" max="33" width="8.00390625" style="10" customWidth="1"/>
    <col min="34" max="34" width="7.140625" style="10" customWidth="1"/>
    <col min="35" max="35" width="14.8515625" style="10" customWidth="1"/>
    <col min="36" max="36" width="7.28125" style="10" customWidth="1"/>
    <col min="37" max="37" width="7.57421875" style="10" customWidth="1"/>
    <col min="38" max="38" width="6.7109375" style="10" customWidth="1"/>
    <col min="39" max="39" width="7.00390625" style="10" customWidth="1"/>
    <col min="40" max="40" width="6.421875" style="10" customWidth="1"/>
    <col min="41" max="41" width="6.8515625" style="10" customWidth="1"/>
    <col min="42" max="42" width="7.00390625" style="10" customWidth="1"/>
    <col min="43" max="43" width="6.28125" style="10" customWidth="1"/>
    <col min="44" max="45" width="6.57421875" style="10" customWidth="1"/>
    <col min="46" max="46" width="8.00390625" style="10" customWidth="1"/>
    <col min="47" max="47" width="7.8515625" style="10" customWidth="1"/>
    <col min="48" max="48" width="7.57421875" style="10" customWidth="1"/>
    <col min="49" max="49" width="7.00390625" style="10" customWidth="1"/>
    <col min="50" max="50" width="7.57421875" style="10" customWidth="1"/>
    <col min="51" max="51" width="6.28125" style="10" customWidth="1"/>
    <col min="52" max="52" width="8.00390625" style="10" customWidth="1"/>
    <col min="53" max="53" width="8.57421875" style="10" customWidth="1"/>
    <col min="54" max="54" width="6.8515625" style="10" customWidth="1"/>
    <col min="55" max="55" width="7.140625" style="10" customWidth="1"/>
    <col min="56" max="57" width="6.57421875" style="10" customWidth="1"/>
    <col min="58" max="58" width="5.7109375" style="10" customWidth="1"/>
    <col min="59" max="16384" width="9.140625" style="10" customWidth="1"/>
  </cols>
  <sheetData>
    <row r="1" spans="1:59" ht="13.5" thickBot="1">
      <c r="A1" s="129" t="s">
        <v>467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2"/>
    </row>
    <row r="2" ht="13.5" thickBot="1"/>
    <row r="3" spans="1:59" ht="22.5" customHeight="1">
      <c r="A3" s="239" t="s">
        <v>1889</v>
      </c>
      <c r="B3" s="228" t="s">
        <v>828</v>
      </c>
      <c r="C3" s="11"/>
      <c r="D3" s="239" t="s">
        <v>469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1" t="s">
        <v>1691</v>
      </c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5"/>
      <c r="BB3" s="221" t="s">
        <v>1885</v>
      </c>
      <c r="BC3" s="221" t="s">
        <v>1886</v>
      </c>
      <c r="BD3" s="221" t="s">
        <v>1887</v>
      </c>
      <c r="BE3" s="211" t="s">
        <v>1888</v>
      </c>
      <c r="BF3" s="221" t="s">
        <v>1889</v>
      </c>
      <c r="BG3" s="218" t="s">
        <v>1890</v>
      </c>
    </row>
    <row r="4" spans="1:59" ht="22.5" customHeight="1">
      <c r="A4" s="240"/>
      <c r="B4" s="229"/>
      <c r="C4" s="11"/>
      <c r="D4" s="240" t="s">
        <v>470</v>
      </c>
      <c r="E4" s="232"/>
      <c r="F4" s="232" t="s">
        <v>829</v>
      </c>
      <c r="G4" s="232"/>
      <c r="H4" s="232" t="s">
        <v>472</v>
      </c>
      <c r="I4" s="232"/>
      <c r="J4" s="232" t="s">
        <v>830</v>
      </c>
      <c r="K4" s="232"/>
      <c r="L4" s="232" t="s">
        <v>476</v>
      </c>
      <c r="M4" s="232"/>
      <c r="N4" s="232" t="s">
        <v>474</v>
      </c>
      <c r="O4" s="232"/>
      <c r="P4" s="232" t="s">
        <v>1682</v>
      </c>
      <c r="Q4" s="232" t="s">
        <v>831</v>
      </c>
      <c r="R4" s="232" t="s">
        <v>475</v>
      </c>
      <c r="S4" s="232"/>
      <c r="T4" s="232" t="s">
        <v>477</v>
      </c>
      <c r="U4" s="232"/>
      <c r="V4" s="232" t="s">
        <v>1683</v>
      </c>
      <c r="W4" s="232" t="s">
        <v>1687</v>
      </c>
      <c r="X4" s="232"/>
      <c r="Y4" s="232" t="s">
        <v>832</v>
      </c>
      <c r="Z4" s="232" t="s">
        <v>478</v>
      </c>
      <c r="AA4" s="232" t="s">
        <v>479</v>
      </c>
      <c r="AB4" s="323" t="s">
        <v>481</v>
      </c>
      <c r="AC4" s="323"/>
      <c r="AD4" s="323"/>
      <c r="AE4" s="232" t="s">
        <v>833</v>
      </c>
      <c r="AF4" s="232"/>
      <c r="AG4" s="232" t="s">
        <v>482</v>
      </c>
      <c r="AH4" s="232"/>
      <c r="AI4" s="232" t="s">
        <v>834</v>
      </c>
      <c r="AJ4" s="232" t="s">
        <v>484</v>
      </c>
      <c r="AK4" s="232"/>
      <c r="AL4" s="232" t="s">
        <v>1801</v>
      </c>
      <c r="AM4" s="232"/>
      <c r="AN4" s="232" t="s">
        <v>486</v>
      </c>
      <c r="AO4" s="232"/>
      <c r="AP4" s="232" t="s">
        <v>1688</v>
      </c>
      <c r="AQ4" s="232"/>
      <c r="AR4" s="232" t="s">
        <v>487</v>
      </c>
      <c r="AS4" s="232"/>
      <c r="AT4" s="232" t="s">
        <v>488</v>
      </c>
      <c r="AU4" s="232"/>
      <c r="AV4" s="232" t="s">
        <v>489</v>
      </c>
      <c r="AW4" s="232"/>
      <c r="AX4" s="232"/>
      <c r="AY4" s="232"/>
      <c r="AZ4" s="232" t="s">
        <v>490</v>
      </c>
      <c r="BA4" s="229"/>
      <c r="BB4" s="216"/>
      <c r="BC4" s="216"/>
      <c r="BD4" s="216"/>
      <c r="BE4" s="212"/>
      <c r="BF4" s="216"/>
      <c r="BG4" s="219"/>
    </row>
    <row r="5" spans="1:59" ht="18" customHeight="1">
      <c r="A5" s="240"/>
      <c r="B5" s="229"/>
      <c r="C5" s="11"/>
      <c r="D5" s="240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 t="s">
        <v>1689</v>
      </c>
      <c r="AC5" s="232" t="s">
        <v>491</v>
      </c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 t="s">
        <v>1689</v>
      </c>
      <c r="AW5" s="232"/>
      <c r="AX5" s="232" t="s">
        <v>493</v>
      </c>
      <c r="AY5" s="232"/>
      <c r="AZ5" s="232"/>
      <c r="BA5" s="229"/>
      <c r="BB5" s="216"/>
      <c r="BC5" s="216"/>
      <c r="BD5" s="216"/>
      <c r="BE5" s="212"/>
      <c r="BF5" s="216"/>
      <c r="BG5" s="219"/>
    </row>
    <row r="6" spans="1:59" ht="18.75" customHeight="1">
      <c r="A6" s="240"/>
      <c r="B6" s="229"/>
      <c r="C6" s="11"/>
      <c r="D6" s="240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29"/>
      <c r="BB6" s="216"/>
      <c r="BC6" s="216"/>
      <c r="BD6" s="216"/>
      <c r="BE6" s="212"/>
      <c r="BF6" s="216"/>
      <c r="BG6" s="219"/>
    </row>
    <row r="7" spans="1:59" ht="13.5" thickBot="1">
      <c r="A7" s="241"/>
      <c r="B7" s="220"/>
      <c r="C7" s="11"/>
      <c r="D7" s="133" t="s">
        <v>494</v>
      </c>
      <c r="E7" s="134" t="s">
        <v>495</v>
      </c>
      <c r="F7" s="134" t="s">
        <v>494</v>
      </c>
      <c r="G7" s="134" t="s">
        <v>495</v>
      </c>
      <c r="H7" s="134" t="s">
        <v>494</v>
      </c>
      <c r="I7" s="134" t="s">
        <v>495</v>
      </c>
      <c r="J7" s="134" t="s">
        <v>494</v>
      </c>
      <c r="K7" s="134" t="s">
        <v>495</v>
      </c>
      <c r="L7" s="134" t="s">
        <v>494</v>
      </c>
      <c r="M7" s="134" t="s">
        <v>495</v>
      </c>
      <c r="N7" s="134" t="s">
        <v>494</v>
      </c>
      <c r="O7" s="134" t="s">
        <v>495</v>
      </c>
      <c r="P7" s="134" t="s">
        <v>494</v>
      </c>
      <c r="Q7" s="134" t="s">
        <v>494</v>
      </c>
      <c r="R7" s="134" t="s">
        <v>494</v>
      </c>
      <c r="S7" s="134" t="s">
        <v>495</v>
      </c>
      <c r="T7" s="134" t="s">
        <v>494</v>
      </c>
      <c r="U7" s="134" t="s">
        <v>495</v>
      </c>
      <c r="V7" s="134" t="s">
        <v>494</v>
      </c>
      <c r="W7" s="134" t="s">
        <v>494</v>
      </c>
      <c r="X7" s="134" t="s">
        <v>495</v>
      </c>
      <c r="Y7" s="134" t="s">
        <v>494</v>
      </c>
      <c r="Z7" s="134" t="s">
        <v>494</v>
      </c>
      <c r="AA7" s="134" t="s">
        <v>494</v>
      </c>
      <c r="AB7" s="134" t="s">
        <v>495</v>
      </c>
      <c r="AC7" s="134" t="s">
        <v>494</v>
      </c>
      <c r="AD7" s="134" t="s">
        <v>495</v>
      </c>
      <c r="AE7" s="134" t="s">
        <v>494</v>
      </c>
      <c r="AF7" s="134" t="s">
        <v>495</v>
      </c>
      <c r="AG7" s="134" t="s">
        <v>494</v>
      </c>
      <c r="AH7" s="134" t="s">
        <v>495</v>
      </c>
      <c r="AI7" s="134" t="s">
        <v>494</v>
      </c>
      <c r="AJ7" s="134" t="s">
        <v>494</v>
      </c>
      <c r="AK7" s="134" t="s">
        <v>495</v>
      </c>
      <c r="AL7" s="134" t="s">
        <v>494</v>
      </c>
      <c r="AM7" s="134" t="s">
        <v>495</v>
      </c>
      <c r="AN7" s="134" t="s">
        <v>494</v>
      </c>
      <c r="AO7" s="134" t="s">
        <v>495</v>
      </c>
      <c r="AP7" s="134" t="s">
        <v>494</v>
      </c>
      <c r="AQ7" s="134" t="s">
        <v>495</v>
      </c>
      <c r="AR7" s="134" t="s">
        <v>494</v>
      </c>
      <c r="AS7" s="134" t="s">
        <v>495</v>
      </c>
      <c r="AT7" s="134" t="s">
        <v>494</v>
      </c>
      <c r="AU7" s="134" t="s">
        <v>495</v>
      </c>
      <c r="AV7" s="134" t="s">
        <v>494</v>
      </c>
      <c r="AW7" s="134" t="s">
        <v>495</v>
      </c>
      <c r="AX7" s="134" t="s">
        <v>494</v>
      </c>
      <c r="AY7" s="134" t="s">
        <v>495</v>
      </c>
      <c r="AZ7" s="134" t="s">
        <v>494</v>
      </c>
      <c r="BA7" s="135" t="s">
        <v>495</v>
      </c>
      <c r="BB7" s="217"/>
      <c r="BC7" s="217"/>
      <c r="BD7" s="217"/>
      <c r="BE7" s="213"/>
      <c r="BF7" s="217"/>
      <c r="BG7" s="210"/>
    </row>
    <row r="8" spans="54:59" ht="13.5" thickBot="1">
      <c r="BB8" s="29"/>
      <c r="BC8" s="29"/>
      <c r="BD8" s="29"/>
      <c r="BE8" s="29"/>
      <c r="BF8" s="29"/>
      <c r="BG8" s="29"/>
    </row>
    <row r="9" spans="1:59" ht="12.75">
      <c r="A9" s="12" t="s">
        <v>2063</v>
      </c>
      <c r="B9" s="46" t="s">
        <v>827</v>
      </c>
      <c r="D9" s="12">
        <v>2</v>
      </c>
      <c r="E9" s="14"/>
      <c r="F9" s="14">
        <v>40</v>
      </c>
      <c r="G9" s="14"/>
      <c r="H9" s="14">
        <v>121</v>
      </c>
      <c r="I9" s="14"/>
      <c r="J9" s="14">
        <v>1</v>
      </c>
      <c r="K9" s="14"/>
      <c r="L9" s="14"/>
      <c r="M9" s="14"/>
      <c r="N9" s="14">
        <v>1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>
        <v>8</v>
      </c>
      <c r="AM9" s="14"/>
      <c r="AN9" s="14"/>
      <c r="AO9" s="14"/>
      <c r="AP9" s="14"/>
      <c r="AQ9" s="14"/>
      <c r="AR9" s="14">
        <v>68</v>
      </c>
      <c r="AS9" s="14"/>
      <c r="AT9" s="14"/>
      <c r="AU9" s="14"/>
      <c r="AV9" s="14">
        <v>8</v>
      </c>
      <c r="AW9" s="14"/>
      <c r="AX9" s="14"/>
      <c r="AY9" s="14"/>
      <c r="AZ9" s="14"/>
      <c r="BA9" s="14"/>
      <c r="BB9" s="1" t="s">
        <v>1891</v>
      </c>
      <c r="BC9" s="2" t="s">
        <v>1894</v>
      </c>
      <c r="BD9" s="2">
        <v>170</v>
      </c>
      <c r="BE9" s="2">
        <v>171</v>
      </c>
      <c r="BF9" s="2" t="s">
        <v>1948</v>
      </c>
      <c r="BG9" s="3" t="s">
        <v>801</v>
      </c>
    </row>
    <row r="10" spans="1:59" ht="12.75">
      <c r="A10" s="15"/>
      <c r="B10" s="35" t="s">
        <v>720</v>
      </c>
      <c r="D10" s="15">
        <v>70</v>
      </c>
      <c r="E10" s="17">
        <v>70</v>
      </c>
      <c r="F10" s="17">
        <v>15</v>
      </c>
      <c r="G10" s="17">
        <v>21</v>
      </c>
      <c r="H10" s="17">
        <v>19</v>
      </c>
      <c r="I10" s="17">
        <v>5</v>
      </c>
      <c r="J10" s="17"/>
      <c r="K10" s="17"/>
      <c r="L10" s="17"/>
      <c r="M10" s="17"/>
      <c r="N10" s="17">
        <v>4</v>
      </c>
      <c r="O10" s="17">
        <v>1</v>
      </c>
      <c r="P10" s="17"/>
      <c r="Q10" s="17"/>
      <c r="R10" s="17">
        <v>1</v>
      </c>
      <c r="S10" s="17">
        <v>1</v>
      </c>
      <c r="T10" s="17"/>
      <c r="U10" s="17"/>
      <c r="V10" s="17">
        <v>2</v>
      </c>
      <c r="W10" s="17"/>
      <c r="X10" s="17"/>
      <c r="Y10" s="17"/>
      <c r="Z10" s="17"/>
      <c r="AA10" s="17"/>
      <c r="AB10" s="17">
        <v>1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17">
        <v>3</v>
      </c>
      <c r="AM10" s="17"/>
      <c r="AN10" s="17"/>
      <c r="AO10" s="17"/>
      <c r="AP10" s="17"/>
      <c r="AQ10" s="17"/>
      <c r="AR10" s="17">
        <v>103</v>
      </c>
      <c r="AS10" s="17">
        <v>97</v>
      </c>
      <c r="AT10" s="17"/>
      <c r="AU10" s="17"/>
      <c r="AV10" s="17"/>
      <c r="AW10" s="17"/>
      <c r="AX10" s="17"/>
      <c r="AY10" s="17"/>
      <c r="AZ10" s="17"/>
      <c r="BA10" s="17"/>
      <c r="BB10" s="4" t="s">
        <v>1891</v>
      </c>
      <c r="BC10" s="5" t="s">
        <v>1894</v>
      </c>
      <c r="BD10" s="5">
        <v>170</v>
      </c>
      <c r="BE10" s="5">
        <v>171</v>
      </c>
      <c r="BF10" s="5" t="s">
        <v>1948</v>
      </c>
      <c r="BG10" s="6" t="s">
        <v>801</v>
      </c>
    </row>
    <row r="11" spans="1:59" ht="12.75">
      <c r="A11" s="15" t="s">
        <v>2044</v>
      </c>
      <c r="B11" s="35" t="s">
        <v>827</v>
      </c>
      <c r="D11" s="15">
        <v>2</v>
      </c>
      <c r="E11" s="17"/>
      <c r="F11" s="17">
        <v>14</v>
      </c>
      <c r="G11" s="17"/>
      <c r="H11" s="17">
        <v>56</v>
      </c>
      <c r="I11" s="17"/>
      <c r="J11" s="17"/>
      <c r="K11" s="17"/>
      <c r="L11" s="17"/>
      <c r="M11" s="17"/>
      <c r="N11" s="17">
        <v>2</v>
      </c>
      <c r="O11" s="17"/>
      <c r="P11" s="17"/>
      <c r="Q11" s="17"/>
      <c r="R11" s="17"/>
      <c r="S11" s="17"/>
      <c r="T11" s="17"/>
      <c r="U11" s="17"/>
      <c r="V11" s="17">
        <v>2</v>
      </c>
      <c r="W11" s="17"/>
      <c r="X11" s="17"/>
      <c r="Y11" s="17"/>
      <c r="Z11" s="17"/>
      <c r="AA11" s="17"/>
      <c r="AB11" s="17"/>
      <c r="AC11" s="17"/>
      <c r="AD11" s="17"/>
      <c r="AE11" s="17">
        <v>1</v>
      </c>
      <c r="AF11" s="17"/>
      <c r="AG11" s="17"/>
      <c r="AH11" s="17"/>
      <c r="AI11" s="17"/>
      <c r="AJ11" s="17"/>
      <c r="AK11" s="17"/>
      <c r="AL11" s="17">
        <v>2</v>
      </c>
      <c r="AM11" s="17"/>
      <c r="AN11" s="17"/>
      <c r="AO11" s="17"/>
      <c r="AP11" s="17"/>
      <c r="AQ11" s="17"/>
      <c r="AR11" s="17">
        <v>25</v>
      </c>
      <c r="AS11" s="17"/>
      <c r="AT11" s="17"/>
      <c r="AU11" s="17"/>
      <c r="AV11" s="17">
        <v>1</v>
      </c>
      <c r="AW11" s="17"/>
      <c r="AX11" s="17"/>
      <c r="AY11" s="17"/>
      <c r="AZ11" s="17"/>
      <c r="BA11" s="17"/>
      <c r="BB11" s="4" t="s">
        <v>1891</v>
      </c>
      <c r="BC11" s="5" t="s">
        <v>1894</v>
      </c>
      <c r="BD11" s="5">
        <v>170</v>
      </c>
      <c r="BE11" s="5">
        <v>171</v>
      </c>
      <c r="BF11" s="5" t="s">
        <v>1997</v>
      </c>
      <c r="BG11" s="6" t="s">
        <v>801</v>
      </c>
    </row>
    <row r="12" spans="1:59" ht="12.75">
      <c r="A12" s="15"/>
      <c r="B12" s="35" t="s">
        <v>720</v>
      </c>
      <c r="D12" s="15">
        <v>32</v>
      </c>
      <c r="E12" s="17">
        <v>43</v>
      </c>
      <c r="F12" s="17">
        <v>8</v>
      </c>
      <c r="G12" s="17">
        <v>16</v>
      </c>
      <c r="H12" s="17">
        <v>11</v>
      </c>
      <c r="I12" s="17">
        <v>14</v>
      </c>
      <c r="J12" s="17"/>
      <c r="K12" s="17"/>
      <c r="L12" s="17"/>
      <c r="M12" s="17"/>
      <c r="N12" s="17">
        <v>3</v>
      </c>
      <c r="O12" s="17">
        <v>1</v>
      </c>
      <c r="P12" s="17"/>
      <c r="Q12" s="17"/>
      <c r="R12" s="17"/>
      <c r="S12" s="17"/>
      <c r="T12" s="17"/>
      <c r="U12" s="17"/>
      <c r="V12" s="17"/>
      <c r="W12" s="17"/>
      <c r="X12" s="17">
        <v>1</v>
      </c>
      <c r="Y12" s="17"/>
      <c r="Z12" s="17"/>
      <c r="AA12" s="17"/>
      <c r="AB12" s="17">
        <v>25</v>
      </c>
      <c r="AC12" s="17"/>
      <c r="AD12" s="17"/>
      <c r="AE12" s="17"/>
      <c r="AF12" s="17"/>
      <c r="AG12" s="17"/>
      <c r="AH12" s="17"/>
      <c r="AI12" s="17"/>
      <c r="AJ12" s="17"/>
      <c r="AK12" s="17">
        <v>1</v>
      </c>
      <c r="AL12" s="17">
        <v>1</v>
      </c>
      <c r="AM12" s="17"/>
      <c r="AN12" s="17"/>
      <c r="AO12" s="17"/>
      <c r="AP12" s="17"/>
      <c r="AQ12" s="17"/>
      <c r="AR12" s="17">
        <v>38</v>
      </c>
      <c r="AS12" s="17">
        <v>48</v>
      </c>
      <c r="AT12" s="17"/>
      <c r="AU12" s="17"/>
      <c r="AV12" s="17">
        <v>1</v>
      </c>
      <c r="AW12" s="17">
        <v>1</v>
      </c>
      <c r="AX12" s="17"/>
      <c r="AY12" s="17"/>
      <c r="AZ12" s="17"/>
      <c r="BA12" s="17"/>
      <c r="BB12" s="4" t="s">
        <v>1891</v>
      </c>
      <c r="BC12" s="5" t="s">
        <v>1894</v>
      </c>
      <c r="BD12" s="5">
        <v>170</v>
      </c>
      <c r="BE12" s="5">
        <v>171</v>
      </c>
      <c r="BF12" s="5" t="s">
        <v>1997</v>
      </c>
      <c r="BG12" s="6" t="s">
        <v>801</v>
      </c>
    </row>
    <row r="13" spans="1:59" ht="12.75">
      <c r="A13" s="15" t="s">
        <v>2045</v>
      </c>
      <c r="B13" s="35" t="s">
        <v>827</v>
      </c>
      <c r="D13" s="15">
        <v>10</v>
      </c>
      <c r="E13" s="17"/>
      <c r="F13" s="17">
        <v>49</v>
      </c>
      <c r="G13" s="17"/>
      <c r="H13" s="17">
        <v>133</v>
      </c>
      <c r="I13" s="17"/>
      <c r="J13" s="17"/>
      <c r="K13" s="17"/>
      <c r="L13" s="17"/>
      <c r="M13" s="17"/>
      <c r="N13" s="17">
        <v>1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1</v>
      </c>
      <c r="AD13" s="17"/>
      <c r="AE13" s="17"/>
      <c r="AF13" s="17"/>
      <c r="AG13" s="17"/>
      <c r="AH13" s="17"/>
      <c r="AI13" s="17"/>
      <c r="AJ13" s="17">
        <v>2</v>
      </c>
      <c r="AK13" s="17"/>
      <c r="AL13" s="17">
        <v>6</v>
      </c>
      <c r="AM13" s="17"/>
      <c r="AN13" s="17"/>
      <c r="AO13" s="17"/>
      <c r="AP13" s="17"/>
      <c r="AQ13" s="17"/>
      <c r="AR13" s="17">
        <v>51</v>
      </c>
      <c r="AS13" s="17"/>
      <c r="AT13" s="17"/>
      <c r="AU13" s="17"/>
      <c r="AV13" s="17">
        <v>3</v>
      </c>
      <c r="AW13" s="17"/>
      <c r="AX13" s="17"/>
      <c r="AY13" s="17"/>
      <c r="AZ13" s="17"/>
      <c r="BA13" s="17"/>
      <c r="BB13" s="4" t="s">
        <v>1891</v>
      </c>
      <c r="BC13" s="5" t="s">
        <v>1894</v>
      </c>
      <c r="BD13" s="5">
        <v>170</v>
      </c>
      <c r="BE13" s="5">
        <v>171</v>
      </c>
      <c r="BF13" s="5" t="s">
        <v>1892</v>
      </c>
      <c r="BG13" s="6" t="s">
        <v>801</v>
      </c>
    </row>
    <row r="14" spans="1:59" ht="12.75">
      <c r="A14" s="15"/>
      <c r="B14" s="35" t="s">
        <v>720</v>
      </c>
      <c r="D14" s="15">
        <v>170</v>
      </c>
      <c r="E14" s="17">
        <v>192</v>
      </c>
      <c r="F14" s="17">
        <v>76</v>
      </c>
      <c r="G14" s="17">
        <v>96</v>
      </c>
      <c r="H14" s="17">
        <v>71</v>
      </c>
      <c r="I14" s="17">
        <v>87</v>
      </c>
      <c r="J14" s="17"/>
      <c r="K14" s="17"/>
      <c r="L14" s="17">
        <v>3</v>
      </c>
      <c r="M14" s="17"/>
      <c r="N14" s="17">
        <v>9</v>
      </c>
      <c r="O14" s="17">
        <v>1</v>
      </c>
      <c r="P14" s="17"/>
      <c r="Q14" s="17"/>
      <c r="R14" s="17">
        <v>2</v>
      </c>
      <c r="S14" s="17">
        <v>2</v>
      </c>
      <c r="T14" s="17"/>
      <c r="U14" s="17"/>
      <c r="V14" s="17">
        <v>1</v>
      </c>
      <c r="W14" s="17"/>
      <c r="X14" s="17"/>
      <c r="Y14" s="17"/>
      <c r="Z14" s="17">
        <v>1</v>
      </c>
      <c r="AA14" s="17">
        <v>2</v>
      </c>
      <c r="AB14" s="17">
        <v>219</v>
      </c>
      <c r="AC14" s="17"/>
      <c r="AD14" s="17">
        <v>1</v>
      </c>
      <c r="AE14" s="17">
        <v>1</v>
      </c>
      <c r="AF14" s="17">
        <v>1</v>
      </c>
      <c r="AG14" s="17">
        <v>1</v>
      </c>
      <c r="AH14" s="17">
        <v>3</v>
      </c>
      <c r="AI14" s="17">
        <v>1</v>
      </c>
      <c r="AJ14" s="17"/>
      <c r="AK14" s="17">
        <v>1</v>
      </c>
      <c r="AL14" s="17">
        <v>17</v>
      </c>
      <c r="AM14" s="17">
        <v>4</v>
      </c>
      <c r="AN14" s="17">
        <v>1</v>
      </c>
      <c r="AO14" s="17"/>
      <c r="AP14" s="17"/>
      <c r="AQ14" s="17"/>
      <c r="AR14" s="17">
        <v>90</v>
      </c>
      <c r="AS14" s="17">
        <v>143</v>
      </c>
      <c r="AT14" s="17">
        <v>1</v>
      </c>
      <c r="AU14" s="17">
        <v>1</v>
      </c>
      <c r="AV14" s="17">
        <v>10</v>
      </c>
      <c r="AW14" s="17">
        <v>6</v>
      </c>
      <c r="AX14" s="17"/>
      <c r="AY14" s="17"/>
      <c r="AZ14" s="17"/>
      <c r="BA14" s="17"/>
      <c r="BB14" s="4" t="s">
        <v>1891</v>
      </c>
      <c r="BC14" s="5" t="s">
        <v>1894</v>
      </c>
      <c r="BD14" s="5">
        <v>170</v>
      </c>
      <c r="BE14" s="5">
        <v>171</v>
      </c>
      <c r="BF14" s="5" t="s">
        <v>1892</v>
      </c>
      <c r="BG14" s="6" t="s">
        <v>801</v>
      </c>
    </row>
    <row r="15" spans="1:59" ht="12.75">
      <c r="A15" s="15" t="s">
        <v>2046</v>
      </c>
      <c r="B15" s="35" t="s">
        <v>827</v>
      </c>
      <c r="D15" s="15">
        <v>19</v>
      </c>
      <c r="E15" s="17"/>
      <c r="F15" s="17">
        <v>79</v>
      </c>
      <c r="G15" s="17"/>
      <c r="H15" s="17">
        <v>153</v>
      </c>
      <c r="I15" s="17"/>
      <c r="J15" s="17">
        <v>3</v>
      </c>
      <c r="K15" s="17"/>
      <c r="L15" s="17">
        <v>1</v>
      </c>
      <c r="M15" s="17"/>
      <c r="N15" s="17">
        <v>3</v>
      </c>
      <c r="O15" s="17"/>
      <c r="P15" s="17"/>
      <c r="Q15" s="17"/>
      <c r="R15" s="17">
        <v>1</v>
      </c>
      <c r="S15" s="17"/>
      <c r="T15" s="17"/>
      <c r="U15" s="17"/>
      <c r="V15" s="17">
        <v>1</v>
      </c>
      <c r="W15" s="17"/>
      <c r="X15" s="17"/>
      <c r="Y15" s="17"/>
      <c r="Z15" s="17"/>
      <c r="AA15" s="17"/>
      <c r="AB15" s="17"/>
      <c r="AC15" s="17">
        <v>2</v>
      </c>
      <c r="AD15" s="17"/>
      <c r="AE15" s="17">
        <v>3</v>
      </c>
      <c r="AF15" s="17"/>
      <c r="AG15" s="17"/>
      <c r="AH15" s="17"/>
      <c r="AI15" s="17"/>
      <c r="AJ15" s="17">
        <v>4</v>
      </c>
      <c r="AK15" s="17"/>
      <c r="AL15" s="17">
        <v>14</v>
      </c>
      <c r="AM15" s="17"/>
      <c r="AN15" s="17">
        <v>2</v>
      </c>
      <c r="AO15" s="17"/>
      <c r="AP15" s="17">
        <v>1</v>
      </c>
      <c r="AQ15" s="17"/>
      <c r="AR15" s="17">
        <v>74</v>
      </c>
      <c r="AS15" s="17"/>
      <c r="AT15" s="17"/>
      <c r="AU15" s="17"/>
      <c r="AV15" s="17">
        <v>6</v>
      </c>
      <c r="AW15" s="17"/>
      <c r="AX15" s="17"/>
      <c r="AY15" s="17"/>
      <c r="AZ15" s="17"/>
      <c r="BA15" s="17"/>
      <c r="BB15" s="4" t="s">
        <v>1891</v>
      </c>
      <c r="BC15" s="5" t="s">
        <v>1894</v>
      </c>
      <c r="BD15" s="5">
        <v>170</v>
      </c>
      <c r="BE15" s="5">
        <v>171</v>
      </c>
      <c r="BF15" s="5" t="s">
        <v>2054</v>
      </c>
      <c r="BG15" s="6" t="s">
        <v>801</v>
      </c>
    </row>
    <row r="16" spans="1:59" ht="12.75">
      <c r="A16" s="15"/>
      <c r="B16" s="35" t="s">
        <v>720</v>
      </c>
      <c r="D16" s="15">
        <v>257</v>
      </c>
      <c r="E16" s="17">
        <v>260</v>
      </c>
      <c r="F16" s="17">
        <v>47</v>
      </c>
      <c r="G16" s="17">
        <v>34</v>
      </c>
      <c r="H16" s="17">
        <v>57</v>
      </c>
      <c r="I16" s="17">
        <v>67</v>
      </c>
      <c r="J16" s="17"/>
      <c r="K16" s="17"/>
      <c r="L16" s="17">
        <v>2</v>
      </c>
      <c r="M16" s="17"/>
      <c r="N16" s="17">
        <v>15</v>
      </c>
      <c r="O16" s="17">
        <v>3</v>
      </c>
      <c r="P16" s="17">
        <v>1</v>
      </c>
      <c r="Q16" s="17"/>
      <c r="R16" s="17">
        <v>2</v>
      </c>
      <c r="S16" s="17">
        <v>2</v>
      </c>
      <c r="T16" s="17">
        <v>1</v>
      </c>
      <c r="U16" s="17">
        <v>2</v>
      </c>
      <c r="V16" s="17">
        <v>1</v>
      </c>
      <c r="W16" s="17">
        <v>1</v>
      </c>
      <c r="X16" s="17"/>
      <c r="Y16" s="17">
        <v>2</v>
      </c>
      <c r="Z16" s="17"/>
      <c r="AA16" s="17"/>
      <c r="AB16" s="17">
        <v>205</v>
      </c>
      <c r="AC16" s="17">
        <v>3</v>
      </c>
      <c r="AD16" s="17"/>
      <c r="AE16" s="17">
        <v>2</v>
      </c>
      <c r="AF16" s="17">
        <v>1</v>
      </c>
      <c r="AG16" s="17">
        <v>1</v>
      </c>
      <c r="AH16" s="17">
        <v>1</v>
      </c>
      <c r="AI16" s="17"/>
      <c r="AJ16" s="17">
        <v>6</v>
      </c>
      <c r="AK16" s="17">
        <v>5</v>
      </c>
      <c r="AL16" s="17">
        <v>36</v>
      </c>
      <c r="AM16" s="17">
        <v>27</v>
      </c>
      <c r="AN16" s="17">
        <v>9</v>
      </c>
      <c r="AO16" s="17">
        <v>11</v>
      </c>
      <c r="AP16" s="17"/>
      <c r="AQ16" s="17"/>
      <c r="AR16" s="17">
        <v>87</v>
      </c>
      <c r="AS16" s="17">
        <v>78</v>
      </c>
      <c r="AT16" s="17"/>
      <c r="AU16" s="17">
        <v>1</v>
      </c>
      <c r="AV16" s="17">
        <v>36</v>
      </c>
      <c r="AW16" s="17">
        <v>36</v>
      </c>
      <c r="AX16" s="17">
        <v>1</v>
      </c>
      <c r="AY16" s="17"/>
      <c r="AZ16" s="17"/>
      <c r="BA16" s="17">
        <v>3</v>
      </c>
      <c r="BB16" s="4" t="s">
        <v>1891</v>
      </c>
      <c r="BC16" s="5" t="s">
        <v>1894</v>
      </c>
      <c r="BD16" s="5">
        <v>170</v>
      </c>
      <c r="BE16" s="5">
        <v>171</v>
      </c>
      <c r="BF16" s="5" t="s">
        <v>2054</v>
      </c>
      <c r="BG16" s="6" t="s">
        <v>801</v>
      </c>
    </row>
    <row r="17" spans="1:59" ht="12.75">
      <c r="A17" s="15" t="s">
        <v>2047</v>
      </c>
      <c r="B17" s="35" t="s">
        <v>827</v>
      </c>
      <c r="D17" s="15">
        <v>3</v>
      </c>
      <c r="E17" s="17"/>
      <c r="F17" s="17">
        <v>19</v>
      </c>
      <c r="G17" s="17"/>
      <c r="H17" s="17">
        <v>31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>
        <v>1</v>
      </c>
      <c r="AM17" s="17"/>
      <c r="AN17" s="17"/>
      <c r="AO17" s="17"/>
      <c r="AP17" s="17"/>
      <c r="AQ17" s="17"/>
      <c r="AR17" s="17">
        <v>15</v>
      </c>
      <c r="AS17" s="17"/>
      <c r="AT17" s="17"/>
      <c r="AU17" s="17"/>
      <c r="AV17" s="17"/>
      <c r="AW17" s="17"/>
      <c r="AX17" s="17"/>
      <c r="AY17" s="17"/>
      <c r="AZ17" s="17"/>
      <c r="BA17" s="17"/>
      <c r="BB17" s="4" t="s">
        <v>1891</v>
      </c>
      <c r="BC17" s="5" t="s">
        <v>1894</v>
      </c>
      <c r="BD17" s="5">
        <v>170</v>
      </c>
      <c r="BE17" s="5">
        <v>171</v>
      </c>
      <c r="BF17" s="5" t="s">
        <v>2055</v>
      </c>
      <c r="BG17" s="6" t="s">
        <v>801</v>
      </c>
    </row>
    <row r="18" spans="1:59" ht="12.75">
      <c r="A18" s="15"/>
      <c r="B18" s="35" t="s">
        <v>720</v>
      </c>
      <c r="D18" s="15">
        <v>15</v>
      </c>
      <c r="E18" s="17">
        <v>16</v>
      </c>
      <c r="F18" s="17">
        <v>6</v>
      </c>
      <c r="G18" s="17">
        <v>12</v>
      </c>
      <c r="H18" s="17">
        <v>5</v>
      </c>
      <c r="I18" s="17"/>
      <c r="J18" s="17"/>
      <c r="K18" s="17"/>
      <c r="L18" s="17">
        <v>1</v>
      </c>
      <c r="M18" s="17"/>
      <c r="N18" s="17">
        <v>2</v>
      </c>
      <c r="O18" s="17"/>
      <c r="P18" s="17"/>
      <c r="Q18" s="17"/>
      <c r="R18" s="17">
        <v>1</v>
      </c>
      <c r="S18" s="17">
        <v>1</v>
      </c>
      <c r="T18" s="17"/>
      <c r="U18" s="17"/>
      <c r="V18" s="17"/>
      <c r="W18" s="17"/>
      <c r="X18" s="17"/>
      <c r="Y18" s="17"/>
      <c r="Z18" s="17"/>
      <c r="AA18" s="17"/>
      <c r="AB18" s="17">
        <v>24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>
        <v>10</v>
      </c>
      <c r="AS18" s="17">
        <v>5</v>
      </c>
      <c r="AT18" s="17"/>
      <c r="AU18" s="17"/>
      <c r="AV18" s="17"/>
      <c r="AW18" s="17"/>
      <c r="AX18" s="17"/>
      <c r="AY18" s="17"/>
      <c r="AZ18" s="17"/>
      <c r="BA18" s="17"/>
      <c r="BB18" s="4" t="s">
        <v>1891</v>
      </c>
      <c r="BC18" s="5" t="s">
        <v>1894</v>
      </c>
      <c r="BD18" s="5">
        <v>170</v>
      </c>
      <c r="BE18" s="5">
        <v>171</v>
      </c>
      <c r="BF18" s="5" t="s">
        <v>2055</v>
      </c>
      <c r="BG18" s="6" t="s">
        <v>801</v>
      </c>
    </row>
    <row r="19" spans="1:59" ht="12.75">
      <c r="A19" s="15" t="s">
        <v>2048</v>
      </c>
      <c r="B19" s="35" t="s">
        <v>827</v>
      </c>
      <c r="D19" s="15">
        <v>14</v>
      </c>
      <c r="E19" s="17"/>
      <c r="F19" s="17">
        <v>15</v>
      </c>
      <c r="G19" s="17"/>
      <c r="H19" s="17">
        <v>104</v>
      </c>
      <c r="I19" s="17"/>
      <c r="J19" s="17">
        <v>1</v>
      </c>
      <c r="K19" s="17"/>
      <c r="L19" s="17"/>
      <c r="M19" s="17"/>
      <c r="N19" s="17">
        <v>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v>2</v>
      </c>
      <c r="AF19" s="17"/>
      <c r="AG19" s="17"/>
      <c r="AH19" s="17"/>
      <c r="AI19" s="17"/>
      <c r="AJ19" s="17">
        <v>2</v>
      </c>
      <c r="AK19" s="17"/>
      <c r="AL19" s="17">
        <v>3</v>
      </c>
      <c r="AM19" s="17"/>
      <c r="AN19" s="17"/>
      <c r="AO19" s="17"/>
      <c r="AP19" s="17"/>
      <c r="AQ19" s="17"/>
      <c r="AR19" s="17">
        <v>39</v>
      </c>
      <c r="AS19" s="17"/>
      <c r="AT19" s="17"/>
      <c r="AU19" s="17"/>
      <c r="AV19" s="17">
        <v>1</v>
      </c>
      <c r="AW19" s="17"/>
      <c r="AX19" s="17"/>
      <c r="AY19" s="17"/>
      <c r="AZ19" s="17"/>
      <c r="BA19" s="17"/>
      <c r="BB19" s="4" t="s">
        <v>1891</v>
      </c>
      <c r="BC19" s="5" t="s">
        <v>1894</v>
      </c>
      <c r="BD19" s="5">
        <v>170</v>
      </c>
      <c r="BE19" s="5">
        <v>171</v>
      </c>
      <c r="BF19" s="5" t="s">
        <v>2056</v>
      </c>
      <c r="BG19" s="6" t="s">
        <v>801</v>
      </c>
    </row>
    <row r="20" spans="1:59" ht="12.75">
      <c r="A20" s="15"/>
      <c r="B20" s="35" t="s">
        <v>720</v>
      </c>
      <c r="D20" s="15">
        <v>34</v>
      </c>
      <c r="E20" s="17">
        <v>42</v>
      </c>
      <c r="F20" s="17">
        <v>13</v>
      </c>
      <c r="G20" s="17">
        <v>23</v>
      </c>
      <c r="H20" s="17">
        <v>48</v>
      </c>
      <c r="I20" s="17">
        <v>87</v>
      </c>
      <c r="J20" s="17"/>
      <c r="K20" s="17">
        <v>2</v>
      </c>
      <c r="L20" s="17"/>
      <c r="M20" s="17"/>
      <c r="N20" s="17">
        <v>2</v>
      </c>
      <c r="O20" s="17"/>
      <c r="P20" s="17"/>
      <c r="Q20" s="17"/>
      <c r="R20" s="17"/>
      <c r="S20" s="17">
        <v>1</v>
      </c>
      <c r="T20" s="17"/>
      <c r="U20" s="17"/>
      <c r="V20" s="17"/>
      <c r="W20" s="17"/>
      <c r="X20" s="17"/>
      <c r="Y20" s="17"/>
      <c r="Z20" s="17"/>
      <c r="AA20" s="17"/>
      <c r="AB20" s="17">
        <v>116</v>
      </c>
      <c r="AC20" s="17"/>
      <c r="AD20" s="17">
        <v>7</v>
      </c>
      <c r="AE20" s="17">
        <v>2</v>
      </c>
      <c r="AF20" s="17">
        <v>1</v>
      </c>
      <c r="AG20" s="17"/>
      <c r="AH20" s="17">
        <v>1</v>
      </c>
      <c r="AI20" s="17"/>
      <c r="AJ20" s="17"/>
      <c r="AK20" s="17">
        <v>2</v>
      </c>
      <c r="AL20" s="17">
        <v>4</v>
      </c>
      <c r="AM20" s="17">
        <v>1</v>
      </c>
      <c r="AN20" s="17"/>
      <c r="AO20" s="17"/>
      <c r="AP20" s="17"/>
      <c r="AQ20" s="17">
        <v>1</v>
      </c>
      <c r="AR20" s="17">
        <v>28</v>
      </c>
      <c r="AS20" s="17">
        <v>28</v>
      </c>
      <c r="AT20" s="17">
        <v>2</v>
      </c>
      <c r="AU20" s="17"/>
      <c r="AV20" s="17">
        <v>1</v>
      </c>
      <c r="AW20" s="17"/>
      <c r="AX20" s="17"/>
      <c r="AY20" s="17"/>
      <c r="AZ20" s="17"/>
      <c r="BA20" s="17"/>
      <c r="BB20" s="4" t="s">
        <v>1891</v>
      </c>
      <c r="BC20" s="5" t="s">
        <v>1894</v>
      </c>
      <c r="BD20" s="5">
        <v>170</v>
      </c>
      <c r="BE20" s="5">
        <v>171</v>
      </c>
      <c r="BF20" s="5" t="s">
        <v>2056</v>
      </c>
      <c r="BG20" s="6" t="s">
        <v>801</v>
      </c>
    </row>
    <row r="21" spans="1:59" ht="12.75">
      <c r="A21" s="15" t="s">
        <v>2049</v>
      </c>
      <c r="B21" s="35" t="s">
        <v>827</v>
      </c>
      <c r="D21" s="15">
        <v>7</v>
      </c>
      <c r="E21" s="17"/>
      <c r="F21" s="17">
        <v>27</v>
      </c>
      <c r="G21" s="17"/>
      <c r="H21" s="17">
        <v>32</v>
      </c>
      <c r="I21" s="17"/>
      <c r="J21" s="17">
        <v>1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4</v>
      </c>
      <c r="AF21" s="17"/>
      <c r="AG21" s="17"/>
      <c r="AH21" s="17"/>
      <c r="AI21" s="17"/>
      <c r="AJ21" s="17">
        <v>2</v>
      </c>
      <c r="AK21" s="17"/>
      <c r="AL21" s="17"/>
      <c r="AM21" s="17"/>
      <c r="AN21" s="17"/>
      <c r="AO21" s="17"/>
      <c r="AP21" s="17"/>
      <c r="AQ21" s="17"/>
      <c r="AR21" s="17">
        <v>10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4" t="s">
        <v>1891</v>
      </c>
      <c r="BC21" s="5" t="s">
        <v>1894</v>
      </c>
      <c r="BD21" s="5">
        <v>170</v>
      </c>
      <c r="BE21" s="5">
        <v>171</v>
      </c>
      <c r="BF21" s="5" t="s">
        <v>2057</v>
      </c>
      <c r="BG21" s="6" t="s">
        <v>801</v>
      </c>
    </row>
    <row r="22" spans="1:59" ht="12.75">
      <c r="A22" s="15"/>
      <c r="B22" s="35" t="s">
        <v>720</v>
      </c>
      <c r="D22" s="15">
        <v>2</v>
      </c>
      <c r="E22" s="17">
        <v>3</v>
      </c>
      <c r="F22" s="17">
        <v>2</v>
      </c>
      <c r="G22" s="17">
        <v>3</v>
      </c>
      <c r="H22" s="17">
        <v>1</v>
      </c>
      <c r="I22" s="17">
        <v>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>
        <v>8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>
        <v>1</v>
      </c>
      <c r="AS22" s="17">
        <v>1</v>
      </c>
      <c r="AT22" s="17"/>
      <c r="AU22" s="17"/>
      <c r="AV22" s="17"/>
      <c r="AW22" s="17"/>
      <c r="AX22" s="17"/>
      <c r="AY22" s="17"/>
      <c r="AZ22" s="17"/>
      <c r="BA22" s="17"/>
      <c r="BB22" s="4" t="s">
        <v>1891</v>
      </c>
      <c r="BC22" s="5" t="s">
        <v>1894</v>
      </c>
      <c r="BD22" s="5">
        <v>170</v>
      </c>
      <c r="BE22" s="5">
        <v>171</v>
      </c>
      <c r="BF22" s="5" t="s">
        <v>2057</v>
      </c>
      <c r="BG22" s="6" t="s">
        <v>801</v>
      </c>
    </row>
    <row r="23" spans="1:59" ht="12.75">
      <c r="A23" s="15" t="s">
        <v>2050</v>
      </c>
      <c r="B23" s="35" t="s">
        <v>827</v>
      </c>
      <c r="D23" s="15">
        <v>1</v>
      </c>
      <c r="E23" s="17"/>
      <c r="F23" s="17">
        <v>11</v>
      </c>
      <c r="G23" s="17"/>
      <c r="H23" s="17">
        <v>52</v>
      </c>
      <c r="I23" s="17"/>
      <c r="J23" s="17">
        <v>1</v>
      </c>
      <c r="K23" s="17"/>
      <c r="L23" s="17"/>
      <c r="M23" s="17"/>
      <c r="N23" s="17">
        <v>1</v>
      </c>
      <c r="O23" s="17"/>
      <c r="P23" s="17"/>
      <c r="Q23" s="17"/>
      <c r="R23" s="17"/>
      <c r="S23" s="17"/>
      <c r="T23" s="17">
        <v>1</v>
      </c>
      <c r="U23" s="17">
        <v>2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>
        <v>1</v>
      </c>
      <c r="AK23" s="17"/>
      <c r="AL23" s="17">
        <v>1</v>
      </c>
      <c r="AM23" s="17"/>
      <c r="AN23" s="17"/>
      <c r="AO23" s="17"/>
      <c r="AP23" s="17"/>
      <c r="AQ23" s="17"/>
      <c r="AR23" s="17">
        <v>26</v>
      </c>
      <c r="AS23" s="17"/>
      <c r="AT23" s="17"/>
      <c r="AU23" s="17"/>
      <c r="AV23" s="17">
        <v>2</v>
      </c>
      <c r="AW23" s="17"/>
      <c r="AX23" s="17"/>
      <c r="AY23" s="17"/>
      <c r="AZ23" s="17"/>
      <c r="BA23" s="17"/>
      <c r="BB23" s="4" t="s">
        <v>1891</v>
      </c>
      <c r="BC23" s="5" t="s">
        <v>1894</v>
      </c>
      <c r="BD23" s="5">
        <v>170</v>
      </c>
      <c r="BE23" s="5">
        <v>171</v>
      </c>
      <c r="BF23" s="5" t="s">
        <v>2058</v>
      </c>
      <c r="BG23" s="6" t="s">
        <v>801</v>
      </c>
    </row>
    <row r="24" spans="1:59" ht="12.75">
      <c r="A24" s="15"/>
      <c r="B24" s="35" t="s">
        <v>720</v>
      </c>
      <c r="D24" s="15">
        <v>30</v>
      </c>
      <c r="E24" s="17">
        <v>37</v>
      </c>
      <c r="F24" s="17">
        <v>5</v>
      </c>
      <c r="G24" s="17">
        <v>9</v>
      </c>
      <c r="H24" s="17">
        <v>7</v>
      </c>
      <c r="I24" s="17">
        <v>7</v>
      </c>
      <c r="J24" s="17"/>
      <c r="K24" s="17"/>
      <c r="L24" s="17"/>
      <c r="M24" s="17"/>
      <c r="N24" s="17">
        <v>1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19</v>
      </c>
      <c r="AC24" s="17">
        <v>1</v>
      </c>
      <c r="AD24" s="17"/>
      <c r="AE24" s="17"/>
      <c r="AF24" s="17"/>
      <c r="AG24" s="17"/>
      <c r="AH24" s="17"/>
      <c r="AI24" s="17"/>
      <c r="AJ24" s="17"/>
      <c r="AK24" s="17"/>
      <c r="AL24" s="17">
        <v>2</v>
      </c>
      <c r="AM24" s="17">
        <v>1</v>
      </c>
      <c r="AN24" s="17"/>
      <c r="AO24" s="17"/>
      <c r="AP24" s="17"/>
      <c r="AQ24" s="17"/>
      <c r="AR24" s="17">
        <v>22</v>
      </c>
      <c r="AS24" s="17">
        <v>33</v>
      </c>
      <c r="AT24" s="17"/>
      <c r="AU24" s="17"/>
      <c r="AV24" s="17"/>
      <c r="AW24" s="17"/>
      <c r="AX24" s="17"/>
      <c r="AY24" s="17"/>
      <c r="AZ24" s="17"/>
      <c r="BA24" s="17"/>
      <c r="BB24" s="4" t="s">
        <v>1891</v>
      </c>
      <c r="BC24" s="5" t="s">
        <v>1894</v>
      </c>
      <c r="BD24" s="5">
        <v>170</v>
      </c>
      <c r="BE24" s="5">
        <v>171</v>
      </c>
      <c r="BF24" s="5" t="s">
        <v>2058</v>
      </c>
      <c r="BG24" s="6" t="s">
        <v>801</v>
      </c>
    </row>
    <row r="25" spans="1:59" ht="12.75">
      <c r="A25" s="15" t="s">
        <v>2051</v>
      </c>
      <c r="B25" s="35" t="s">
        <v>827</v>
      </c>
      <c r="D25" s="15">
        <v>4</v>
      </c>
      <c r="E25" s="17"/>
      <c r="F25" s="17">
        <v>12</v>
      </c>
      <c r="G25" s="17"/>
      <c r="H25" s="17">
        <v>26</v>
      </c>
      <c r="I25" s="17"/>
      <c r="J25" s="17">
        <v>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3</v>
      </c>
      <c r="AF25" s="17"/>
      <c r="AG25" s="17">
        <v>1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>
        <v>10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4" t="s">
        <v>1891</v>
      </c>
      <c r="BC25" s="5" t="s">
        <v>1894</v>
      </c>
      <c r="BD25" s="5">
        <v>170</v>
      </c>
      <c r="BE25" s="5">
        <v>171</v>
      </c>
      <c r="BF25" s="5" t="s">
        <v>2059</v>
      </c>
      <c r="BG25" s="6" t="s">
        <v>801</v>
      </c>
    </row>
    <row r="26" spans="1:59" ht="12.75">
      <c r="A26" s="15"/>
      <c r="B26" s="35" t="s">
        <v>720</v>
      </c>
      <c r="D26" s="15">
        <v>22</v>
      </c>
      <c r="E26" s="17">
        <v>28</v>
      </c>
      <c r="F26" s="17">
        <v>20</v>
      </c>
      <c r="G26" s="17">
        <v>16</v>
      </c>
      <c r="H26" s="17">
        <v>11</v>
      </c>
      <c r="I26" s="17">
        <v>9</v>
      </c>
      <c r="J26" s="17"/>
      <c r="K26" s="17"/>
      <c r="L26" s="17"/>
      <c r="M26" s="17"/>
      <c r="N26" s="17">
        <v>2</v>
      </c>
      <c r="O26" s="17">
        <v>2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38</v>
      </c>
      <c r="AC26" s="17"/>
      <c r="AD26" s="17"/>
      <c r="AE26" s="17">
        <v>2</v>
      </c>
      <c r="AF26" s="17">
        <v>1</v>
      </c>
      <c r="AG26" s="17"/>
      <c r="AH26" s="17"/>
      <c r="AI26" s="17"/>
      <c r="AJ26" s="17"/>
      <c r="AK26" s="17">
        <v>2</v>
      </c>
      <c r="AL26" s="17"/>
      <c r="AM26" s="17"/>
      <c r="AN26" s="17"/>
      <c r="AO26" s="17"/>
      <c r="AP26" s="17"/>
      <c r="AQ26" s="17"/>
      <c r="AR26" s="17">
        <v>9</v>
      </c>
      <c r="AS26" s="17">
        <v>12</v>
      </c>
      <c r="AT26" s="17"/>
      <c r="AU26" s="17"/>
      <c r="AV26" s="17"/>
      <c r="AW26" s="17">
        <v>2</v>
      </c>
      <c r="AX26" s="17"/>
      <c r="AY26" s="17"/>
      <c r="AZ26" s="17"/>
      <c r="BA26" s="17"/>
      <c r="BB26" s="4" t="s">
        <v>1891</v>
      </c>
      <c r="BC26" s="5" t="s">
        <v>1894</v>
      </c>
      <c r="BD26" s="5">
        <v>170</v>
      </c>
      <c r="BE26" s="5">
        <v>171</v>
      </c>
      <c r="BF26" s="5" t="s">
        <v>2059</v>
      </c>
      <c r="BG26" s="6" t="s">
        <v>801</v>
      </c>
    </row>
    <row r="27" spans="1:59" ht="12.75">
      <c r="A27" s="15" t="s">
        <v>2053</v>
      </c>
      <c r="B27" s="35" t="s">
        <v>827</v>
      </c>
      <c r="D27" s="15">
        <v>3</v>
      </c>
      <c r="E27" s="17"/>
      <c r="F27" s="17">
        <v>14</v>
      </c>
      <c r="G27" s="17"/>
      <c r="H27" s="17">
        <v>26</v>
      </c>
      <c r="I27" s="17"/>
      <c r="J27" s="17"/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>
        <v>29</v>
      </c>
      <c r="AS27" s="17"/>
      <c r="AT27" s="17"/>
      <c r="AU27" s="17"/>
      <c r="AV27" s="17">
        <v>1</v>
      </c>
      <c r="AW27" s="17"/>
      <c r="AX27" s="17"/>
      <c r="AY27" s="17"/>
      <c r="AZ27" s="17"/>
      <c r="BA27" s="17"/>
      <c r="BB27" s="4" t="s">
        <v>1891</v>
      </c>
      <c r="BC27" s="5" t="s">
        <v>1894</v>
      </c>
      <c r="BD27" s="5">
        <v>170</v>
      </c>
      <c r="BE27" s="5">
        <v>171</v>
      </c>
      <c r="BF27" s="5" t="s">
        <v>1940</v>
      </c>
      <c r="BG27" s="6" t="s">
        <v>801</v>
      </c>
    </row>
    <row r="28" spans="1:59" ht="12.75">
      <c r="A28" s="15"/>
      <c r="B28" s="35" t="s">
        <v>720</v>
      </c>
      <c r="D28" s="15">
        <v>33</v>
      </c>
      <c r="E28" s="17">
        <v>26</v>
      </c>
      <c r="F28" s="17">
        <v>2</v>
      </c>
      <c r="G28" s="17">
        <v>16</v>
      </c>
      <c r="H28" s="17">
        <v>5</v>
      </c>
      <c r="I28" s="17">
        <v>7</v>
      </c>
      <c r="J28" s="17"/>
      <c r="K28" s="17"/>
      <c r="L28" s="17"/>
      <c r="M28" s="17"/>
      <c r="N28" s="17">
        <v>2</v>
      </c>
      <c r="O28" s="17">
        <v>1</v>
      </c>
      <c r="P28" s="17"/>
      <c r="Q28" s="17"/>
      <c r="R28" s="17">
        <v>5</v>
      </c>
      <c r="S28" s="17">
        <v>6</v>
      </c>
      <c r="T28" s="17">
        <v>1</v>
      </c>
      <c r="U28" s="17"/>
      <c r="V28" s="17"/>
      <c r="W28" s="17"/>
      <c r="X28" s="17"/>
      <c r="Y28" s="17"/>
      <c r="Z28" s="17"/>
      <c r="AA28" s="17"/>
      <c r="AB28" s="17">
        <v>1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1</v>
      </c>
      <c r="AM28" s="17"/>
      <c r="AN28" s="17"/>
      <c r="AO28" s="17"/>
      <c r="AP28" s="17"/>
      <c r="AQ28" s="17"/>
      <c r="AR28" s="17">
        <v>46</v>
      </c>
      <c r="AS28" s="17">
        <v>55</v>
      </c>
      <c r="AT28" s="17"/>
      <c r="AU28" s="17"/>
      <c r="AV28" s="17"/>
      <c r="AW28" s="17"/>
      <c r="AX28" s="17"/>
      <c r="AY28" s="17"/>
      <c r="AZ28" s="17"/>
      <c r="BA28" s="17"/>
      <c r="BB28" s="4" t="s">
        <v>1891</v>
      </c>
      <c r="BC28" s="5" t="s">
        <v>1894</v>
      </c>
      <c r="BD28" s="5">
        <v>170</v>
      </c>
      <c r="BE28" s="5">
        <v>171</v>
      </c>
      <c r="BF28" s="5" t="s">
        <v>1940</v>
      </c>
      <c r="BG28" s="6" t="s">
        <v>801</v>
      </c>
    </row>
    <row r="29" spans="1:59" ht="12.75">
      <c r="A29" s="15" t="s">
        <v>466</v>
      </c>
      <c r="B29" s="35" t="s">
        <v>827</v>
      </c>
      <c r="D29" s="15">
        <v>65</v>
      </c>
      <c r="E29" s="17"/>
      <c r="F29" s="17">
        <v>280</v>
      </c>
      <c r="G29" s="17"/>
      <c r="H29" s="17">
        <v>734</v>
      </c>
      <c r="I29" s="17"/>
      <c r="J29" s="17">
        <v>8</v>
      </c>
      <c r="K29" s="17"/>
      <c r="L29" s="17">
        <v>1</v>
      </c>
      <c r="M29" s="17"/>
      <c r="N29" s="17">
        <v>10</v>
      </c>
      <c r="O29" s="17"/>
      <c r="P29" s="17"/>
      <c r="Q29" s="17"/>
      <c r="R29" s="17">
        <v>1</v>
      </c>
      <c r="S29" s="17"/>
      <c r="T29" s="17">
        <v>1</v>
      </c>
      <c r="U29" s="17"/>
      <c r="V29" s="17">
        <v>3</v>
      </c>
      <c r="W29" s="17"/>
      <c r="X29" s="17"/>
      <c r="Y29" s="17"/>
      <c r="Z29" s="17"/>
      <c r="AA29" s="17"/>
      <c r="AB29" s="17" t="s">
        <v>837</v>
      </c>
      <c r="AC29" s="17">
        <v>3</v>
      </c>
      <c r="AD29" s="17"/>
      <c r="AE29" s="17">
        <v>13</v>
      </c>
      <c r="AF29" s="17"/>
      <c r="AG29" s="17">
        <v>1</v>
      </c>
      <c r="AH29" s="17"/>
      <c r="AI29" s="17"/>
      <c r="AJ29" s="17">
        <v>11</v>
      </c>
      <c r="AK29" s="17"/>
      <c r="AL29" s="17">
        <v>35</v>
      </c>
      <c r="AM29" s="17"/>
      <c r="AN29" s="17">
        <v>2</v>
      </c>
      <c r="AO29" s="17"/>
      <c r="AP29" s="17">
        <v>1</v>
      </c>
      <c r="AQ29" s="17"/>
      <c r="AR29" s="17">
        <v>347</v>
      </c>
      <c r="AS29" s="17"/>
      <c r="AT29" s="17"/>
      <c r="AU29" s="17"/>
      <c r="AV29" s="17">
        <v>22</v>
      </c>
      <c r="AW29" s="17"/>
      <c r="AX29" s="17"/>
      <c r="AY29" s="17"/>
      <c r="AZ29" s="17"/>
      <c r="BA29" s="17"/>
      <c r="BB29" s="4" t="s">
        <v>1891</v>
      </c>
      <c r="BC29" s="5" t="s">
        <v>1894</v>
      </c>
      <c r="BD29" s="5">
        <v>170</v>
      </c>
      <c r="BE29" s="5">
        <v>171</v>
      </c>
      <c r="BF29" s="5"/>
      <c r="BG29" s="6" t="s">
        <v>801</v>
      </c>
    </row>
    <row r="30" spans="1:59" ht="12.75">
      <c r="A30" s="15"/>
      <c r="B30" s="35" t="s">
        <v>720</v>
      </c>
      <c r="D30" s="15">
        <v>665</v>
      </c>
      <c r="E30" s="17">
        <v>717</v>
      </c>
      <c r="F30" s="17">
        <v>194</v>
      </c>
      <c r="G30" s="17">
        <v>246</v>
      </c>
      <c r="H30" s="17">
        <v>235</v>
      </c>
      <c r="I30" s="17">
        <v>286</v>
      </c>
      <c r="J30" s="17"/>
      <c r="K30" s="17">
        <v>2</v>
      </c>
      <c r="L30" s="17">
        <v>6</v>
      </c>
      <c r="M30" s="17"/>
      <c r="N30" s="17">
        <v>40</v>
      </c>
      <c r="O30" s="17">
        <v>9</v>
      </c>
      <c r="P30" s="17">
        <v>1</v>
      </c>
      <c r="Q30" s="17"/>
      <c r="R30" s="17">
        <v>11</v>
      </c>
      <c r="S30" s="17">
        <v>13</v>
      </c>
      <c r="T30" s="17">
        <v>2</v>
      </c>
      <c r="U30" s="17">
        <v>4</v>
      </c>
      <c r="V30" s="17">
        <v>4</v>
      </c>
      <c r="W30" s="17">
        <v>1</v>
      </c>
      <c r="X30" s="17">
        <v>1</v>
      </c>
      <c r="Y30" s="17">
        <v>2</v>
      </c>
      <c r="Z30" s="17">
        <v>1</v>
      </c>
      <c r="AA30" s="17">
        <v>2</v>
      </c>
      <c r="AB30" s="17">
        <v>656</v>
      </c>
      <c r="AC30" s="17">
        <v>4</v>
      </c>
      <c r="AD30" s="17">
        <v>8</v>
      </c>
      <c r="AE30" s="17">
        <v>7</v>
      </c>
      <c r="AF30" s="17">
        <v>4</v>
      </c>
      <c r="AG30" s="17">
        <v>2</v>
      </c>
      <c r="AH30" s="17">
        <v>5</v>
      </c>
      <c r="AI30" s="17">
        <v>1</v>
      </c>
      <c r="AJ30" s="17">
        <v>6</v>
      </c>
      <c r="AK30" s="17">
        <v>11</v>
      </c>
      <c r="AL30" s="17">
        <v>64</v>
      </c>
      <c r="AM30" s="17">
        <v>33</v>
      </c>
      <c r="AN30" s="17">
        <v>10</v>
      </c>
      <c r="AO30" s="17">
        <v>11</v>
      </c>
      <c r="AP30" s="17"/>
      <c r="AQ30" s="17">
        <v>1</v>
      </c>
      <c r="AR30" s="17">
        <v>434</v>
      </c>
      <c r="AS30" s="17">
        <v>590</v>
      </c>
      <c r="AT30" s="17">
        <v>3</v>
      </c>
      <c r="AU30" s="17">
        <v>2</v>
      </c>
      <c r="AV30" s="17">
        <v>48</v>
      </c>
      <c r="AW30" s="17">
        <v>45</v>
      </c>
      <c r="AX30" s="17">
        <v>1</v>
      </c>
      <c r="AY30" s="17"/>
      <c r="AZ30" s="17"/>
      <c r="BA30" s="17">
        <v>3</v>
      </c>
      <c r="BB30" s="4" t="s">
        <v>1891</v>
      </c>
      <c r="BC30" s="5" t="s">
        <v>1894</v>
      </c>
      <c r="BD30" s="5">
        <v>170</v>
      </c>
      <c r="BE30" s="5">
        <v>171</v>
      </c>
      <c r="BF30" s="5"/>
      <c r="BG30" s="6" t="s">
        <v>801</v>
      </c>
    </row>
    <row r="31" spans="1:59" s="40" customFormat="1" ht="25.5">
      <c r="A31" s="75"/>
      <c r="B31" s="35" t="s">
        <v>1805</v>
      </c>
      <c r="D31" s="75">
        <v>730</v>
      </c>
      <c r="E31" s="38">
        <v>717</v>
      </c>
      <c r="F31" s="38">
        <v>474</v>
      </c>
      <c r="G31" s="38">
        <v>246</v>
      </c>
      <c r="H31" s="38">
        <v>969</v>
      </c>
      <c r="I31" s="38">
        <v>286</v>
      </c>
      <c r="J31" s="38">
        <v>8</v>
      </c>
      <c r="K31" s="38">
        <v>2</v>
      </c>
      <c r="L31" s="38">
        <v>7</v>
      </c>
      <c r="M31" s="38">
        <v>0</v>
      </c>
      <c r="N31" s="38">
        <v>50</v>
      </c>
      <c r="O31" s="38">
        <v>9</v>
      </c>
      <c r="P31" s="38">
        <v>1</v>
      </c>
      <c r="Q31" s="38">
        <v>0</v>
      </c>
      <c r="R31" s="38">
        <v>12</v>
      </c>
      <c r="S31" s="38">
        <v>13</v>
      </c>
      <c r="T31" s="38">
        <v>3</v>
      </c>
      <c r="U31" s="38">
        <v>4</v>
      </c>
      <c r="V31" s="38">
        <v>7</v>
      </c>
      <c r="W31" s="38">
        <v>1</v>
      </c>
      <c r="X31" s="38">
        <v>1</v>
      </c>
      <c r="Y31" s="38">
        <v>2</v>
      </c>
      <c r="Z31" s="38">
        <v>1</v>
      </c>
      <c r="AA31" s="38">
        <v>2</v>
      </c>
      <c r="AB31" s="38">
        <v>656</v>
      </c>
      <c r="AC31" s="38">
        <v>7</v>
      </c>
      <c r="AD31" s="38">
        <v>8</v>
      </c>
      <c r="AE31" s="38">
        <v>20</v>
      </c>
      <c r="AF31" s="38">
        <v>4</v>
      </c>
      <c r="AG31" s="38">
        <v>3</v>
      </c>
      <c r="AH31" s="38">
        <v>5</v>
      </c>
      <c r="AI31" s="38">
        <v>1</v>
      </c>
      <c r="AJ31" s="38">
        <v>17</v>
      </c>
      <c r="AK31" s="38">
        <v>11</v>
      </c>
      <c r="AL31" s="38">
        <v>99</v>
      </c>
      <c r="AM31" s="38">
        <v>33</v>
      </c>
      <c r="AN31" s="38">
        <v>12</v>
      </c>
      <c r="AO31" s="38">
        <v>11</v>
      </c>
      <c r="AP31" s="38">
        <v>1</v>
      </c>
      <c r="AQ31" s="38">
        <v>1</v>
      </c>
      <c r="AR31" s="38">
        <v>781</v>
      </c>
      <c r="AS31" s="38">
        <v>500</v>
      </c>
      <c r="AT31" s="38">
        <v>3</v>
      </c>
      <c r="AU31" s="38">
        <v>2</v>
      </c>
      <c r="AV31" s="38">
        <v>70</v>
      </c>
      <c r="AW31" s="38">
        <v>45</v>
      </c>
      <c r="AX31" s="38">
        <v>1</v>
      </c>
      <c r="AY31" s="38">
        <v>0</v>
      </c>
      <c r="AZ31" s="38">
        <v>0</v>
      </c>
      <c r="BA31" s="38">
        <v>3</v>
      </c>
      <c r="BB31" s="4" t="s">
        <v>1891</v>
      </c>
      <c r="BC31" s="5" t="s">
        <v>1894</v>
      </c>
      <c r="BD31" s="5">
        <v>170</v>
      </c>
      <c r="BE31" s="5">
        <v>171</v>
      </c>
      <c r="BF31" s="80"/>
      <c r="BG31" s="6" t="s">
        <v>801</v>
      </c>
    </row>
    <row r="32" spans="1:59" ht="25.5">
      <c r="A32" s="75" t="s">
        <v>835</v>
      </c>
      <c r="B32" s="16"/>
      <c r="D32" s="15"/>
      <c r="E32" s="17"/>
      <c r="F32" s="17">
        <v>11</v>
      </c>
      <c r="G32" s="17"/>
      <c r="H32" s="17">
        <v>114</v>
      </c>
      <c r="I32" s="17"/>
      <c r="J32" s="17">
        <v>1</v>
      </c>
      <c r="K32" s="17"/>
      <c r="L32" s="17">
        <v>2</v>
      </c>
      <c r="M32" s="17"/>
      <c r="N32" s="17">
        <v>40</v>
      </c>
      <c r="O32" s="17"/>
      <c r="P32" s="17"/>
      <c r="Q32" s="17">
        <v>1</v>
      </c>
      <c r="R32" s="17">
        <v>18</v>
      </c>
      <c r="S32" s="17"/>
      <c r="T32" s="17">
        <v>3</v>
      </c>
      <c r="U32" s="17"/>
      <c r="V32" s="17">
        <v>6</v>
      </c>
      <c r="W32" s="17">
        <v>1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>
        <v>22</v>
      </c>
      <c r="AM32" s="17"/>
      <c r="AN32" s="17"/>
      <c r="AO32" s="17"/>
      <c r="AP32" s="17"/>
      <c r="AQ32" s="17"/>
      <c r="AR32" s="17">
        <v>76</v>
      </c>
      <c r="AS32" s="17"/>
      <c r="AT32" s="17"/>
      <c r="AU32" s="17"/>
      <c r="AV32" s="17">
        <v>4</v>
      </c>
      <c r="AW32" s="17"/>
      <c r="AX32" s="17"/>
      <c r="AY32" s="17"/>
      <c r="AZ32" s="17"/>
      <c r="BA32" s="17"/>
      <c r="BB32" s="4" t="s">
        <v>1891</v>
      </c>
      <c r="BC32" s="5" t="s">
        <v>1894</v>
      </c>
      <c r="BD32" s="5">
        <v>170</v>
      </c>
      <c r="BE32" s="5">
        <v>171</v>
      </c>
      <c r="BF32" s="5" t="s">
        <v>1997</v>
      </c>
      <c r="BG32" s="6" t="s">
        <v>801</v>
      </c>
    </row>
    <row r="33" spans="1:59" ht="12.75">
      <c r="A33" s="75" t="s">
        <v>836</v>
      </c>
      <c r="B33" s="16"/>
      <c r="D33" s="15">
        <v>5</v>
      </c>
      <c r="E33" s="17"/>
      <c r="F33" s="17">
        <v>13</v>
      </c>
      <c r="G33" s="17"/>
      <c r="H33" s="17">
        <v>20</v>
      </c>
      <c r="I33" s="17"/>
      <c r="J33" s="17"/>
      <c r="K33" s="17"/>
      <c r="L33" s="17"/>
      <c r="M33" s="17"/>
      <c r="N33" s="17">
        <v>8</v>
      </c>
      <c r="O33" s="17"/>
      <c r="P33" s="17"/>
      <c r="Q33" s="17"/>
      <c r="R33" s="17">
        <v>5</v>
      </c>
      <c r="S33" s="17"/>
      <c r="T33" s="17"/>
      <c r="U33" s="17"/>
      <c r="V33" s="17">
        <v>4</v>
      </c>
      <c r="W33" s="17">
        <v>1</v>
      </c>
      <c r="X33" s="17"/>
      <c r="Y33" s="17"/>
      <c r="Z33" s="17"/>
      <c r="AA33" s="17"/>
      <c r="AB33" s="17"/>
      <c r="AC33" s="17">
        <v>1</v>
      </c>
      <c r="AD33" s="17"/>
      <c r="AE33" s="17"/>
      <c r="AF33" s="17"/>
      <c r="AG33" s="17"/>
      <c r="AH33" s="17"/>
      <c r="AI33" s="17"/>
      <c r="AJ33" s="17"/>
      <c r="AK33" s="17"/>
      <c r="AL33" s="17">
        <v>4</v>
      </c>
      <c r="AM33" s="17"/>
      <c r="AN33" s="17"/>
      <c r="AO33" s="17"/>
      <c r="AP33" s="17"/>
      <c r="AQ33" s="17"/>
      <c r="AR33" s="17">
        <v>27</v>
      </c>
      <c r="AS33" s="17"/>
      <c r="AT33" s="17"/>
      <c r="AU33" s="17"/>
      <c r="AV33" s="17"/>
      <c r="AW33" s="17"/>
      <c r="AX33" s="17"/>
      <c r="AY33" s="17"/>
      <c r="AZ33" s="17"/>
      <c r="BA33" s="17"/>
      <c r="BB33" s="4" t="s">
        <v>1891</v>
      </c>
      <c r="BC33" s="5" t="s">
        <v>1894</v>
      </c>
      <c r="BD33" s="5">
        <v>170</v>
      </c>
      <c r="BE33" s="5">
        <v>171</v>
      </c>
      <c r="BF33" s="5" t="s">
        <v>1892</v>
      </c>
      <c r="BG33" s="6" t="s">
        <v>801</v>
      </c>
    </row>
    <row r="34" spans="1:59" ht="12.75">
      <c r="A34" s="15"/>
      <c r="B34" s="16" t="s">
        <v>1945</v>
      </c>
      <c r="D34" s="15">
        <f aca="true" t="shared" si="0" ref="D34:AI34">SUM(D32:D33)</f>
        <v>5</v>
      </c>
      <c r="E34" s="17">
        <f t="shared" si="0"/>
        <v>0</v>
      </c>
      <c r="F34" s="17">
        <f t="shared" si="0"/>
        <v>24</v>
      </c>
      <c r="G34" s="17">
        <f t="shared" si="0"/>
        <v>0</v>
      </c>
      <c r="H34" s="17">
        <f t="shared" si="0"/>
        <v>134</v>
      </c>
      <c r="I34" s="17">
        <f t="shared" si="0"/>
        <v>0</v>
      </c>
      <c r="J34" s="17">
        <f t="shared" si="0"/>
        <v>1</v>
      </c>
      <c r="K34" s="17">
        <f t="shared" si="0"/>
        <v>0</v>
      </c>
      <c r="L34" s="17">
        <f t="shared" si="0"/>
        <v>2</v>
      </c>
      <c r="M34" s="17">
        <f t="shared" si="0"/>
        <v>0</v>
      </c>
      <c r="N34" s="17">
        <f t="shared" si="0"/>
        <v>48</v>
      </c>
      <c r="O34" s="17">
        <f t="shared" si="0"/>
        <v>0</v>
      </c>
      <c r="P34" s="17">
        <f t="shared" si="0"/>
        <v>0</v>
      </c>
      <c r="Q34" s="17">
        <f t="shared" si="0"/>
        <v>1</v>
      </c>
      <c r="R34" s="17">
        <f t="shared" si="0"/>
        <v>23</v>
      </c>
      <c r="S34" s="17">
        <f t="shared" si="0"/>
        <v>0</v>
      </c>
      <c r="T34" s="17">
        <f t="shared" si="0"/>
        <v>3</v>
      </c>
      <c r="U34" s="17">
        <f t="shared" si="0"/>
        <v>0</v>
      </c>
      <c r="V34" s="17">
        <f t="shared" si="0"/>
        <v>10</v>
      </c>
      <c r="W34" s="17">
        <f t="shared" si="0"/>
        <v>2</v>
      </c>
      <c r="X34" s="17">
        <f t="shared" si="0"/>
        <v>0</v>
      </c>
      <c r="Y34" s="17">
        <f t="shared" si="0"/>
        <v>0</v>
      </c>
      <c r="Z34" s="17">
        <f t="shared" si="0"/>
        <v>0</v>
      </c>
      <c r="AA34" s="17">
        <f t="shared" si="0"/>
        <v>0</v>
      </c>
      <c r="AB34" s="17">
        <f t="shared" si="0"/>
        <v>0</v>
      </c>
      <c r="AC34" s="17">
        <f t="shared" si="0"/>
        <v>1</v>
      </c>
      <c r="AD34" s="17">
        <f t="shared" si="0"/>
        <v>0</v>
      </c>
      <c r="AE34" s="17">
        <f t="shared" si="0"/>
        <v>0</v>
      </c>
      <c r="AF34" s="17">
        <f t="shared" si="0"/>
        <v>0</v>
      </c>
      <c r="AG34" s="17">
        <f t="shared" si="0"/>
        <v>0</v>
      </c>
      <c r="AH34" s="17">
        <f t="shared" si="0"/>
        <v>0</v>
      </c>
      <c r="AI34" s="17">
        <f t="shared" si="0"/>
        <v>0</v>
      </c>
      <c r="AJ34" s="17">
        <f aca="true" t="shared" si="1" ref="AJ34:BA34">SUM(AJ32:AJ33)</f>
        <v>0</v>
      </c>
      <c r="AK34" s="17">
        <f t="shared" si="1"/>
        <v>0</v>
      </c>
      <c r="AL34" s="17">
        <f t="shared" si="1"/>
        <v>26</v>
      </c>
      <c r="AM34" s="17">
        <f t="shared" si="1"/>
        <v>0</v>
      </c>
      <c r="AN34" s="17">
        <f t="shared" si="1"/>
        <v>0</v>
      </c>
      <c r="AO34" s="17">
        <f t="shared" si="1"/>
        <v>0</v>
      </c>
      <c r="AP34" s="17">
        <f t="shared" si="1"/>
        <v>0</v>
      </c>
      <c r="AQ34" s="17">
        <f t="shared" si="1"/>
        <v>0</v>
      </c>
      <c r="AR34" s="17">
        <f t="shared" si="1"/>
        <v>103</v>
      </c>
      <c r="AS34" s="17">
        <f t="shared" si="1"/>
        <v>0</v>
      </c>
      <c r="AT34" s="17">
        <f t="shared" si="1"/>
        <v>0</v>
      </c>
      <c r="AU34" s="17">
        <f t="shared" si="1"/>
        <v>0</v>
      </c>
      <c r="AV34" s="17">
        <f t="shared" si="1"/>
        <v>4</v>
      </c>
      <c r="AW34" s="17">
        <f t="shared" si="1"/>
        <v>0</v>
      </c>
      <c r="AX34" s="17">
        <f t="shared" si="1"/>
        <v>0</v>
      </c>
      <c r="AY34" s="17">
        <f t="shared" si="1"/>
        <v>0</v>
      </c>
      <c r="AZ34" s="17">
        <f t="shared" si="1"/>
        <v>0</v>
      </c>
      <c r="BA34" s="17">
        <f t="shared" si="1"/>
        <v>0</v>
      </c>
      <c r="BB34" s="4" t="s">
        <v>1891</v>
      </c>
      <c r="BC34" s="5" t="s">
        <v>1894</v>
      </c>
      <c r="BD34" s="5">
        <v>170</v>
      </c>
      <c r="BE34" s="5">
        <v>171</v>
      </c>
      <c r="BF34" s="5"/>
      <c r="BG34" s="6" t="s">
        <v>801</v>
      </c>
    </row>
    <row r="35" spans="1:59" ht="12.75">
      <c r="A35" s="15" t="s">
        <v>2063</v>
      </c>
      <c r="B35" s="16"/>
      <c r="D35" s="15">
        <v>18</v>
      </c>
      <c r="E35" s="17">
        <v>24</v>
      </c>
      <c r="F35" s="17">
        <v>204</v>
      </c>
      <c r="G35" s="17">
        <v>159</v>
      </c>
      <c r="H35" s="17">
        <v>118</v>
      </c>
      <c r="I35" s="17">
        <v>110</v>
      </c>
      <c r="J35" s="17"/>
      <c r="K35" s="17"/>
      <c r="L35" s="17"/>
      <c r="M35" s="17"/>
      <c r="N35" s="17">
        <v>5</v>
      </c>
      <c r="O35" s="17">
        <v>4</v>
      </c>
      <c r="P35" s="17"/>
      <c r="Q35" s="17"/>
      <c r="R35" s="17">
        <v>1</v>
      </c>
      <c r="S35" s="17">
        <v>3</v>
      </c>
      <c r="T35" s="17"/>
      <c r="U35" s="17"/>
      <c r="V35" s="17">
        <v>1</v>
      </c>
      <c r="W35" s="17"/>
      <c r="X35" s="17"/>
      <c r="Y35" s="17"/>
      <c r="Z35" s="17"/>
      <c r="AA35" s="17"/>
      <c r="AB35" s="17">
        <v>24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>
        <v>1</v>
      </c>
      <c r="AM35" s="17"/>
      <c r="AN35" s="17"/>
      <c r="AO35" s="17"/>
      <c r="AP35" s="17"/>
      <c r="AQ35" s="17"/>
      <c r="AR35" s="17">
        <v>334</v>
      </c>
      <c r="AS35" s="17">
        <v>277</v>
      </c>
      <c r="AT35" s="17"/>
      <c r="AU35" s="17"/>
      <c r="AV35" s="17"/>
      <c r="AW35" s="17">
        <v>1</v>
      </c>
      <c r="AX35" s="17"/>
      <c r="AY35" s="17"/>
      <c r="AZ35" s="17"/>
      <c r="BA35" s="17"/>
      <c r="BB35" s="4" t="s">
        <v>1891</v>
      </c>
      <c r="BC35" s="5" t="s">
        <v>1894</v>
      </c>
      <c r="BD35" s="5">
        <v>170</v>
      </c>
      <c r="BE35" s="5">
        <v>171</v>
      </c>
      <c r="BF35" s="5" t="s">
        <v>1948</v>
      </c>
      <c r="BG35" s="6" t="s">
        <v>801</v>
      </c>
    </row>
    <row r="36" spans="1:59" ht="12.75">
      <c r="A36" s="15" t="s">
        <v>2044</v>
      </c>
      <c r="B36" s="16"/>
      <c r="D36" s="15">
        <v>18</v>
      </c>
      <c r="E36" s="17">
        <v>21</v>
      </c>
      <c r="F36" s="17">
        <v>129</v>
      </c>
      <c r="G36" s="17">
        <v>113</v>
      </c>
      <c r="H36" s="17">
        <v>61</v>
      </c>
      <c r="I36" s="17">
        <v>53</v>
      </c>
      <c r="J36" s="17"/>
      <c r="K36" s="17"/>
      <c r="L36" s="17"/>
      <c r="M36" s="17"/>
      <c r="N36" s="17">
        <v>3</v>
      </c>
      <c r="O36" s="17">
        <v>3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>
        <v>122</v>
      </c>
      <c r="AC36" s="17"/>
      <c r="AD36" s="17"/>
      <c r="AE36" s="17">
        <v>5</v>
      </c>
      <c r="AF36" s="17">
        <v>2</v>
      </c>
      <c r="AG36" s="17"/>
      <c r="AH36" s="17"/>
      <c r="AI36" s="17"/>
      <c r="AJ36" s="17"/>
      <c r="AK36" s="17"/>
      <c r="AL36" s="17">
        <v>5</v>
      </c>
      <c r="AM36" s="17">
        <v>2</v>
      </c>
      <c r="AN36" s="17"/>
      <c r="AO36" s="17"/>
      <c r="AP36" s="17"/>
      <c r="AQ36" s="17"/>
      <c r="AR36" s="17">
        <v>60</v>
      </c>
      <c r="AS36" s="17">
        <v>71</v>
      </c>
      <c r="AT36" s="17"/>
      <c r="AU36" s="17"/>
      <c r="AV36" s="17">
        <v>1</v>
      </c>
      <c r="AW36" s="17">
        <v>3</v>
      </c>
      <c r="AX36" s="17"/>
      <c r="AY36" s="17"/>
      <c r="AZ36" s="17">
        <v>1</v>
      </c>
      <c r="BA36" s="17"/>
      <c r="BB36" s="4" t="s">
        <v>1891</v>
      </c>
      <c r="BC36" s="5" t="s">
        <v>1894</v>
      </c>
      <c r="BD36" s="5">
        <v>170</v>
      </c>
      <c r="BE36" s="5">
        <v>171</v>
      </c>
      <c r="BF36" s="5" t="s">
        <v>1997</v>
      </c>
      <c r="BG36" s="6" t="s">
        <v>801</v>
      </c>
    </row>
    <row r="37" spans="1:59" ht="12.75">
      <c r="A37" s="15" t="s">
        <v>2045</v>
      </c>
      <c r="B37" s="16"/>
      <c r="D37" s="15">
        <v>127</v>
      </c>
      <c r="E37" s="17">
        <v>152</v>
      </c>
      <c r="F37" s="17">
        <v>125</v>
      </c>
      <c r="G37" s="17">
        <v>165</v>
      </c>
      <c r="H37" s="17">
        <v>89</v>
      </c>
      <c r="I37" s="17">
        <v>122</v>
      </c>
      <c r="J37" s="17">
        <v>3</v>
      </c>
      <c r="K37" s="17">
        <v>2</v>
      </c>
      <c r="L37" s="17">
        <v>1</v>
      </c>
      <c r="M37" s="17"/>
      <c r="N37" s="17">
        <v>9</v>
      </c>
      <c r="O37" s="17">
        <v>4</v>
      </c>
      <c r="P37" s="17"/>
      <c r="Q37" s="17"/>
      <c r="R37" s="17">
        <v>5</v>
      </c>
      <c r="S37" s="17">
        <v>3</v>
      </c>
      <c r="T37" s="17">
        <v>3</v>
      </c>
      <c r="U37" s="17"/>
      <c r="V37" s="17">
        <v>2</v>
      </c>
      <c r="W37" s="17"/>
      <c r="X37" s="17"/>
      <c r="Y37" s="17"/>
      <c r="Z37" s="17"/>
      <c r="AA37" s="17"/>
      <c r="AB37" s="17">
        <v>304</v>
      </c>
      <c r="AC37" s="17">
        <v>1</v>
      </c>
      <c r="AD37" s="17">
        <v>5</v>
      </c>
      <c r="AE37" s="17">
        <v>1</v>
      </c>
      <c r="AF37" s="17">
        <v>1</v>
      </c>
      <c r="AG37" s="17"/>
      <c r="AH37" s="17">
        <v>1</v>
      </c>
      <c r="AI37" s="17"/>
      <c r="AJ37" s="17">
        <v>2</v>
      </c>
      <c r="AK37" s="17">
        <v>3</v>
      </c>
      <c r="AL37" s="17">
        <v>10</v>
      </c>
      <c r="AM37" s="17">
        <v>13</v>
      </c>
      <c r="AN37" s="17"/>
      <c r="AO37" s="17"/>
      <c r="AP37" s="17"/>
      <c r="AQ37" s="17">
        <v>1</v>
      </c>
      <c r="AR37" s="17">
        <v>101</v>
      </c>
      <c r="AS37" s="17">
        <v>106</v>
      </c>
      <c r="AT37" s="17">
        <v>1</v>
      </c>
      <c r="AU37" s="17"/>
      <c r="AV37" s="17">
        <v>6</v>
      </c>
      <c r="AW37" s="17">
        <v>14</v>
      </c>
      <c r="AX37" s="17"/>
      <c r="AY37" s="17"/>
      <c r="AZ37" s="17"/>
      <c r="BA37" s="17"/>
      <c r="BB37" s="4" t="s">
        <v>1891</v>
      </c>
      <c r="BC37" s="5" t="s">
        <v>1894</v>
      </c>
      <c r="BD37" s="5">
        <v>170</v>
      </c>
      <c r="BE37" s="5">
        <v>171</v>
      </c>
      <c r="BF37" s="5" t="s">
        <v>1892</v>
      </c>
      <c r="BG37" s="6" t="s">
        <v>801</v>
      </c>
    </row>
    <row r="38" spans="1:59" ht="12.75">
      <c r="A38" s="15" t="s">
        <v>2046</v>
      </c>
      <c r="B38" s="16"/>
      <c r="D38" s="15">
        <v>29</v>
      </c>
      <c r="E38" s="17">
        <v>30</v>
      </c>
      <c r="F38" s="17">
        <v>303</v>
      </c>
      <c r="G38" s="17">
        <v>343</v>
      </c>
      <c r="H38" s="17">
        <v>54</v>
      </c>
      <c r="I38" s="17">
        <v>75</v>
      </c>
      <c r="J38" s="17">
        <v>4</v>
      </c>
      <c r="K38" s="17"/>
      <c r="L38" s="17"/>
      <c r="M38" s="17">
        <v>1</v>
      </c>
      <c r="N38" s="17">
        <v>5</v>
      </c>
      <c r="O38" s="17">
        <v>6</v>
      </c>
      <c r="P38" s="17"/>
      <c r="Q38" s="17"/>
      <c r="R38" s="17">
        <v>2</v>
      </c>
      <c r="S38" s="17"/>
      <c r="T38" s="17">
        <v>1</v>
      </c>
      <c r="U38" s="17"/>
      <c r="V38" s="17"/>
      <c r="W38" s="17"/>
      <c r="X38" s="17"/>
      <c r="Y38" s="17"/>
      <c r="Z38" s="17"/>
      <c r="AA38" s="17"/>
      <c r="AB38" s="17">
        <v>214</v>
      </c>
      <c r="AC38" s="17">
        <v>5</v>
      </c>
      <c r="AD38" s="17">
        <v>4</v>
      </c>
      <c r="AE38" s="17"/>
      <c r="AF38" s="17">
        <v>2</v>
      </c>
      <c r="AG38" s="17"/>
      <c r="AH38" s="17">
        <v>1</v>
      </c>
      <c r="AI38" s="17"/>
      <c r="AJ38" s="17">
        <v>10</v>
      </c>
      <c r="AK38" s="17">
        <v>9</v>
      </c>
      <c r="AL38" s="17">
        <v>23</v>
      </c>
      <c r="AM38" s="17">
        <v>43</v>
      </c>
      <c r="AN38" s="17">
        <v>4</v>
      </c>
      <c r="AO38" s="17">
        <v>9</v>
      </c>
      <c r="AP38" s="17"/>
      <c r="AQ38" s="17"/>
      <c r="AR38" s="17">
        <v>94</v>
      </c>
      <c r="AS38" s="17">
        <v>100</v>
      </c>
      <c r="AT38" s="17">
        <v>2</v>
      </c>
      <c r="AU38" s="17"/>
      <c r="AV38" s="17">
        <v>51</v>
      </c>
      <c r="AW38" s="17">
        <v>70</v>
      </c>
      <c r="AX38" s="17">
        <v>3</v>
      </c>
      <c r="AY38" s="17">
        <v>2</v>
      </c>
      <c r="AZ38" s="17">
        <v>4</v>
      </c>
      <c r="BA38" s="17">
        <v>1</v>
      </c>
      <c r="BB38" s="4" t="s">
        <v>1891</v>
      </c>
      <c r="BC38" s="5" t="s">
        <v>1894</v>
      </c>
      <c r="BD38" s="5">
        <v>170</v>
      </c>
      <c r="BE38" s="5">
        <v>171</v>
      </c>
      <c r="BF38" s="5" t="s">
        <v>2054</v>
      </c>
      <c r="BG38" s="6" t="s">
        <v>801</v>
      </c>
    </row>
    <row r="39" spans="1:59" ht="12.75">
      <c r="A39" s="15" t="s">
        <v>2048</v>
      </c>
      <c r="B39" s="16"/>
      <c r="D39" s="15">
        <v>42</v>
      </c>
      <c r="E39" s="17">
        <v>48</v>
      </c>
      <c r="F39" s="17">
        <v>39</v>
      </c>
      <c r="G39" s="17">
        <v>40</v>
      </c>
      <c r="H39" s="17">
        <v>51</v>
      </c>
      <c r="I39" s="17">
        <v>42</v>
      </c>
      <c r="J39" s="17">
        <v>2</v>
      </c>
      <c r="K39" s="17">
        <v>5</v>
      </c>
      <c r="L39" s="17"/>
      <c r="M39" s="17"/>
      <c r="N39" s="17"/>
      <c r="O39" s="17">
        <v>2</v>
      </c>
      <c r="P39" s="17"/>
      <c r="Q39" s="17"/>
      <c r="R39" s="17">
        <v>2</v>
      </c>
      <c r="S39" s="17"/>
      <c r="T39" s="17"/>
      <c r="U39" s="17"/>
      <c r="V39" s="17"/>
      <c r="W39" s="17"/>
      <c r="X39" s="17"/>
      <c r="Y39" s="17"/>
      <c r="Z39" s="17"/>
      <c r="AA39" s="17"/>
      <c r="AB39" s="17">
        <v>94</v>
      </c>
      <c r="AC39" s="17">
        <v>1</v>
      </c>
      <c r="AD39" s="17"/>
      <c r="AE39" s="17">
        <v>1</v>
      </c>
      <c r="AF39" s="17"/>
      <c r="AG39" s="17">
        <v>2</v>
      </c>
      <c r="AH39" s="17">
        <v>1</v>
      </c>
      <c r="AI39" s="17"/>
      <c r="AJ39" s="17">
        <v>2</v>
      </c>
      <c r="AK39" s="17">
        <v>1</v>
      </c>
      <c r="AL39" s="17">
        <v>4</v>
      </c>
      <c r="AM39" s="17">
        <v>4</v>
      </c>
      <c r="AN39" s="17"/>
      <c r="AO39" s="17"/>
      <c r="AP39" s="17"/>
      <c r="AQ39" s="17"/>
      <c r="AR39" s="17">
        <v>40</v>
      </c>
      <c r="AS39" s="17">
        <v>37</v>
      </c>
      <c r="AT39" s="17"/>
      <c r="AU39" s="17">
        <v>1</v>
      </c>
      <c r="AV39" s="17">
        <v>1</v>
      </c>
      <c r="AW39" s="17"/>
      <c r="AX39" s="17"/>
      <c r="AY39" s="17"/>
      <c r="AZ39" s="17">
        <v>1</v>
      </c>
      <c r="BA39" s="17">
        <v>3</v>
      </c>
      <c r="BB39" s="4" t="s">
        <v>1891</v>
      </c>
      <c r="BC39" s="5" t="s">
        <v>1894</v>
      </c>
      <c r="BD39" s="5">
        <v>170</v>
      </c>
      <c r="BE39" s="5">
        <v>171</v>
      </c>
      <c r="BF39" s="5" t="s">
        <v>2056</v>
      </c>
      <c r="BG39" s="6" t="s">
        <v>801</v>
      </c>
    </row>
    <row r="40" spans="1:59" ht="12.75">
      <c r="A40" s="15" t="s">
        <v>2049</v>
      </c>
      <c r="B40" s="16"/>
      <c r="D40" s="15">
        <v>15</v>
      </c>
      <c r="E40" s="17">
        <v>14</v>
      </c>
      <c r="F40" s="17">
        <v>73</v>
      </c>
      <c r="G40" s="17">
        <v>67</v>
      </c>
      <c r="H40" s="17">
        <v>1</v>
      </c>
      <c r="I40" s="17">
        <v>3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>
        <v>70</v>
      </c>
      <c r="AC40" s="17"/>
      <c r="AD40" s="17"/>
      <c r="AE40" s="17"/>
      <c r="AF40" s="17"/>
      <c r="AG40" s="17"/>
      <c r="AH40" s="17"/>
      <c r="AI40" s="17"/>
      <c r="AJ40" s="17">
        <v>2</v>
      </c>
      <c r="AK40" s="17">
        <v>7</v>
      </c>
      <c r="AL40" s="17">
        <v>1</v>
      </c>
      <c r="AM40" s="17"/>
      <c r="AN40" s="17"/>
      <c r="AO40" s="17"/>
      <c r="AP40" s="17"/>
      <c r="AQ40" s="17"/>
      <c r="AR40" s="17">
        <v>7</v>
      </c>
      <c r="AS40" s="17">
        <v>7</v>
      </c>
      <c r="AT40" s="17"/>
      <c r="AU40" s="17"/>
      <c r="AV40" s="17"/>
      <c r="AW40" s="17"/>
      <c r="AX40" s="17"/>
      <c r="AY40" s="17"/>
      <c r="AZ40" s="17"/>
      <c r="BA40" s="17"/>
      <c r="BB40" s="4" t="s">
        <v>1891</v>
      </c>
      <c r="BC40" s="5" t="s">
        <v>1894</v>
      </c>
      <c r="BD40" s="5">
        <v>170</v>
      </c>
      <c r="BE40" s="5">
        <v>171</v>
      </c>
      <c r="BF40" s="5" t="s">
        <v>2057</v>
      </c>
      <c r="BG40" s="6" t="s">
        <v>801</v>
      </c>
    </row>
    <row r="41" spans="1:59" ht="12.75">
      <c r="A41" s="15" t="s">
        <v>2050</v>
      </c>
      <c r="B41" s="16"/>
      <c r="D41" s="15">
        <v>5</v>
      </c>
      <c r="E41" s="17">
        <v>18</v>
      </c>
      <c r="F41" s="17">
        <v>62</v>
      </c>
      <c r="G41" s="17">
        <v>34</v>
      </c>
      <c r="H41" s="17">
        <v>22</v>
      </c>
      <c r="I41" s="17">
        <v>21</v>
      </c>
      <c r="J41" s="17"/>
      <c r="K41" s="17"/>
      <c r="L41" s="17"/>
      <c r="M41" s="17"/>
      <c r="N41" s="17">
        <v>4</v>
      </c>
      <c r="O41" s="17"/>
      <c r="P41" s="17"/>
      <c r="Q41" s="17"/>
      <c r="R41" s="17">
        <v>1</v>
      </c>
      <c r="S41" s="17"/>
      <c r="T41" s="17"/>
      <c r="U41" s="17"/>
      <c r="V41" s="17"/>
      <c r="W41" s="17"/>
      <c r="X41" s="17"/>
      <c r="Y41" s="17"/>
      <c r="Z41" s="17"/>
      <c r="AA41" s="17"/>
      <c r="AB41" s="17">
        <v>53</v>
      </c>
      <c r="AC41" s="17"/>
      <c r="AD41" s="17"/>
      <c r="AE41" s="17"/>
      <c r="AF41" s="17"/>
      <c r="AG41" s="17"/>
      <c r="AH41" s="17"/>
      <c r="AI41" s="17"/>
      <c r="AJ41" s="17">
        <v>1</v>
      </c>
      <c r="AK41" s="17">
        <v>3</v>
      </c>
      <c r="AL41" s="17">
        <v>1</v>
      </c>
      <c r="AM41" s="17">
        <v>2</v>
      </c>
      <c r="AN41" s="17">
        <v>2</v>
      </c>
      <c r="AO41" s="17"/>
      <c r="AP41" s="17"/>
      <c r="AQ41" s="17"/>
      <c r="AR41" s="17">
        <v>24</v>
      </c>
      <c r="AS41" s="17">
        <v>13</v>
      </c>
      <c r="AT41" s="17"/>
      <c r="AU41" s="17"/>
      <c r="AV41" s="17">
        <v>2</v>
      </c>
      <c r="AW41" s="17">
        <v>2</v>
      </c>
      <c r="AX41" s="17"/>
      <c r="AY41" s="17"/>
      <c r="AZ41" s="17"/>
      <c r="BA41" s="17"/>
      <c r="BB41" s="4" t="s">
        <v>1891</v>
      </c>
      <c r="BC41" s="5" t="s">
        <v>1894</v>
      </c>
      <c r="BD41" s="5">
        <v>170</v>
      </c>
      <c r="BE41" s="5">
        <v>171</v>
      </c>
      <c r="BF41" s="5" t="s">
        <v>2058</v>
      </c>
      <c r="BG41" s="6" t="s">
        <v>801</v>
      </c>
    </row>
    <row r="42" spans="1:59" ht="12.75">
      <c r="A42" s="15" t="s">
        <v>2053</v>
      </c>
      <c r="B42" s="16"/>
      <c r="D42" s="15">
        <v>22</v>
      </c>
      <c r="E42" s="17">
        <v>21</v>
      </c>
      <c r="F42" s="17">
        <v>19</v>
      </c>
      <c r="G42" s="17">
        <v>7</v>
      </c>
      <c r="H42" s="17">
        <v>2</v>
      </c>
      <c r="I42" s="17">
        <v>2</v>
      </c>
      <c r="J42" s="17"/>
      <c r="K42" s="17"/>
      <c r="L42" s="17"/>
      <c r="M42" s="17"/>
      <c r="N42" s="17"/>
      <c r="O42" s="17"/>
      <c r="P42" s="17"/>
      <c r="Q42" s="17"/>
      <c r="R42" s="17"/>
      <c r="S42" s="17">
        <v>1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>
        <v>42</v>
      </c>
      <c r="AS42" s="17">
        <v>31</v>
      </c>
      <c r="AT42" s="17"/>
      <c r="AU42" s="17"/>
      <c r="AV42" s="17"/>
      <c r="AW42" s="17"/>
      <c r="AX42" s="17"/>
      <c r="AY42" s="17"/>
      <c r="AZ42" s="17"/>
      <c r="BA42" s="17"/>
      <c r="BB42" s="4" t="s">
        <v>1891</v>
      </c>
      <c r="BC42" s="5" t="s">
        <v>1894</v>
      </c>
      <c r="BD42" s="5">
        <v>170</v>
      </c>
      <c r="BE42" s="5">
        <v>171</v>
      </c>
      <c r="BF42" s="5" t="s">
        <v>1940</v>
      </c>
      <c r="BG42" s="6" t="s">
        <v>801</v>
      </c>
    </row>
    <row r="43" spans="1:59" ht="13.5" thickBot="1">
      <c r="A43" s="18"/>
      <c r="B43" s="19" t="s">
        <v>466</v>
      </c>
      <c r="D43" s="18">
        <f>SUM(D35:D42)</f>
        <v>276</v>
      </c>
      <c r="E43" s="20">
        <f>SUM(E35:E42)</f>
        <v>328</v>
      </c>
      <c r="F43" s="20">
        <f aca="true" t="shared" si="2" ref="F43:N43">SUM(F35:F42)</f>
        <v>954</v>
      </c>
      <c r="G43" s="20">
        <f t="shared" si="2"/>
        <v>928</v>
      </c>
      <c r="H43" s="20">
        <f t="shared" si="2"/>
        <v>398</v>
      </c>
      <c r="I43" s="20">
        <f t="shared" si="2"/>
        <v>428</v>
      </c>
      <c r="J43" s="20">
        <f t="shared" si="2"/>
        <v>9</v>
      </c>
      <c r="K43" s="20">
        <f t="shared" si="2"/>
        <v>7</v>
      </c>
      <c r="L43" s="20">
        <f t="shared" si="2"/>
        <v>1</v>
      </c>
      <c r="M43" s="20">
        <f t="shared" si="2"/>
        <v>1</v>
      </c>
      <c r="N43" s="20">
        <f t="shared" si="2"/>
        <v>26</v>
      </c>
      <c r="O43" s="20">
        <f aca="true" t="shared" si="3" ref="O43:BA43">SUM(O35:O42)</f>
        <v>19</v>
      </c>
      <c r="P43" s="20">
        <f t="shared" si="3"/>
        <v>0</v>
      </c>
      <c r="Q43" s="20">
        <f t="shared" si="3"/>
        <v>0</v>
      </c>
      <c r="R43" s="20">
        <f t="shared" si="3"/>
        <v>11</v>
      </c>
      <c r="S43" s="20">
        <f t="shared" si="3"/>
        <v>7</v>
      </c>
      <c r="T43" s="20">
        <f t="shared" si="3"/>
        <v>4</v>
      </c>
      <c r="U43" s="20">
        <f t="shared" si="3"/>
        <v>0</v>
      </c>
      <c r="V43" s="20">
        <f t="shared" si="3"/>
        <v>3</v>
      </c>
      <c r="W43" s="20">
        <f t="shared" si="3"/>
        <v>0</v>
      </c>
      <c r="X43" s="20">
        <f t="shared" si="3"/>
        <v>0</v>
      </c>
      <c r="Y43" s="20">
        <f t="shared" si="3"/>
        <v>0</v>
      </c>
      <c r="Z43" s="20">
        <f t="shared" si="3"/>
        <v>0</v>
      </c>
      <c r="AA43" s="20">
        <f t="shared" si="3"/>
        <v>0</v>
      </c>
      <c r="AB43" s="20">
        <f t="shared" si="3"/>
        <v>881</v>
      </c>
      <c r="AC43" s="20">
        <f t="shared" si="3"/>
        <v>7</v>
      </c>
      <c r="AD43" s="20">
        <f t="shared" si="3"/>
        <v>9</v>
      </c>
      <c r="AE43" s="20">
        <f t="shared" si="3"/>
        <v>7</v>
      </c>
      <c r="AF43" s="20">
        <f t="shared" si="3"/>
        <v>5</v>
      </c>
      <c r="AG43" s="20">
        <f t="shared" si="3"/>
        <v>2</v>
      </c>
      <c r="AH43" s="20">
        <f t="shared" si="3"/>
        <v>3</v>
      </c>
      <c r="AI43" s="20">
        <f t="shared" si="3"/>
        <v>0</v>
      </c>
      <c r="AJ43" s="20">
        <f t="shared" si="3"/>
        <v>17</v>
      </c>
      <c r="AK43" s="20">
        <f t="shared" si="3"/>
        <v>23</v>
      </c>
      <c r="AL43" s="20">
        <f t="shared" si="3"/>
        <v>45</v>
      </c>
      <c r="AM43" s="20">
        <f t="shared" si="3"/>
        <v>64</v>
      </c>
      <c r="AN43" s="20">
        <f t="shared" si="3"/>
        <v>6</v>
      </c>
      <c r="AO43" s="20">
        <f t="shared" si="3"/>
        <v>9</v>
      </c>
      <c r="AP43" s="20">
        <f t="shared" si="3"/>
        <v>0</v>
      </c>
      <c r="AQ43" s="20">
        <f t="shared" si="3"/>
        <v>1</v>
      </c>
      <c r="AR43" s="20">
        <f t="shared" si="3"/>
        <v>702</v>
      </c>
      <c r="AS43" s="20">
        <f t="shared" si="3"/>
        <v>642</v>
      </c>
      <c r="AT43" s="20">
        <f t="shared" si="3"/>
        <v>3</v>
      </c>
      <c r="AU43" s="20">
        <f t="shared" si="3"/>
        <v>1</v>
      </c>
      <c r="AV43" s="20">
        <f t="shared" si="3"/>
        <v>61</v>
      </c>
      <c r="AW43" s="20">
        <f t="shared" si="3"/>
        <v>90</v>
      </c>
      <c r="AX43" s="20">
        <f t="shared" si="3"/>
        <v>3</v>
      </c>
      <c r="AY43" s="20">
        <f t="shared" si="3"/>
        <v>2</v>
      </c>
      <c r="AZ43" s="20">
        <f t="shared" si="3"/>
        <v>6</v>
      </c>
      <c r="BA43" s="20">
        <f t="shared" si="3"/>
        <v>4</v>
      </c>
      <c r="BB43" s="7" t="s">
        <v>1891</v>
      </c>
      <c r="BC43" s="8" t="s">
        <v>1894</v>
      </c>
      <c r="BD43" s="8">
        <v>170</v>
      </c>
      <c r="BE43" s="8">
        <v>171</v>
      </c>
      <c r="BF43" s="8"/>
      <c r="BG43" s="9" t="s">
        <v>801</v>
      </c>
    </row>
  </sheetData>
  <mergeCells count="41">
    <mergeCell ref="AB3:BA3"/>
    <mergeCell ref="AE4:AF6"/>
    <mergeCell ref="AG4:AH6"/>
    <mergeCell ref="AI4:AI6"/>
    <mergeCell ref="AJ4:AK6"/>
    <mergeCell ref="AP4:AQ6"/>
    <mergeCell ref="AR4:AS6"/>
    <mergeCell ref="AZ4:BA6"/>
    <mergeCell ref="AA4:AA6"/>
    <mergeCell ref="AB5:AB6"/>
    <mergeCell ref="AC5:AD6"/>
    <mergeCell ref="AB4:AD4"/>
    <mergeCell ref="F4:G6"/>
    <mergeCell ref="H4:I6"/>
    <mergeCell ref="J4:K6"/>
    <mergeCell ref="Z4:Z6"/>
    <mergeCell ref="D3:AA3"/>
    <mergeCell ref="T4:U6"/>
    <mergeCell ref="V4:V6"/>
    <mergeCell ref="W4:X6"/>
    <mergeCell ref="Y4:Y6"/>
    <mergeCell ref="L4:M6"/>
    <mergeCell ref="N4:O6"/>
    <mergeCell ref="P4:P6"/>
    <mergeCell ref="Q4:Q6"/>
    <mergeCell ref="D4:E6"/>
    <mergeCell ref="A3:A7"/>
    <mergeCell ref="B3:B7"/>
    <mergeCell ref="BF3:BF7"/>
    <mergeCell ref="AT4:AU6"/>
    <mergeCell ref="AV4:AY4"/>
    <mergeCell ref="AV5:AW6"/>
    <mergeCell ref="AX5:AY6"/>
    <mergeCell ref="AL4:AM6"/>
    <mergeCell ref="AN4:AO6"/>
    <mergeCell ref="R4:S6"/>
    <mergeCell ref="BG3:BG7"/>
    <mergeCell ref="BB3:BB7"/>
    <mergeCell ref="BC3:BC7"/>
    <mergeCell ref="BD3:BD7"/>
    <mergeCell ref="BE3:BE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I8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0" customWidth="1"/>
    <col min="2" max="2" width="13.7109375" style="109" customWidth="1"/>
    <col min="3" max="3" width="2.7109375" style="10" customWidth="1"/>
    <col min="4" max="4" width="8.00390625" style="10" customWidth="1"/>
    <col min="5" max="5" width="11.421875" style="10" customWidth="1"/>
    <col min="6" max="9" width="5.00390625" style="10" customWidth="1"/>
    <col min="10" max="10" width="8.7109375" style="10" customWidth="1"/>
    <col min="11" max="11" width="7.57421875" style="10" customWidth="1"/>
    <col min="12" max="12" width="9.140625" style="10" customWidth="1"/>
    <col min="13" max="13" width="9.8515625" style="10" customWidth="1"/>
    <col min="14" max="14" width="10.8515625" style="10" customWidth="1"/>
    <col min="15" max="15" width="8.57421875" style="10" customWidth="1"/>
    <col min="16" max="17" width="5.00390625" style="10" customWidth="1"/>
    <col min="18" max="21" width="5.140625" style="10" customWidth="1"/>
    <col min="22" max="22" width="7.421875" style="10" customWidth="1"/>
    <col min="23" max="23" width="10.8515625" style="10" customWidth="1"/>
    <col min="24" max="25" width="5.140625" style="10" customWidth="1"/>
    <col min="26" max="30" width="7.00390625" style="10" customWidth="1"/>
    <col min="31" max="31" width="6.8515625" style="10" customWidth="1"/>
    <col min="32" max="32" width="7.140625" style="10" customWidth="1"/>
    <col min="33" max="34" width="6.57421875" style="10" customWidth="1"/>
    <col min="35" max="16384" width="9.140625" style="10" customWidth="1"/>
  </cols>
  <sheetData>
    <row r="1" spans="1:35" ht="13.5" thickBot="1">
      <c r="A1" s="129" t="s">
        <v>953</v>
      </c>
      <c r="B1" s="10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</row>
    <row r="2" ht="13.5" thickBot="1"/>
    <row r="3" spans="1:35" ht="22.5" customHeight="1">
      <c r="A3" s="239" t="s">
        <v>1324</v>
      </c>
      <c r="B3" s="228" t="s">
        <v>499</v>
      </c>
      <c r="C3" s="11"/>
      <c r="D3" s="239" t="s">
        <v>707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 t="s">
        <v>175</v>
      </c>
      <c r="S3" s="230"/>
      <c r="T3" s="230"/>
      <c r="U3" s="230"/>
      <c r="V3" s="230"/>
      <c r="W3" s="230"/>
      <c r="X3" s="230"/>
      <c r="Y3" s="230"/>
      <c r="Z3" s="230" t="s">
        <v>807</v>
      </c>
      <c r="AA3" s="230"/>
      <c r="AB3" s="230"/>
      <c r="AC3" s="230"/>
      <c r="AD3" s="231"/>
      <c r="AE3" s="245" t="s">
        <v>1885</v>
      </c>
      <c r="AF3" s="248" t="s">
        <v>1886</v>
      </c>
      <c r="AG3" s="248" t="s">
        <v>1887</v>
      </c>
      <c r="AH3" s="222" t="s">
        <v>1888</v>
      </c>
      <c r="AI3" s="242" t="s">
        <v>1890</v>
      </c>
    </row>
    <row r="4" spans="1:35" ht="27.75" customHeight="1">
      <c r="A4" s="240"/>
      <c r="B4" s="229"/>
      <c r="C4" s="11"/>
      <c r="D4" s="131" t="s">
        <v>2063</v>
      </c>
      <c r="E4" s="130" t="s">
        <v>2044</v>
      </c>
      <c r="F4" s="232" t="s">
        <v>2045</v>
      </c>
      <c r="G4" s="232"/>
      <c r="H4" s="232" t="s">
        <v>2046</v>
      </c>
      <c r="I4" s="232"/>
      <c r="J4" s="130" t="s">
        <v>2047</v>
      </c>
      <c r="K4" s="130" t="s">
        <v>2048</v>
      </c>
      <c r="L4" s="130" t="s">
        <v>2049</v>
      </c>
      <c r="M4" s="130" t="s">
        <v>2050</v>
      </c>
      <c r="N4" s="130" t="s">
        <v>2051</v>
      </c>
      <c r="O4" s="130" t="s">
        <v>2053</v>
      </c>
      <c r="P4" s="232" t="s">
        <v>466</v>
      </c>
      <c r="Q4" s="232"/>
      <c r="R4" s="232" t="s">
        <v>2045</v>
      </c>
      <c r="S4" s="232"/>
      <c r="T4" s="232" t="s">
        <v>2046</v>
      </c>
      <c r="U4" s="232"/>
      <c r="V4" s="130" t="s">
        <v>2048</v>
      </c>
      <c r="W4" s="130" t="s">
        <v>2051</v>
      </c>
      <c r="X4" s="232" t="s">
        <v>466</v>
      </c>
      <c r="Y4" s="232"/>
      <c r="Z4" s="232" t="s">
        <v>809</v>
      </c>
      <c r="AA4" s="232"/>
      <c r="AB4" s="232"/>
      <c r="AC4" s="232" t="s">
        <v>2073</v>
      </c>
      <c r="AD4" s="234"/>
      <c r="AE4" s="246"/>
      <c r="AF4" s="249"/>
      <c r="AG4" s="249"/>
      <c r="AH4" s="223"/>
      <c r="AI4" s="243"/>
    </row>
    <row r="5" spans="1:35" ht="42" customHeight="1">
      <c r="A5" s="240"/>
      <c r="B5" s="229"/>
      <c r="C5" s="11"/>
      <c r="D5" s="310" t="s">
        <v>577</v>
      </c>
      <c r="E5" s="300" t="s">
        <v>577</v>
      </c>
      <c r="F5" s="300" t="s">
        <v>577</v>
      </c>
      <c r="G5" s="300" t="s">
        <v>579</v>
      </c>
      <c r="H5" s="300" t="s">
        <v>577</v>
      </c>
      <c r="I5" s="300" t="s">
        <v>579</v>
      </c>
      <c r="J5" s="300" t="s">
        <v>577</v>
      </c>
      <c r="K5" s="300" t="s">
        <v>577</v>
      </c>
      <c r="L5" s="300" t="s">
        <v>577</v>
      </c>
      <c r="M5" s="300" t="s">
        <v>577</v>
      </c>
      <c r="N5" s="300" t="s">
        <v>577</v>
      </c>
      <c r="O5" s="300" t="s">
        <v>577</v>
      </c>
      <c r="P5" s="300" t="s">
        <v>577</v>
      </c>
      <c r="Q5" s="300" t="s">
        <v>579</v>
      </c>
      <c r="R5" s="300" t="s">
        <v>577</v>
      </c>
      <c r="S5" s="300" t="s">
        <v>579</v>
      </c>
      <c r="T5" s="300" t="s">
        <v>577</v>
      </c>
      <c r="U5" s="300" t="s">
        <v>579</v>
      </c>
      <c r="V5" s="300" t="s">
        <v>577</v>
      </c>
      <c r="W5" s="300" t="s">
        <v>577</v>
      </c>
      <c r="X5" s="300" t="s">
        <v>577</v>
      </c>
      <c r="Y5" s="300" t="s">
        <v>579</v>
      </c>
      <c r="Z5" s="300" t="s">
        <v>577</v>
      </c>
      <c r="AA5" s="300" t="s">
        <v>579</v>
      </c>
      <c r="AB5" s="300" t="s">
        <v>580</v>
      </c>
      <c r="AC5" s="300" t="s">
        <v>577</v>
      </c>
      <c r="AD5" s="306" t="s">
        <v>580</v>
      </c>
      <c r="AE5" s="246"/>
      <c r="AF5" s="249"/>
      <c r="AG5" s="249"/>
      <c r="AH5" s="223"/>
      <c r="AI5" s="243"/>
    </row>
    <row r="6" spans="1:35" ht="41.25" customHeight="1" thickBot="1">
      <c r="A6" s="241"/>
      <c r="B6" s="220"/>
      <c r="C6" s="11"/>
      <c r="D6" s="31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7"/>
      <c r="AE6" s="247"/>
      <c r="AF6" s="250"/>
      <c r="AG6" s="250"/>
      <c r="AH6" s="224"/>
      <c r="AI6" s="244"/>
    </row>
    <row r="7" spans="31:35" ht="13.5" thickBot="1">
      <c r="AE7" s="29"/>
      <c r="AF7" s="29"/>
      <c r="AG7" s="29"/>
      <c r="AH7" s="29"/>
      <c r="AI7" s="29"/>
    </row>
    <row r="8" spans="1:35" ht="12.75">
      <c r="A8" s="201">
        <v>11</v>
      </c>
      <c r="B8" s="101">
        <v>1858</v>
      </c>
      <c r="D8" s="1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v>1</v>
      </c>
      <c r="U8" s="14"/>
      <c r="V8" s="14"/>
      <c r="W8" s="14"/>
      <c r="X8" s="14">
        <v>1</v>
      </c>
      <c r="Y8" s="14"/>
      <c r="Z8" s="14"/>
      <c r="AA8" s="14"/>
      <c r="AB8" s="14"/>
      <c r="AC8" s="14"/>
      <c r="AD8" s="13"/>
      <c r="AE8" s="1" t="s">
        <v>1891</v>
      </c>
      <c r="AF8" s="2" t="s">
        <v>1894</v>
      </c>
      <c r="AG8" s="2">
        <v>172</v>
      </c>
      <c r="AH8" s="2">
        <v>173</v>
      </c>
      <c r="AI8" s="3" t="s">
        <v>802</v>
      </c>
    </row>
    <row r="9" spans="1:35" ht="12.75">
      <c r="A9" s="128">
        <v>14</v>
      </c>
      <c r="B9" s="102" t="s">
        <v>522</v>
      </c>
      <c r="D9" s="15"/>
      <c r="E9" s="17"/>
      <c r="F9" s="17">
        <v>1</v>
      </c>
      <c r="G9" s="17"/>
      <c r="H9" s="17"/>
      <c r="I9" s="17"/>
      <c r="J9" s="17"/>
      <c r="K9" s="17"/>
      <c r="L9" s="17"/>
      <c r="M9" s="17"/>
      <c r="N9" s="17"/>
      <c r="O9" s="17"/>
      <c r="P9" s="17">
        <v>1</v>
      </c>
      <c r="Q9" s="17"/>
      <c r="R9" s="17"/>
      <c r="S9" s="17"/>
      <c r="T9" s="17">
        <v>2</v>
      </c>
      <c r="U9" s="17"/>
      <c r="V9" s="17"/>
      <c r="W9" s="17">
        <v>1</v>
      </c>
      <c r="X9" s="17">
        <v>3</v>
      </c>
      <c r="Y9" s="17"/>
      <c r="Z9" s="17"/>
      <c r="AA9" s="17"/>
      <c r="AB9" s="17"/>
      <c r="AC9" s="17"/>
      <c r="AD9" s="16"/>
      <c r="AE9" s="4" t="s">
        <v>1891</v>
      </c>
      <c r="AF9" s="5" t="s">
        <v>1894</v>
      </c>
      <c r="AG9" s="5">
        <v>172</v>
      </c>
      <c r="AH9" s="5">
        <v>173</v>
      </c>
      <c r="AI9" s="6" t="s">
        <v>802</v>
      </c>
    </row>
    <row r="10" spans="1:35" ht="12.75">
      <c r="A10" s="128">
        <v>15</v>
      </c>
      <c r="B10" s="102" t="s">
        <v>523</v>
      </c>
      <c r="D10" s="15"/>
      <c r="E10" s="17">
        <v>1</v>
      </c>
      <c r="F10" s="17">
        <v>1</v>
      </c>
      <c r="G10" s="17"/>
      <c r="H10" s="17">
        <v>1</v>
      </c>
      <c r="I10" s="17"/>
      <c r="J10" s="17"/>
      <c r="K10" s="17"/>
      <c r="L10" s="17"/>
      <c r="M10" s="17"/>
      <c r="N10" s="17"/>
      <c r="O10" s="17"/>
      <c r="P10" s="17">
        <v>6</v>
      </c>
      <c r="Q10" s="17"/>
      <c r="R10" s="17"/>
      <c r="S10" s="17"/>
      <c r="T10" s="17">
        <v>2</v>
      </c>
      <c r="U10" s="17"/>
      <c r="V10" s="17"/>
      <c r="W10" s="17"/>
      <c r="X10" s="17">
        <v>2</v>
      </c>
      <c r="Y10" s="17"/>
      <c r="Z10" s="17"/>
      <c r="AA10" s="17"/>
      <c r="AB10" s="17"/>
      <c r="AC10" s="17"/>
      <c r="AD10" s="16"/>
      <c r="AE10" s="4" t="s">
        <v>1891</v>
      </c>
      <c r="AF10" s="5" t="s">
        <v>1894</v>
      </c>
      <c r="AG10" s="5">
        <v>172</v>
      </c>
      <c r="AH10" s="5">
        <v>173</v>
      </c>
      <c r="AI10" s="6" t="s">
        <v>802</v>
      </c>
    </row>
    <row r="11" spans="1:35" ht="12.75">
      <c r="A11" s="128">
        <v>16</v>
      </c>
      <c r="B11" s="102" t="s">
        <v>524</v>
      </c>
      <c r="D11" s="15">
        <v>2</v>
      </c>
      <c r="E11" s="17">
        <v>2</v>
      </c>
      <c r="F11" s="17">
        <v>3</v>
      </c>
      <c r="G11" s="17"/>
      <c r="H11" s="17">
        <v>1</v>
      </c>
      <c r="I11" s="17"/>
      <c r="J11" s="17"/>
      <c r="K11" s="17">
        <v>1</v>
      </c>
      <c r="L11" s="17"/>
      <c r="M11" s="17">
        <v>2</v>
      </c>
      <c r="N11" s="17"/>
      <c r="O11" s="17"/>
      <c r="P11" s="17">
        <v>24</v>
      </c>
      <c r="Q11" s="17"/>
      <c r="R11" s="17">
        <v>1</v>
      </c>
      <c r="S11" s="17"/>
      <c r="T11" s="17">
        <v>6</v>
      </c>
      <c r="U11" s="17"/>
      <c r="V11" s="17"/>
      <c r="W11" s="17"/>
      <c r="X11" s="17">
        <v>7</v>
      </c>
      <c r="Y11" s="17"/>
      <c r="Z11" s="17"/>
      <c r="AA11" s="17"/>
      <c r="AB11" s="17"/>
      <c r="AC11" s="17"/>
      <c r="AD11" s="16"/>
      <c r="AE11" s="4" t="s">
        <v>1891</v>
      </c>
      <c r="AF11" s="5" t="s">
        <v>1894</v>
      </c>
      <c r="AG11" s="5">
        <v>172</v>
      </c>
      <c r="AH11" s="5">
        <v>173</v>
      </c>
      <c r="AI11" s="6" t="s">
        <v>802</v>
      </c>
    </row>
    <row r="12" spans="1:35" ht="12.75">
      <c r="A12" s="128">
        <v>17</v>
      </c>
      <c r="B12" s="102" t="s">
        <v>525</v>
      </c>
      <c r="D12" s="15">
        <v>1</v>
      </c>
      <c r="E12" s="17">
        <v>1</v>
      </c>
      <c r="F12" s="17">
        <v>3</v>
      </c>
      <c r="G12" s="17"/>
      <c r="H12" s="17">
        <v>4</v>
      </c>
      <c r="I12" s="17"/>
      <c r="J12" s="17">
        <v>5</v>
      </c>
      <c r="K12" s="17">
        <v>2</v>
      </c>
      <c r="L12" s="17"/>
      <c r="M12" s="17">
        <v>14</v>
      </c>
      <c r="N12" s="17"/>
      <c r="O12" s="17"/>
      <c r="P12" s="17">
        <v>34</v>
      </c>
      <c r="Q12" s="17"/>
      <c r="R12" s="17"/>
      <c r="S12" s="17"/>
      <c r="T12" s="17">
        <v>5</v>
      </c>
      <c r="U12" s="17"/>
      <c r="V12" s="17">
        <v>2</v>
      </c>
      <c r="W12" s="17"/>
      <c r="X12" s="17">
        <v>7</v>
      </c>
      <c r="Y12" s="17"/>
      <c r="Z12" s="17"/>
      <c r="AA12" s="17"/>
      <c r="AB12" s="17"/>
      <c r="AC12" s="17"/>
      <c r="AD12" s="16"/>
      <c r="AE12" s="4" t="s">
        <v>1891</v>
      </c>
      <c r="AF12" s="5" t="s">
        <v>1894</v>
      </c>
      <c r="AG12" s="5">
        <v>172</v>
      </c>
      <c r="AH12" s="5">
        <v>173</v>
      </c>
      <c r="AI12" s="6" t="s">
        <v>802</v>
      </c>
    </row>
    <row r="13" spans="1:35" ht="12.75">
      <c r="A13" s="128">
        <v>18</v>
      </c>
      <c r="B13" s="102" t="s">
        <v>526</v>
      </c>
      <c r="D13" s="15">
        <v>7</v>
      </c>
      <c r="E13" s="17">
        <v>4</v>
      </c>
      <c r="F13" s="17">
        <v>7</v>
      </c>
      <c r="G13" s="17"/>
      <c r="H13" s="17">
        <v>10</v>
      </c>
      <c r="I13" s="17"/>
      <c r="J13" s="17">
        <v>3</v>
      </c>
      <c r="K13" s="17">
        <v>2</v>
      </c>
      <c r="L13" s="17">
        <v>2</v>
      </c>
      <c r="M13" s="17">
        <v>12</v>
      </c>
      <c r="N13" s="17">
        <v>2</v>
      </c>
      <c r="O13" s="17">
        <v>2</v>
      </c>
      <c r="P13" s="17">
        <v>42</v>
      </c>
      <c r="Q13" s="17"/>
      <c r="R13" s="17"/>
      <c r="S13" s="17"/>
      <c r="T13" s="17">
        <v>2</v>
      </c>
      <c r="U13" s="17"/>
      <c r="V13" s="17">
        <v>1</v>
      </c>
      <c r="W13" s="17"/>
      <c r="X13" s="17">
        <v>3</v>
      </c>
      <c r="Y13" s="17"/>
      <c r="Z13" s="17"/>
      <c r="AA13" s="17"/>
      <c r="AB13" s="17"/>
      <c r="AC13" s="17"/>
      <c r="AD13" s="16"/>
      <c r="AE13" s="4" t="s">
        <v>1891</v>
      </c>
      <c r="AF13" s="5" t="s">
        <v>1894</v>
      </c>
      <c r="AG13" s="5">
        <v>172</v>
      </c>
      <c r="AH13" s="5">
        <v>173</v>
      </c>
      <c r="AI13" s="6" t="s">
        <v>802</v>
      </c>
    </row>
    <row r="14" spans="1:35" ht="12.75">
      <c r="A14" s="128">
        <v>19</v>
      </c>
      <c r="B14" s="102" t="s">
        <v>527</v>
      </c>
      <c r="D14" s="15">
        <v>13</v>
      </c>
      <c r="E14" s="17">
        <v>6</v>
      </c>
      <c r="F14" s="17">
        <v>13</v>
      </c>
      <c r="G14" s="17"/>
      <c r="H14" s="17">
        <v>13</v>
      </c>
      <c r="I14" s="17"/>
      <c r="J14" s="17">
        <v>5</v>
      </c>
      <c r="K14" s="17">
        <v>6</v>
      </c>
      <c r="L14" s="17"/>
      <c r="M14" s="17">
        <v>3</v>
      </c>
      <c r="N14" s="17">
        <v>1</v>
      </c>
      <c r="O14" s="17">
        <v>1</v>
      </c>
      <c r="P14" s="17">
        <v>76</v>
      </c>
      <c r="Q14" s="17"/>
      <c r="R14" s="17"/>
      <c r="S14" s="17"/>
      <c r="T14" s="17">
        <v>3</v>
      </c>
      <c r="U14" s="17"/>
      <c r="V14" s="17">
        <v>2</v>
      </c>
      <c r="W14" s="17"/>
      <c r="X14" s="17">
        <v>5</v>
      </c>
      <c r="Y14" s="17"/>
      <c r="Z14" s="17"/>
      <c r="AA14" s="17"/>
      <c r="AB14" s="17"/>
      <c r="AC14" s="17"/>
      <c r="AD14" s="16"/>
      <c r="AE14" s="4" t="s">
        <v>1891</v>
      </c>
      <c r="AF14" s="5" t="s">
        <v>1894</v>
      </c>
      <c r="AG14" s="5">
        <v>172</v>
      </c>
      <c r="AH14" s="5">
        <v>173</v>
      </c>
      <c r="AI14" s="6" t="s">
        <v>802</v>
      </c>
    </row>
    <row r="15" spans="1:35" ht="12.75">
      <c r="A15" s="128">
        <v>20</v>
      </c>
      <c r="B15" s="102" t="s">
        <v>528</v>
      </c>
      <c r="D15" s="15">
        <v>78</v>
      </c>
      <c r="E15" s="17">
        <v>12</v>
      </c>
      <c r="F15" s="17">
        <v>74</v>
      </c>
      <c r="G15" s="17"/>
      <c r="H15" s="17">
        <v>49</v>
      </c>
      <c r="I15" s="17"/>
      <c r="J15" s="17">
        <v>21</v>
      </c>
      <c r="K15" s="17">
        <v>7</v>
      </c>
      <c r="L15" s="17">
        <v>3</v>
      </c>
      <c r="M15" s="17">
        <v>8</v>
      </c>
      <c r="N15" s="17">
        <v>6</v>
      </c>
      <c r="O15" s="17">
        <v>2</v>
      </c>
      <c r="P15" s="17">
        <v>345</v>
      </c>
      <c r="Q15" s="17"/>
      <c r="R15" s="17">
        <v>3</v>
      </c>
      <c r="S15" s="17"/>
      <c r="T15" s="17">
        <v>13</v>
      </c>
      <c r="U15" s="17">
        <v>1</v>
      </c>
      <c r="V15" s="17">
        <v>1</v>
      </c>
      <c r="W15" s="17"/>
      <c r="X15" s="17">
        <v>17</v>
      </c>
      <c r="Y15" s="17">
        <v>1</v>
      </c>
      <c r="Z15" s="17"/>
      <c r="AA15" s="17"/>
      <c r="AB15" s="17"/>
      <c r="AC15" s="17"/>
      <c r="AD15" s="16"/>
      <c r="AE15" s="4" t="s">
        <v>1891</v>
      </c>
      <c r="AF15" s="5" t="s">
        <v>1894</v>
      </c>
      <c r="AG15" s="5">
        <v>172</v>
      </c>
      <c r="AH15" s="5">
        <v>173</v>
      </c>
      <c r="AI15" s="6" t="s">
        <v>802</v>
      </c>
    </row>
    <row r="16" spans="1:35" ht="12.75">
      <c r="A16" s="128">
        <v>21</v>
      </c>
      <c r="B16" s="102" t="s">
        <v>529</v>
      </c>
      <c r="D16" s="15">
        <v>7</v>
      </c>
      <c r="E16" s="17">
        <v>8</v>
      </c>
      <c r="F16" s="17">
        <v>8</v>
      </c>
      <c r="G16" s="17"/>
      <c r="H16" s="17">
        <v>10</v>
      </c>
      <c r="I16" s="17"/>
      <c r="J16" s="17">
        <v>1</v>
      </c>
      <c r="K16" s="17">
        <v>37</v>
      </c>
      <c r="L16" s="17">
        <v>28</v>
      </c>
      <c r="M16" s="17">
        <v>3</v>
      </c>
      <c r="N16" s="17">
        <v>23</v>
      </c>
      <c r="O16" s="17">
        <v>20</v>
      </c>
      <c r="P16" s="17">
        <v>58</v>
      </c>
      <c r="Q16" s="17"/>
      <c r="R16" s="17"/>
      <c r="S16" s="17"/>
      <c r="T16" s="17">
        <v>4</v>
      </c>
      <c r="U16" s="17"/>
      <c r="V16" s="17">
        <v>1</v>
      </c>
      <c r="W16" s="17"/>
      <c r="X16" s="17">
        <v>5</v>
      </c>
      <c r="Y16" s="17"/>
      <c r="Z16" s="17"/>
      <c r="AA16" s="17"/>
      <c r="AB16" s="17"/>
      <c r="AC16" s="17"/>
      <c r="AD16" s="16"/>
      <c r="AE16" s="4" t="s">
        <v>1891</v>
      </c>
      <c r="AF16" s="5" t="s">
        <v>1894</v>
      </c>
      <c r="AG16" s="5">
        <v>172</v>
      </c>
      <c r="AH16" s="5">
        <v>173</v>
      </c>
      <c r="AI16" s="6" t="s">
        <v>802</v>
      </c>
    </row>
    <row r="17" spans="1:35" ht="12.75">
      <c r="A17" s="128">
        <v>22</v>
      </c>
      <c r="B17" s="102" t="s">
        <v>530</v>
      </c>
      <c r="D17" s="15">
        <v>10</v>
      </c>
      <c r="E17" s="17">
        <v>5</v>
      </c>
      <c r="F17" s="17">
        <v>10</v>
      </c>
      <c r="G17" s="17"/>
      <c r="H17" s="17">
        <v>9</v>
      </c>
      <c r="I17" s="17"/>
      <c r="J17" s="17">
        <v>5</v>
      </c>
      <c r="K17" s="17">
        <v>12</v>
      </c>
      <c r="L17" s="17">
        <v>6</v>
      </c>
      <c r="M17" s="17">
        <v>1</v>
      </c>
      <c r="N17" s="17">
        <v>4</v>
      </c>
      <c r="O17" s="17">
        <v>1</v>
      </c>
      <c r="P17" s="17">
        <v>64</v>
      </c>
      <c r="Q17" s="17"/>
      <c r="R17" s="17">
        <v>2</v>
      </c>
      <c r="S17" s="17"/>
      <c r="T17" s="17">
        <v>3</v>
      </c>
      <c r="U17" s="17"/>
      <c r="V17" s="17">
        <v>2</v>
      </c>
      <c r="W17" s="17"/>
      <c r="X17" s="17">
        <v>5</v>
      </c>
      <c r="Y17" s="17"/>
      <c r="Z17" s="17"/>
      <c r="AA17" s="17"/>
      <c r="AB17" s="17"/>
      <c r="AC17" s="17"/>
      <c r="AD17" s="16"/>
      <c r="AE17" s="4" t="s">
        <v>1891</v>
      </c>
      <c r="AF17" s="5" t="s">
        <v>1894</v>
      </c>
      <c r="AG17" s="5">
        <v>172</v>
      </c>
      <c r="AH17" s="5">
        <v>173</v>
      </c>
      <c r="AI17" s="6" t="s">
        <v>802</v>
      </c>
    </row>
    <row r="18" spans="1:35" ht="12.75">
      <c r="A18" s="128">
        <v>23</v>
      </c>
      <c r="B18" s="102" t="s">
        <v>531</v>
      </c>
      <c r="D18" s="15">
        <v>7</v>
      </c>
      <c r="E18" s="17">
        <v>6</v>
      </c>
      <c r="F18" s="17">
        <v>7</v>
      </c>
      <c r="G18" s="17"/>
      <c r="H18" s="17">
        <v>16</v>
      </c>
      <c r="I18" s="17"/>
      <c r="J18" s="17">
        <v>2</v>
      </c>
      <c r="K18" s="17">
        <v>7</v>
      </c>
      <c r="L18" s="17">
        <v>6</v>
      </c>
      <c r="M18" s="17">
        <v>4</v>
      </c>
      <c r="N18" s="17">
        <v>3</v>
      </c>
      <c r="O18" s="17">
        <v>5</v>
      </c>
      <c r="P18" s="17">
        <v>55</v>
      </c>
      <c r="Q18" s="17"/>
      <c r="R18" s="17">
        <v>2</v>
      </c>
      <c r="S18" s="17">
        <v>1</v>
      </c>
      <c r="T18" s="17">
        <v>1</v>
      </c>
      <c r="U18" s="17"/>
      <c r="V18" s="17">
        <v>2</v>
      </c>
      <c r="W18" s="17"/>
      <c r="X18" s="17">
        <v>3</v>
      </c>
      <c r="Y18" s="17">
        <v>1</v>
      </c>
      <c r="Z18" s="17"/>
      <c r="AA18" s="17"/>
      <c r="AB18" s="17"/>
      <c r="AC18" s="17"/>
      <c r="AD18" s="16"/>
      <c r="AE18" s="4" t="s">
        <v>1891</v>
      </c>
      <c r="AF18" s="5" t="s">
        <v>1894</v>
      </c>
      <c r="AG18" s="5">
        <v>172</v>
      </c>
      <c r="AH18" s="5">
        <v>173</v>
      </c>
      <c r="AI18" s="6" t="s">
        <v>802</v>
      </c>
    </row>
    <row r="19" spans="1:35" ht="12.75">
      <c r="A19" s="128">
        <v>24</v>
      </c>
      <c r="B19" s="102" t="s">
        <v>532</v>
      </c>
      <c r="D19" s="15">
        <v>12</v>
      </c>
      <c r="E19" s="17">
        <v>5</v>
      </c>
      <c r="F19" s="17">
        <v>8</v>
      </c>
      <c r="G19" s="17"/>
      <c r="H19" s="17">
        <v>6</v>
      </c>
      <c r="I19" s="17"/>
      <c r="J19" s="17">
        <v>3</v>
      </c>
      <c r="K19" s="17">
        <v>4</v>
      </c>
      <c r="L19" s="17">
        <v>5</v>
      </c>
      <c r="M19" s="17">
        <v>4</v>
      </c>
      <c r="N19" s="17">
        <v>1</v>
      </c>
      <c r="O19" s="17">
        <v>3</v>
      </c>
      <c r="P19" s="17">
        <v>53</v>
      </c>
      <c r="Q19" s="17"/>
      <c r="R19" s="17"/>
      <c r="S19" s="17"/>
      <c r="T19" s="17">
        <v>11</v>
      </c>
      <c r="U19" s="17"/>
      <c r="V19" s="17"/>
      <c r="W19" s="17"/>
      <c r="X19" s="17">
        <v>11</v>
      </c>
      <c r="Y19" s="17"/>
      <c r="Z19" s="17"/>
      <c r="AA19" s="17"/>
      <c r="AB19" s="17"/>
      <c r="AC19" s="17"/>
      <c r="AD19" s="16"/>
      <c r="AE19" s="4" t="s">
        <v>1891</v>
      </c>
      <c r="AF19" s="5" t="s">
        <v>1894</v>
      </c>
      <c r="AG19" s="5">
        <v>172</v>
      </c>
      <c r="AH19" s="5">
        <v>173</v>
      </c>
      <c r="AI19" s="6" t="s">
        <v>802</v>
      </c>
    </row>
    <row r="20" spans="1:35" ht="12.75">
      <c r="A20" s="128">
        <v>25</v>
      </c>
      <c r="B20" s="102" t="s">
        <v>533</v>
      </c>
      <c r="D20" s="15">
        <v>3</v>
      </c>
      <c r="E20" s="17">
        <v>4</v>
      </c>
      <c r="F20" s="17">
        <v>3</v>
      </c>
      <c r="G20" s="17"/>
      <c r="H20" s="17">
        <v>6</v>
      </c>
      <c r="I20" s="17"/>
      <c r="J20" s="17">
        <v>1</v>
      </c>
      <c r="K20" s="17">
        <v>7</v>
      </c>
      <c r="L20" s="17">
        <v>6</v>
      </c>
      <c r="M20" s="17">
        <v>4</v>
      </c>
      <c r="N20" s="17"/>
      <c r="O20" s="17">
        <v>2</v>
      </c>
      <c r="P20" s="17">
        <v>25</v>
      </c>
      <c r="Q20" s="17"/>
      <c r="R20" s="17"/>
      <c r="S20" s="17"/>
      <c r="T20" s="17">
        <v>9</v>
      </c>
      <c r="U20" s="17"/>
      <c r="V20" s="17">
        <v>1</v>
      </c>
      <c r="W20" s="17"/>
      <c r="X20" s="17">
        <v>13</v>
      </c>
      <c r="Y20" s="17"/>
      <c r="Z20" s="17"/>
      <c r="AA20" s="17"/>
      <c r="AB20" s="17"/>
      <c r="AC20" s="17"/>
      <c r="AD20" s="16"/>
      <c r="AE20" s="4" t="s">
        <v>1891</v>
      </c>
      <c r="AF20" s="5" t="s">
        <v>1894</v>
      </c>
      <c r="AG20" s="5">
        <v>172</v>
      </c>
      <c r="AH20" s="5">
        <v>173</v>
      </c>
      <c r="AI20" s="6" t="s">
        <v>802</v>
      </c>
    </row>
    <row r="21" spans="1:35" ht="12.75">
      <c r="A21" s="128">
        <v>26</v>
      </c>
      <c r="B21" s="102" t="s">
        <v>1346</v>
      </c>
      <c r="D21" s="15">
        <v>8</v>
      </c>
      <c r="E21" s="17">
        <v>4</v>
      </c>
      <c r="F21" s="17">
        <v>10</v>
      </c>
      <c r="G21" s="17"/>
      <c r="H21" s="17">
        <v>10</v>
      </c>
      <c r="I21" s="17"/>
      <c r="J21" s="17">
        <v>2</v>
      </c>
      <c r="K21" s="17">
        <v>4</v>
      </c>
      <c r="L21" s="17">
        <v>1</v>
      </c>
      <c r="M21" s="17">
        <v>2</v>
      </c>
      <c r="N21" s="17"/>
      <c r="O21" s="17">
        <v>1</v>
      </c>
      <c r="P21" s="17">
        <v>48</v>
      </c>
      <c r="Q21" s="17"/>
      <c r="R21" s="17"/>
      <c r="S21" s="17"/>
      <c r="T21" s="17">
        <v>4</v>
      </c>
      <c r="U21" s="17"/>
      <c r="V21" s="17">
        <v>1</v>
      </c>
      <c r="W21" s="17"/>
      <c r="X21" s="17">
        <v>5</v>
      </c>
      <c r="Y21" s="17"/>
      <c r="Z21" s="17"/>
      <c r="AA21" s="17"/>
      <c r="AB21" s="17"/>
      <c r="AC21" s="17"/>
      <c r="AD21" s="16"/>
      <c r="AE21" s="4" t="s">
        <v>1891</v>
      </c>
      <c r="AF21" s="5" t="s">
        <v>1894</v>
      </c>
      <c r="AG21" s="5">
        <v>172</v>
      </c>
      <c r="AH21" s="5">
        <v>173</v>
      </c>
      <c r="AI21" s="6" t="s">
        <v>802</v>
      </c>
    </row>
    <row r="22" spans="1:35" ht="12.75">
      <c r="A22" s="128">
        <v>27</v>
      </c>
      <c r="B22" s="102" t="s">
        <v>1332</v>
      </c>
      <c r="D22" s="15">
        <v>3</v>
      </c>
      <c r="E22" s="17">
        <v>1</v>
      </c>
      <c r="F22" s="17">
        <v>4</v>
      </c>
      <c r="G22" s="17"/>
      <c r="H22" s="17">
        <v>5</v>
      </c>
      <c r="I22" s="17"/>
      <c r="J22" s="17"/>
      <c r="K22" s="17">
        <v>5</v>
      </c>
      <c r="L22" s="17">
        <v>4</v>
      </c>
      <c r="M22" s="17">
        <v>4</v>
      </c>
      <c r="N22" s="17"/>
      <c r="O22" s="17">
        <v>1</v>
      </c>
      <c r="P22" s="17">
        <v>21</v>
      </c>
      <c r="Q22" s="17"/>
      <c r="R22" s="17"/>
      <c r="S22" s="17"/>
      <c r="T22" s="17"/>
      <c r="U22" s="17"/>
      <c r="V22" s="17"/>
      <c r="W22" s="17"/>
      <c r="X22" s="17">
        <v>2</v>
      </c>
      <c r="Y22" s="17"/>
      <c r="Z22" s="17">
        <v>1</v>
      </c>
      <c r="AA22" s="17"/>
      <c r="AB22" s="17"/>
      <c r="AC22" s="17"/>
      <c r="AD22" s="16"/>
      <c r="AE22" s="4" t="s">
        <v>1891</v>
      </c>
      <c r="AF22" s="5" t="s">
        <v>1894</v>
      </c>
      <c r="AG22" s="5">
        <v>172</v>
      </c>
      <c r="AH22" s="5">
        <v>173</v>
      </c>
      <c r="AI22" s="6" t="s">
        <v>802</v>
      </c>
    </row>
    <row r="23" spans="1:35" ht="12.75">
      <c r="A23" s="128">
        <v>28</v>
      </c>
      <c r="B23" s="102" t="s">
        <v>534</v>
      </c>
      <c r="D23" s="15"/>
      <c r="E23" s="17">
        <v>3</v>
      </c>
      <c r="F23" s="17">
        <v>1</v>
      </c>
      <c r="G23" s="17"/>
      <c r="H23" s="17">
        <v>5</v>
      </c>
      <c r="I23" s="17"/>
      <c r="J23" s="17"/>
      <c r="K23" s="17">
        <v>5</v>
      </c>
      <c r="L23" s="17"/>
      <c r="M23" s="17"/>
      <c r="N23" s="17"/>
      <c r="O23" s="17">
        <v>3</v>
      </c>
      <c r="P23" s="17">
        <v>14</v>
      </c>
      <c r="Q23" s="17"/>
      <c r="R23" s="17"/>
      <c r="S23" s="17"/>
      <c r="T23" s="17">
        <v>5</v>
      </c>
      <c r="U23" s="17"/>
      <c r="V23" s="17"/>
      <c r="W23" s="17"/>
      <c r="X23" s="17">
        <v>7</v>
      </c>
      <c r="Y23" s="17"/>
      <c r="Z23" s="17"/>
      <c r="AA23" s="17"/>
      <c r="AB23" s="17"/>
      <c r="AC23" s="17"/>
      <c r="AD23" s="16"/>
      <c r="AE23" s="4" t="s">
        <v>1891</v>
      </c>
      <c r="AF23" s="5" t="s">
        <v>1894</v>
      </c>
      <c r="AG23" s="5">
        <v>172</v>
      </c>
      <c r="AH23" s="5">
        <v>173</v>
      </c>
      <c r="AI23" s="6" t="s">
        <v>802</v>
      </c>
    </row>
    <row r="24" spans="1:35" ht="12.75">
      <c r="A24" s="128">
        <v>29</v>
      </c>
      <c r="B24" s="102" t="s">
        <v>535</v>
      </c>
      <c r="D24" s="15">
        <v>7</v>
      </c>
      <c r="E24" s="17">
        <v>4</v>
      </c>
      <c r="F24" s="17">
        <v>3</v>
      </c>
      <c r="G24" s="17">
        <v>1</v>
      </c>
      <c r="H24" s="17">
        <v>6</v>
      </c>
      <c r="I24" s="17"/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P24" s="17">
        <v>25</v>
      </c>
      <c r="Q24" s="17">
        <v>1</v>
      </c>
      <c r="R24" s="17"/>
      <c r="S24" s="17"/>
      <c r="T24" s="17">
        <v>4</v>
      </c>
      <c r="U24" s="17"/>
      <c r="V24" s="17"/>
      <c r="W24" s="17"/>
      <c r="X24" s="17">
        <v>4</v>
      </c>
      <c r="Y24" s="17"/>
      <c r="Z24" s="17">
        <v>1</v>
      </c>
      <c r="AA24" s="17"/>
      <c r="AB24" s="17"/>
      <c r="AC24" s="17"/>
      <c r="AD24" s="16"/>
      <c r="AE24" s="4" t="s">
        <v>1891</v>
      </c>
      <c r="AF24" s="5" t="s">
        <v>1894</v>
      </c>
      <c r="AG24" s="5">
        <v>172</v>
      </c>
      <c r="AH24" s="5">
        <v>173</v>
      </c>
      <c r="AI24" s="6" t="s">
        <v>802</v>
      </c>
    </row>
    <row r="25" spans="1:35" ht="12.75">
      <c r="A25" s="128">
        <v>30</v>
      </c>
      <c r="B25" s="102">
        <v>1839</v>
      </c>
      <c r="D25" s="15">
        <v>1</v>
      </c>
      <c r="E25" s="17">
        <v>2</v>
      </c>
      <c r="F25" s="17">
        <v>1</v>
      </c>
      <c r="G25" s="17"/>
      <c r="H25" s="17"/>
      <c r="I25" s="17"/>
      <c r="J25" s="17">
        <v>1</v>
      </c>
      <c r="K25" s="17">
        <v>3</v>
      </c>
      <c r="L25" s="17"/>
      <c r="M25" s="17">
        <v>1</v>
      </c>
      <c r="N25" s="17"/>
      <c r="O25" s="17"/>
      <c r="P25" s="17">
        <v>8</v>
      </c>
      <c r="Q25" s="17"/>
      <c r="R25" s="17"/>
      <c r="S25" s="17"/>
      <c r="T25" s="17">
        <v>1</v>
      </c>
      <c r="U25" s="17"/>
      <c r="V25" s="17">
        <v>1</v>
      </c>
      <c r="W25" s="17"/>
      <c r="X25" s="17">
        <v>2</v>
      </c>
      <c r="Y25" s="17"/>
      <c r="Z25" s="17"/>
      <c r="AA25" s="17"/>
      <c r="AB25" s="17"/>
      <c r="AC25" s="17"/>
      <c r="AD25" s="16"/>
      <c r="AE25" s="4" t="s">
        <v>1891</v>
      </c>
      <c r="AF25" s="5" t="s">
        <v>1894</v>
      </c>
      <c r="AG25" s="5">
        <v>172</v>
      </c>
      <c r="AH25" s="5">
        <v>173</v>
      </c>
      <c r="AI25" s="6" t="s">
        <v>802</v>
      </c>
    </row>
    <row r="26" spans="1:35" ht="12.75">
      <c r="A26" s="128">
        <v>31</v>
      </c>
      <c r="B26" s="102" t="s">
        <v>886</v>
      </c>
      <c r="D26" s="15">
        <v>1</v>
      </c>
      <c r="E26" s="17">
        <v>1</v>
      </c>
      <c r="F26" s="17">
        <v>2</v>
      </c>
      <c r="G26" s="17"/>
      <c r="H26" s="17">
        <v>4</v>
      </c>
      <c r="I26" s="17"/>
      <c r="J26" s="17">
        <v>1</v>
      </c>
      <c r="K26" s="17">
        <v>1</v>
      </c>
      <c r="L26" s="17">
        <v>1</v>
      </c>
      <c r="M26" s="17">
        <v>1</v>
      </c>
      <c r="N26" s="17"/>
      <c r="O26" s="17"/>
      <c r="P26" s="17">
        <v>15</v>
      </c>
      <c r="Q26" s="17"/>
      <c r="R26" s="17"/>
      <c r="S26" s="17">
        <v>1</v>
      </c>
      <c r="T26" s="17">
        <v>4</v>
      </c>
      <c r="U26" s="17">
        <v>1</v>
      </c>
      <c r="V26" s="17">
        <v>1</v>
      </c>
      <c r="W26" s="17"/>
      <c r="X26" s="17">
        <v>5</v>
      </c>
      <c r="Y26" s="17">
        <v>2</v>
      </c>
      <c r="Z26" s="17"/>
      <c r="AA26" s="17"/>
      <c r="AB26" s="17"/>
      <c r="AC26" s="17"/>
      <c r="AD26" s="16"/>
      <c r="AE26" s="4" t="s">
        <v>1891</v>
      </c>
      <c r="AF26" s="5" t="s">
        <v>1894</v>
      </c>
      <c r="AG26" s="5">
        <v>172</v>
      </c>
      <c r="AH26" s="5">
        <v>173</v>
      </c>
      <c r="AI26" s="6" t="s">
        <v>802</v>
      </c>
    </row>
    <row r="27" spans="1:35" ht="12.75">
      <c r="A27" s="128">
        <v>32</v>
      </c>
      <c r="B27" s="102" t="s">
        <v>887</v>
      </c>
      <c r="D27" s="15"/>
      <c r="E27" s="17">
        <v>2</v>
      </c>
      <c r="F27" s="17">
        <v>7</v>
      </c>
      <c r="G27" s="17"/>
      <c r="H27" s="17">
        <v>1</v>
      </c>
      <c r="I27" s="17"/>
      <c r="J27" s="17">
        <v>1</v>
      </c>
      <c r="K27" s="17">
        <v>1</v>
      </c>
      <c r="L27" s="17">
        <v>1</v>
      </c>
      <c r="M27" s="17">
        <v>2</v>
      </c>
      <c r="N27" s="17">
        <v>1</v>
      </c>
      <c r="O27" s="17">
        <v>1</v>
      </c>
      <c r="P27" s="17">
        <v>15</v>
      </c>
      <c r="Q27" s="17"/>
      <c r="R27" s="17"/>
      <c r="S27" s="17"/>
      <c r="T27" s="17">
        <v>1</v>
      </c>
      <c r="U27" s="17"/>
      <c r="V27" s="17"/>
      <c r="W27" s="17"/>
      <c r="X27" s="17">
        <v>1</v>
      </c>
      <c r="Y27" s="17"/>
      <c r="Z27" s="17">
        <v>2</v>
      </c>
      <c r="AA27" s="17"/>
      <c r="AB27" s="17"/>
      <c r="AC27" s="17"/>
      <c r="AD27" s="16"/>
      <c r="AE27" s="4" t="s">
        <v>1891</v>
      </c>
      <c r="AF27" s="5" t="s">
        <v>1894</v>
      </c>
      <c r="AG27" s="5">
        <v>172</v>
      </c>
      <c r="AH27" s="5">
        <v>173</v>
      </c>
      <c r="AI27" s="6" t="s">
        <v>802</v>
      </c>
    </row>
    <row r="28" spans="1:35" ht="12.75">
      <c r="A28" s="128">
        <v>33</v>
      </c>
      <c r="B28" s="102">
        <v>1836</v>
      </c>
      <c r="D28" s="15">
        <v>1</v>
      </c>
      <c r="E28" s="17"/>
      <c r="F28" s="17">
        <v>1</v>
      </c>
      <c r="G28" s="17"/>
      <c r="H28" s="17">
        <v>1</v>
      </c>
      <c r="I28" s="17"/>
      <c r="J28" s="17"/>
      <c r="K28" s="17">
        <v>4</v>
      </c>
      <c r="L28" s="17"/>
      <c r="M28" s="17"/>
      <c r="N28" s="17"/>
      <c r="O28" s="17"/>
      <c r="P28" s="17">
        <v>7</v>
      </c>
      <c r="Q28" s="17"/>
      <c r="R28" s="17"/>
      <c r="S28" s="17"/>
      <c r="T28" s="17">
        <v>5</v>
      </c>
      <c r="U28" s="17"/>
      <c r="V28" s="17">
        <v>1</v>
      </c>
      <c r="W28" s="17"/>
      <c r="X28" s="17">
        <v>6</v>
      </c>
      <c r="Y28" s="17"/>
      <c r="Z28" s="17">
        <v>1</v>
      </c>
      <c r="AA28" s="17"/>
      <c r="AB28" s="17"/>
      <c r="AC28" s="17"/>
      <c r="AD28" s="16"/>
      <c r="AE28" s="4" t="s">
        <v>1891</v>
      </c>
      <c r="AF28" s="5" t="s">
        <v>1894</v>
      </c>
      <c r="AG28" s="5">
        <v>172</v>
      </c>
      <c r="AH28" s="5">
        <v>173</v>
      </c>
      <c r="AI28" s="6" t="s">
        <v>802</v>
      </c>
    </row>
    <row r="29" spans="1:35" ht="12.75">
      <c r="A29" s="128">
        <v>34</v>
      </c>
      <c r="B29" s="102" t="s">
        <v>1333</v>
      </c>
      <c r="D29" s="15">
        <v>1</v>
      </c>
      <c r="E29" s="17">
        <v>2</v>
      </c>
      <c r="F29" s="17"/>
      <c r="G29" s="17"/>
      <c r="H29" s="17"/>
      <c r="I29" s="17"/>
      <c r="J29" s="17"/>
      <c r="K29" s="17">
        <v>1</v>
      </c>
      <c r="L29" s="17">
        <v>2</v>
      </c>
      <c r="M29" s="17"/>
      <c r="N29" s="17"/>
      <c r="O29" s="17">
        <v>1</v>
      </c>
      <c r="P29" s="17">
        <v>5</v>
      </c>
      <c r="Q29" s="17"/>
      <c r="R29" s="17">
        <v>1</v>
      </c>
      <c r="S29" s="17"/>
      <c r="T29" s="17">
        <v>1</v>
      </c>
      <c r="U29" s="17"/>
      <c r="V29" s="17">
        <v>1</v>
      </c>
      <c r="W29" s="17"/>
      <c r="X29" s="17">
        <v>3</v>
      </c>
      <c r="Y29" s="17"/>
      <c r="Z29" s="17">
        <v>5</v>
      </c>
      <c r="AA29" s="17"/>
      <c r="AB29" s="17"/>
      <c r="AC29" s="17"/>
      <c r="AD29" s="16"/>
      <c r="AE29" s="4" t="s">
        <v>1891</v>
      </c>
      <c r="AF29" s="5" t="s">
        <v>1894</v>
      </c>
      <c r="AG29" s="5">
        <v>172</v>
      </c>
      <c r="AH29" s="5">
        <v>173</v>
      </c>
      <c r="AI29" s="6" t="s">
        <v>802</v>
      </c>
    </row>
    <row r="30" spans="1:35" ht="12.75">
      <c r="A30" s="128">
        <v>35</v>
      </c>
      <c r="B30" s="102">
        <v>1834</v>
      </c>
      <c r="D30" s="15"/>
      <c r="E30" s="17">
        <v>1</v>
      </c>
      <c r="F30" s="17"/>
      <c r="G30" s="17"/>
      <c r="H30" s="17"/>
      <c r="I30" s="17"/>
      <c r="J30" s="17"/>
      <c r="K30" s="17">
        <v>2</v>
      </c>
      <c r="L30" s="17"/>
      <c r="M30" s="17"/>
      <c r="N30" s="17"/>
      <c r="O30" s="17"/>
      <c r="P30" s="17">
        <v>3</v>
      </c>
      <c r="Q30" s="17"/>
      <c r="R30" s="17"/>
      <c r="S30" s="17">
        <v>1</v>
      </c>
      <c r="T30" s="17">
        <v>1</v>
      </c>
      <c r="U30" s="17"/>
      <c r="V30" s="17"/>
      <c r="W30" s="17"/>
      <c r="X30" s="17">
        <v>1</v>
      </c>
      <c r="Y30" s="17">
        <v>1</v>
      </c>
      <c r="Z30" s="17">
        <v>2</v>
      </c>
      <c r="AA30" s="17"/>
      <c r="AB30" s="17"/>
      <c r="AC30" s="17"/>
      <c r="AD30" s="16"/>
      <c r="AE30" s="4" t="s">
        <v>1891</v>
      </c>
      <c r="AF30" s="5" t="s">
        <v>1894</v>
      </c>
      <c r="AG30" s="5">
        <v>172</v>
      </c>
      <c r="AH30" s="5">
        <v>173</v>
      </c>
      <c r="AI30" s="6" t="s">
        <v>802</v>
      </c>
    </row>
    <row r="31" spans="1:35" ht="12.75">
      <c r="A31" s="128">
        <v>36</v>
      </c>
      <c r="B31" s="102">
        <v>1833</v>
      </c>
      <c r="D31" s="15">
        <v>1</v>
      </c>
      <c r="E31" s="17"/>
      <c r="F31" s="17">
        <v>1</v>
      </c>
      <c r="G31" s="17"/>
      <c r="H31" s="17"/>
      <c r="I31" s="17"/>
      <c r="J31" s="17">
        <v>1</v>
      </c>
      <c r="K31" s="17">
        <v>1</v>
      </c>
      <c r="L31" s="17"/>
      <c r="M31" s="17">
        <v>1</v>
      </c>
      <c r="N31" s="17"/>
      <c r="O31" s="17"/>
      <c r="P31" s="17">
        <v>4</v>
      </c>
      <c r="Q31" s="17"/>
      <c r="R31" s="17">
        <v>1</v>
      </c>
      <c r="S31" s="17">
        <v>1</v>
      </c>
      <c r="T31" s="17"/>
      <c r="U31" s="17"/>
      <c r="V31" s="17"/>
      <c r="W31" s="17"/>
      <c r="X31" s="17">
        <v>1</v>
      </c>
      <c r="Y31" s="17">
        <v>1</v>
      </c>
      <c r="Z31" s="17">
        <v>3</v>
      </c>
      <c r="AA31" s="17"/>
      <c r="AB31" s="17"/>
      <c r="AC31" s="17"/>
      <c r="AD31" s="16"/>
      <c r="AE31" s="4" t="s">
        <v>1891</v>
      </c>
      <c r="AF31" s="5" t="s">
        <v>1894</v>
      </c>
      <c r="AG31" s="5">
        <v>172</v>
      </c>
      <c r="AH31" s="5">
        <v>173</v>
      </c>
      <c r="AI31" s="6" t="s">
        <v>802</v>
      </c>
    </row>
    <row r="32" spans="1:35" ht="12.75">
      <c r="A32" s="128">
        <v>37</v>
      </c>
      <c r="B32" s="102" t="s">
        <v>1335</v>
      </c>
      <c r="D32" s="15"/>
      <c r="E32" s="17"/>
      <c r="F32" s="17">
        <v>2</v>
      </c>
      <c r="G32" s="17"/>
      <c r="H32" s="17"/>
      <c r="I32" s="17"/>
      <c r="J32" s="17"/>
      <c r="K32" s="17"/>
      <c r="L32" s="17">
        <v>1</v>
      </c>
      <c r="M32" s="17"/>
      <c r="N32" s="17"/>
      <c r="O32" s="17"/>
      <c r="P32" s="17">
        <v>2</v>
      </c>
      <c r="Q32" s="17"/>
      <c r="R32" s="17"/>
      <c r="S32" s="17"/>
      <c r="T32" s="17"/>
      <c r="U32" s="17"/>
      <c r="V32" s="17"/>
      <c r="W32" s="17"/>
      <c r="X32" s="17"/>
      <c r="Y32" s="17"/>
      <c r="Z32" s="17">
        <v>3</v>
      </c>
      <c r="AA32" s="17"/>
      <c r="AB32" s="17"/>
      <c r="AC32" s="17"/>
      <c r="AD32" s="16"/>
      <c r="AE32" s="4" t="s">
        <v>1891</v>
      </c>
      <c r="AF32" s="5" t="s">
        <v>1894</v>
      </c>
      <c r="AG32" s="5">
        <v>172</v>
      </c>
      <c r="AH32" s="5">
        <v>173</v>
      </c>
      <c r="AI32" s="6" t="s">
        <v>802</v>
      </c>
    </row>
    <row r="33" spans="1:35" ht="12.75">
      <c r="A33" s="128">
        <v>38</v>
      </c>
      <c r="B33" s="102" t="s">
        <v>888</v>
      </c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>
        <v>1</v>
      </c>
      <c r="Q33" s="17"/>
      <c r="R33" s="17"/>
      <c r="S33" s="17"/>
      <c r="T33" s="17">
        <v>2</v>
      </c>
      <c r="U33" s="17"/>
      <c r="V33" s="17"/>
      <c r="W33" s="17"/>
      <c r="X33" s="17">
        <v>2</v>
      </c>
      <c r="Y33" s="17"/>
      <c r="Z33" s="17">
        <v>6</v>
      </c>
      <c r="AA33" s="17"/>
      <c r="AB33" s="17"/>
      <c r="AC33" s="17"/>
      <c r="AD33" s="16"/>
      <c r="AE33" s="4" t="s">
        <v>1891</v>
      </c>
      <c r="AF33" s="5" t="s">
        <v>1894</v>
      </c>
      <c r="AG33" s="5">
        <v>172</v>
      </c>
      <c r="AH33" s="5">
        <v>173</v>
      </c>
      <c r="AI33" s="6" t="s">
        <v>802</v>
      </c>
    </row>
    <row r="34" spans="1:35" ht="12.75">
      <c r="A34" s="128">
        <v>39</v>
      </c>
      <c r="B34" s="102">
        <v>1830</v>
      </c>
      <c r="D34" s="15">
        <v>1</v>
      </c>
      <c r="E34" s="17">
        <v>1</v>
      </c>
      <c r="F34" s="17"/>
      <c r="G34" s="17"/>
      <c r="H34" s="17"/>
      <c r="I34" s="17"/>
      <c r="J34" s="17"/>
      <c r="K34" s="17">
        <v>1</v>
      </c>
      <c r="L34" s="17"/>
      <c r="M34" s="17"/>
      <c r="N34" s="17"/>
      <c r="O34" s="17"/>
      <c r="P34" s="17">
        <v>4</v>
      </c>
      <c r="Q34" s="17"/>
      <c r="R34" s="17"/>
      <c r="S34" s="17"/>
      <c r="T34" s="17">
        <v>1</v>
      </c>
      <c r="U34" s="17"/>
      <c r="V34" s="17"/>
      <c r="W34" s="17"/>
      <c r="X34" s="17">
        <v>1</v>
      </c>
      <c r="Y34" s="17"/>
      <c r="Z34" s="17">
        <v>4</v>
      </c>
      <c r="AA34" s="17"/>
      <c r="AB34" s="17"/>
      <c r="AC34" s="17"/>
      <c r="AD34" s="16"/>
      <c r="AE34" s="4" t="s">
        <v>1891</v>
      </c>
      <c r="AF34" s="5" t="s">
        <v>1894</v>
      </c>
      <c r="AG34" s="5">
        <v>172</v>
      </c>
      <c r="AH34" s="5">
        <v>173</v>
      </c>
      <c r="AI34" s="6" t="s">
        <v>802</v>
      </c>
    </row>
    <row r="35" spans="1:35" ht="12.75">
      <c r="A35" s="128">
        <v>40</v>
      </c>
      <c r="B35" s="102" t="s">
        <v>176</v>
      </c>
      <c r="D35" s="15"/>
      <c r="E35" s="17"/>
      <c r="F35" s="17"/>
      <c r="G35" s="17"/>
      <c r="H35" s="17"/>
      <c r="I35" s="17"/>
      <c r="J35" s="17"/>
      <c r="K35" s="17">
        <v>1</v>
      </c>
      <c r="L35" s="17"/>
      <c r="M35" s="17"/>
      <c r="N35" s="17"/>
      <c r="O35" s="17"/>
      <c r="P35" s="17"/>
      <c r="Q35" s="17"/>
      <c r="R35" s="17"/>
      <c r="S35" s="17"/>
      <c r="T35" s="17">
        <v>2</v>
      </c>
      <c r="U35" s="17"/>
      <c r="V35" s="17"/>
      <c r="W35" s="17"/>
      <c r="X35" s="17">
        <v>2</v>
      </c>
      <c r="Y35" s="17"/>
      <c r="Z35" s="17">
        <v>4</v>
      </c>
      <c r="AA35" s="17"/>
      <c r="AB35" s="17"/>
      <c r="AC35" s="17"/>
      <c r="AD35" s="16"/>
      <c r="AE35" s="4" t="s">
        <v>1891</v>
      </c>
      <c r="AF35" s="5" t="s">
        <v>1894</v>
      </c>
      <c r="AG35" s="5">
        <v>172</v>
      </c>
      <c r="AH35" s="5">
        <v>173</v>
      </c>
      <c r="AI35" s="6" t="s">
        <v>802</v>
      </c>
    </row>
    <row r="36" spans="1:35" ht="12.75">
      <c r="A36" s="128">
        <v>41</v>
      </c>
      <c r="B36" s="102" t="s">
        <v>889</v>
      </c>
      <c r="D36" s="1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</v>
      </c>
      <c r="U36" s="17"/>
      <c r="V36" s="17">
        <v>1</v>
      </c>
      <c r="W36" s="17"/>
      <c r="X36" s="17">
        <v>2</v>
      </c>
      <c r="Y36" s="17"/>
      <c r="Z36" s="17">
        <v>4</v>
      </c>
      <c r="AA36" s="17"/>
      <c r="AB36" s="17"/>
      <c r="AC36" s="17"/>
      <c r="AD36" s="16"/>
      <c r="AE36" s="4" t="s">
        <v>1891</v>
      </c>
      <c r="AF36" s="5" t="s">
        <v>1894</v>
      </c>
      <c r="AG36" s="5">
        <v>172</v>
      </c>
      <c r="AH36" s="5">
        <v>173</v>
      </c>
      <c r="AI36" s="6" t="s">
        <v>802</v>
      </c>
    </row>
    <row r="37" spans="1:35" ht="12.75">
      <c r="A37" s="128">
        <v>42</v>
      </c>
      <c r="B37" s="102">
        <v>1827</v>
      </c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4</v>
      </c>
      <c r="AA37" s="17"/>
      <c r="AB37" s="17"/>
      <c r="AC37" s="17"/>
      <c r="AD37" s="16"/>
      <c r="AE37" s="4" t="s">
        <v>1891</v>
      </c>
      <c r="AF37" s="5" t="s">
        <v>1894</v>
      </c>
      <c r="AG37" s="5">
        <v>172</v>
      </c>
      <c r="AH37" s="5">
        <v>173</v>
      </c>
      <c r="AI37" s="6" t="s">
        <v>802</v>
      </c>
    </row>
    <row r="38" spans="1:35" ht="12.75">
      <c r="A38" s="128">
        <v>43</v>
      </c>
      <c r="B38" s="102" t="s">
        <v>1338</v>
      </c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v>1</v>
      </c>
      <c r="Q38" s="17"/>
      <c r="R38" s="17"/>
      <c r="S38" s="17"/>
      <c r="T38" s="17"/>
      <c r="U38" s="17"/>
      <c r="V38" s="17"/>
      <c r="W38" s="17"/>
      <c r="X38" s="17"/>
      <c r="Y38" s="17"/>
      <c r="Z38" s="17">
        <v>4</v>
      </c>
      <c r="AA38" s="17"/>
      <c r="AB38" s="17"/>
      <c r="AC38" s="17"/>
      <c r="AD38" s="16"/>
      <c r="AE38" s="4" t="s">
        <v>1891</v>
      </c>
      <c r="AF38" s="5" t="s">
        <v>1894</v>
      </c>
      <c r="AG38" s="5">
        <v>172</v>
      </c>
      <c r="AH38" s="5">
        <v>173</v>
      </c>
      <c r="AI38" s="6" t="s">
        <v>802</v>
      </c>
    </row>
    <row r="39" spans="1:35" ht="12.75">
      <c r="A39" s="128">
        <v>44</v>
      </c>
      <c r="B39" s="102" t="s">
        <v>540</v>
      </c>
      <c r="D39" s="15">
        <v>1</v>
      </c>
      <c r="E39" s="17"/>
      <c r="F39" s="17"/>
      <c r="G39" s="17"/>
      <c r="H39" s="17"/>
      <c r="I39" s="17"/>
      <c r="J39" s="17"/>
      <c r="K39" s="17">
        <v>1</v>
      </c>
      <c r="L39" s="17"/>
      <c r="M39" s="17"/>
      <c r="N39" s="17"/>
      <c r="O39" s="17"/>
      <c r="P39" s="17">
        <v>1</v>
      </c>
      <c r="Q39" s="17"/>
      <c r="R39" s="17">
        <v>1</v>
      </c>
      <c r="S39" s="17"/>
      <c r="T39" s="17"/>
      <c r="U39" s="17"/>
      <c r="V39" s="17"/>
      <c r="W39" s="17"/>
      <c r="X39" s="17">
        <v>1</v>
      </c>
      <c r="Y39" s="17"/>
      <c r="Z39" s="17">
        <v>12</v>
      </c>
      <c r="AA39" s="17"/>
      <c r="AB39" s="17"/>
      <c r="AC39" s="17"/>
      <c r="AD39" s="16"/>
      <c r="AE39" s="4" t="s">
        <v>1891</v>
      </c>
      <c r="AF39" s="5" t="s">
        <v>1894</v>
      </c>
      <c r="AG39" s="5">
        <v>172</v>
      </c>
      <c r="AH39" s="5">
        <v>173</v>
      </c>
      <c r="AI39" s="6" t="s">
        <v>802</v>
      </c>
    </row>
    <row r="40" spans="1:35" ht="12.75">
      <c r="A40" s="128">
        <v>45</v>
      </c>
      <c r="B40" s="102" t="s">
        <v>1339</v>
      </c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1</v>
      </c>
      <c r="S40" s="17"/>
      <c r="T40" s="17"/>
      <c r="U40" s="17"/>
      <c r="V40" s="17"/>
      <c r="W40" s="17"/>
      <c r="X40" s="17">
        <v>1</v>
      </c>
      <c r="Y40" s="17"/>
      <c r="Z40" s="17">
        <v>10</v>
      </c>
      <c r="AA40" s="17"/>
      <c r="AB40" s="17"/>
      <c r="AC40" s="17"/>
      <c r="AD40" s="16"/>
      <c r="AE40" s="4" t="s">
        <v>1891</v>
      </c>
      <c r="AF40" s="5" t="s">
        <v>1894</v>
      </c>
      <c r="AG40" s="5">
        <v>172</v>
      </c>
      <c r="AH40" s="5">
        <v>173</v>
      </c>
      <c r="AI40" s="6" t="s">
        <v>802</v>
      </c>
    </row>
    <row r="41" spans="1:35" ht="12.75">
      <c r="A41" s="128">
        <v>46</v>
      </c>
      <c r="B41" s="102">
        <v>1823</v>
      </c>
      <c r="D41" s="15"/>
      <c r="E41" s="17"/>
      <c r="F41" s="17">
        <v>1</v>
      </c>
      <c r="G41" s="17"/>
      <c r="H41" s="17"/>
      <c r="I41" s="17"/>
      <c r="J41" s="17"/>
      <c r="K41" s="17"/>
      <c r="L41" s="17"/>
      <c r="M41" s="17"/>
      <c r="N41" s="17"/>
      <c r="O41" s="17"/>
      <c r="P41" s="17">
        <v>2</v>
      </c>
      <c r="Q41" s="17"/>
      <c r="R41" s="17"/>
      <c r="S41" s="17"/>
      <c r="T41" s="17"/>
      <c r="U41" s="17"/>
      <c r="V41" s="17"/>
      <c r="W41" s="17"/>
      <c r="X41" s="17"/>
      <c r="Y41" s="17"/>
      <c r="Z41" s="17">
        <v>9</v>
      </c>
      <c r="AA41" s="17"/>
      <c r="AB41" s="17"/>
      <c r="AC41" s="17"/>
      <c r="AD41" s="16"/>
      <c r="AE41" s="4" t="s">
        <v>1891</v>
      </c>
      <c r="AF41" s="5" t="s">
        <v>1894</v>
      </c>
      <c r="AG41" s="5">
        <v>172</v>
      </c>
      <c r="AH41" s="5">
        <v>173</v>
      </c>
      <c r="AI41" s="6" t="s">
        <v>802</v>
      </c>
    </row>
    <row r="42" spans="1:35" ht="12.75">
      <c r="A42" s="128">
        <v>47</v>
      </c>
      <c r="B42" s="102">
        <v>1822</v>
      </c>
      <c r="D42" s="15"/>
      <c r="E42" s="17"/>
      <c r="F42" s="17"/>
      <c r="G42" s="17"/>
      <c r="H42" s="17"/>
      <c r="I42" s="17"/>
      <c r="J42" s="17"/>
      <c r="K42" s="17">
        <v>1</v>
      </c>
      <c r="L42" s="17"/>
      <c r="M42" s="17"/>
      <c r="N42" s="17"/>
      <c r="O42" s="17"/>
      <c r="P42" s="17"/>
      <c r="Q42" s="17"/>
      <c r="R42" s="17">
        <v>1</v>
      </c>
      <c r="S42" s="17"/>
      <c r="T42" s="17">
        <v>1</v>
      </c>
      <c r="U42" s="17"/>
      <c r="V42" s="17"/>
      <c r="W42" s="17"/>
      <c r="X42" s="17">
        <v>2</v>
      </c>
      <c r="Y42" s="17"/>
      <c r="Z42" s="17">
        <v>7</v>
      </c>
      <c r="AA42" s="17"/>
      <c r="AB42" s="17"/>
      <c r="AC42" s="17"/>
      <c r="AD42" s="16"/>
      <c r="AE42" s="4" t="s">
        <v>1891</v>
      </c>
      <c r="AF42" s="5" t="s">
        <v>1894</v>
      </c>
      <c r="AG42" s="5">
        <v>172</v>
      </c>
      <c r="AH42" s="5">
        <v>173</v>
      </c>
      <c r="AI42" s="6" t="s">
        <v>802</v>
      </c>
    </row>
    <row r="43" spans="1:35" ht="12.75">
      <c r="A43" s="128">
        <v>48</v>
      </c>
      <c r="B43" s="102" t="s">
        <v>1341</v>
      </c>
      <c r="D43" s="1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>
        <v>2</v>
      </c>
      <c r="Q43" s="17"/>
      <c r="R43" s="17"/>
      <c r="S43" s="17"/>
      <c r="T43" s="17"/>
      <c r="U43" s="17"/>
      <c r="V43" s="17"/>
      <c r="W43" s="17"/>
      <c r="X43" s="17"/>
      <c r="Y43" s="17"/>
      <c r="Z43" s="17">
        <v>3</v>
      </c>
      <c r="AA43" s="17"/>
      <c r="AB43" s="17"/>
      <c r="AC43" s="17"/>
      <c r="AD43" s="16"/>
      <c r="AE43" s="4" t="s">
        <v>1891</v>
      </c>
      <c r="AF43" s="5" t="s">
        <v>1894</v>
      </c>
      <c r="AG43" s="5">
        <v>172</v>
      </c>
      <c r="AH43" s="5">
        <v>173</v>
      </c>
      <c r="AI43" s="6" t="s">
        <v>802</v>
      </c>
    </row>
    <row r="44" spans="1:35" ht="12.75">
      <c r="A44" s="128">
        <v>49</v>
      </c>
      <c r="B44" s="102">
        <v>1820</v>
      </c>
      <c r="D44" s="15"/>
      <c r="E44" s="17"/>
      <c r="F44" s="17"/>
      <c r="G44" s="17"/>
      <c r="H44" s="17">
        <v>2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v>3</v>
      </c>
      <c r="AA44" s="17"/>
      <c r="AB44" s="17"/>
      <c r="AC44" s="17"/>
      <c r="AD44" s="16"/>
      <c r="AE44" s="4" t="s">
        <v>1891</v>
      </c>
      <c r="AF44" s="5" t="s">
        <v>1894</v>
      </c>
      <c r="AG44" s="5">
        <v>172</v>
      </c>
      <c r="AH44" s="5">
        <v>173</v>
      </c>
      <c r="AI44" s="6" t="s">
        <v>802</v>
      </c>
    </row>
    <row r="45" spans="1:35" ht="12.75">
      <c r="A45" s="128">
        <v>50</v>
      </c>
      <c r="B45" s="102" t="s">
        <v>2108</v>
      </c>
      <c r="D45" s="1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v>6</v>
      </c>
      <c r="AA45" s="17"/>
      <c r="AB45" s="17">
        <v>1</v>
      </c>
      <c r="AC45" s="17"/>
      <c r="AD45" s="16"/>
      <c r="AE45" s="4" t="s">
        <v>1891</v>
      </c>
      <c r="AF45" s="5" t="s">
        <v>1894</v>
      </c>
      <c r="AG45" s="5">
        <v>172</v>
      </c>
      <c r="AH45" s="5">
        <v>173</v>
      </c>
      <c r="AI45" s="6" t="s">
        <v>802</v>
      </c>
    </row>
    <row r="46" spans="1:35" ht="12.75">
      <c r="A46" s="128">
        <v>51</v>
      </c>
      <c r="B46" s="102">
        <v>1818</v>
      </c>
      <c r="D46" s="15"/>
      <c r="E46" s="17">
        <v>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>
        <v>1</v>
      </c>
      <c r="Q46" s="17"/>
      <c r="R46" s="17"/>
      <c r="S46" s="17"/>
      <c r="T46" s="17"/>
      <c r="U46" s="17"/>
      <c r="V46" s="17"/>
      <c r="W46" s="17"/>
      <c r="X46" s="17"/>
      <c r="Y46" s="17"/>
      <c r="Z46" s="17">
        <v>4</v>
      </c>
      <c r="AA46" s="17">
        <v>1</v>
      </c>
      <c r="AB46" s="17"/>
      <c r="AC46" s="17"/>
      <c r="AD46" s="16"/>
      <c r="AE46" s="4" t="s">
        <v>1891</v>
      </c>
      <c r="AF46" s="5" t="s">
        <v>1894</v>
      </c>
      <c r="AG46" s="5">
        <v>172</v>
      </c>
      <c r="AH46" s="5">
        <v>173</v>
      </c>
      <c r="AI46" s="6" t="s">
        <v>802</v>
      </c>
    </row>
    <row r="47" spans="1:35" ht="12.75">
      <c r="A47" s="128">
        <v>52</v>
      </c>
      <c r="B47" s="102">
        <v>1817</v>
      </c>
      <c r="D47" s="1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>
        <v>4</v>
      </c>
      <c r="AA47" s="17"/>
      <c r="AB47" s="17"/>
      <c r="AC47" s="17">
        <v>1</v>
      </c>
      <c r="AD47" s="16"/>
      <c r="AE47" s="4" t="s">
        <v>1891</v>
      </c>
      <c r="AF47" s="5" t="s">
        <v>1894</v>
      </c>
      <c r="AG47" s="5">
        <v>172</v>
      </c>
      <c r="AH47" s="5">
        <v>173</v>
      </c>
      <c r="AI47" s="6" t="s">
        <v>802</v>
      </c>
    </row>
    <row r="48" spans="1:35" ht="12.75">
      <c r="A48" s="128">
        <v>53</v>
      </c>
      <c r="B48" s="102">
        <v>1816</v>
      </c>
      <c r="D48" s="1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v>6</v>
      </c>
      <c r="AA48" s="17"/>
      <c r="AB48" s="17">
        <v>1</v>
      </c>
      <c r="AC48" s="17">
        <v>2</v>
      </c>
      <c r="AD48" s="16"/>
      <c r="AE48" s="4" t="s">
        <v>1891</v>
      </c>
      <c r="AF48" s="5" t="s">
        <v>1894</v>
      </c>
      <c r="AG48" s="5">
        <v>172</v>
      </c>
      <c r="AH48" s="5">
        <v>173</v>
      </c>
      <c r="AI48" s="6" t="s">
        <v>802</v>
      </c>
    </row>
    <row r="49" spans="1:35" ht="12.75">
      <c r="A49" s="128">
        <v>54</v>
      </c>
      <c r="B49" s="102">
        <v>1815</v>
      </c>
      <c r="D49" s="1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v>1</v>
      </c>
      <c r="V49" s="17"/>
      <c r="W49" s="17"/>
      <c r="X49" s="17"/>
      <c r="Y49" s="17">
        <v>1</v>
      </c>
      <c r="Z49" s="17">
        <v>6</v>
      </c>
      <c r="AA49" s="17"/>
      <c r="AB49" s="17"/>
      <c r="AC49" s="17"/>
      <c r="AD49" s="16"/>
      <c r="AE49" s="4" t="s">
        <v>1891</v>
      </c>
      <c r="AF49" s="5" t="s">
        <v>1894</v>
      </c>
      <c r="AG49" s="5">
        <v>172</v>
      </c>
      <c r="AH49" s="5">
        <v>173</v>
      </c>
      <c r="AI49" s="6" t="s">
        <v>802</v>
      </c>
    </row>
    <row r="50" spans="1:35" ht="12.75">
      <c r="A50" s="128">
        <v>55</v>
      </c>
      <c r="B50" s="102">
        <v>1814</v>
      </c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>
        <v>7</v>
      </c>
      <c r="AA50" s="17"/>
      <c r="AB50" s="17"/>
      <c r="AC50" s="17">
        <v>2</v>
      </c>
      <c r="AD50" s="16"/>
      <c r="AE50" s="4" t="s">
        <v>1891</v>
      </c>
      <c r="AF50" s="5" t="s">
        <v>1894</v>
      </c>
      <c r="AG50" s="5">
        <v>172</v>
      </c>
      <c r="AH50" s="5">
        <v>173</v>
      </c>
      <c r="AI50" s="6" t="s">
        <v>802</v>
      </c>
    </row>
    <row r="51" spans="1:35" ht="12.75">
      <c r="A51" s="128">
        <v>56</v>
      </c>
      <c r="B51" s="102" t="s">
        <v>894</v>
      </c>
      <c r="D51" s="15"/>
      <c r="E51" s="17"/>
      <c r="F51" s="17">
        <v>1</v>
      </c>
      <c r="G51" s="17"/>
      <c r="H51" s="17"/>
      <c r="I51" s="17"/>
      <c r="J51" s="17"/>
      <c r="K51" s="17"/>
      <c r="L51" s="17"/>
      <c r="M51" s="17"/>
      <c r="N51" s="17"/>
      <c r="O51" s="17"/>
      <c r="P51" s="17">
        <v>1</v>
      </c>
      <c r="Q51" s="17"/>
      <c r="R51" s="17"/>
      <c r="S51" s="17"/>
      <c r="T51" s="17"/>
      <c r="U51" s="17"/>
      <c r="V51" s="17"/>
      <c r="W51" s="17"/>
      <c r="X51" s="17"/>
      <c r="Y51" s="17"/>
      <c r="Z51" s="17">
        <v>7</v>
      </c>
      <c r="AA51" s="17"/>
      <c r="AB51" s="17"/>
      <c r="AC51" s="17">
        <v>1</v>
      </c>
      <c r="AD51" s="16"/>
      <c r="AE51" s="4" t="s">
        <v>1891</v>
      </c>
      <c r="AF51" s="5" t="s">
        <v>1894</v>
      </c>
      <c r="AG51" s="5">
        <v>172</v>
      </c>
      <c r="AH51" s="5">
        <v>173</v>
      </c>
      <c r="AI51" s="6" t="s">
        <v>802</v>
      </c>
    </row>
    <row r="52" spans="1:35" ht="12.75">
      <c r="A52" s="128">
        <v>57</v>
      </c>
      <c r="B52" s="102">
        <v>1812</v>
      </c>
      <c r="D52" s="1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>
        <v>1</v>
      </c>
      <c r="U52" s="17"/>
      <c r="V52" s="17"/>
      <c r="W52" s="17"/>
      <c r="X52" s="17">
        <v>1</v>
      </c>
      <c r="Y52" s="17"/>
      <c r="Z52" s="17">
        <v>2</v>
      </c>
      <c r="AA52" s="17"/>
      <c r="AB52" s="17"/>
      <c r="AC52" s="17">
        <v>1</v>
      </c>
      <c r="AD52" s="16">
        <v>1</v>
      </c>
      <c r="AE52" s="4" t="s">
        <v>1891</v>
      </c>
      <c r="AF52" s="5" t="s">
        <v>1894</v>
      </c>
      <c r="AG52" s="5">
        <v>172</v>
      </c>
      <c r="AH52" s="5">
        <v>173</v>
      </c>
      <c r="AI52" s="6" t="s">
        <v>802</v>
      </c>
    </row>
    <row r="53" spans="1:35" ht="12.75">
      <c r="A53" s="128">
        <v>58</v>
      </c>
      <c r="B53" s="102">
        <v>1811</v>
      </c>
      <c r="D53" s="1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>
        <v>4</v>
      </c>
      <c r="AA53" s="17"/>
      <c r="AB53" s="17">
        <v>3</v>
      </c>
      <c r="AC53" s="17"/>
      <c r="AD53" s="16"/>
      <c r="AE53" s="4" t="s">
        <v>1891</v>
      </c>
      <c r="AF53" s="5" t="s">
        <v>1894</v>
      </c>
      <c r="AG53" s="5">
        <v>172</v>
      </c>
      <c r="AH53" s="5">
        <v>173</v>
      </c>
      <c r="AI53" s="6" t="s">
        <v>802</v>
      </c>
    </row>
    <row r="54" spans="1:35" ht="12.75">
      <c r="A54" s="128">
        <v>59</v>
      </c>
      <c r="B54" s="102" t="s">
        <v>896</v>
      </c>
      <c r="D54" s="15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>
        <v>7</v>
      </c>
      <c r="AA54" s="17"/>
      <c r="AB54" s="17"/>
      <c r="AC54" s="17">
        <v>2</v>
      </c>
      <c r="AD54" s="16">
        <v>1</v>
      </c>
      <c r="AE54" s="4" t="s">
        <v>1891</v>
      </c>
      <c r="AF54" s="5" t="s">
        <v>1894</v>
      </c>
      <c r="AG54" s="5">
        <v>172</v>
      </c>
      <c r="AH54" s="5">
        <v>173</v>
      </c>
      <c r="AI54" s="6" t="s">
        <v>802</v>
      </c>
    </row>
    <row r="55" spans="1:35" ht="12.75">
      <c r="A55" s="128">
        <v>60</v>
      </c>
      <c r="B55" s="102">
        <v>1809</v>
      </c>
      <c r="D55" s="1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>
        <v>7</v>
      </c>
      <c r="AA55" s="17"/>
      <c r="AB55" s="17"/>
      <c r="AC55" s="17">
        <v>2</v>
      </c>
      <c r="AD55" s="16">
        <v>1</v>
      </c>
      <c r="AE55" s="4" t="s">
        <v>1891</v>
      </c>
      <c r="AF55" s="5" t="s">
        <v>1894</v>
      </c>
      <c r="AG55" s="5">
        <v>172</v>
      </c>
      <c r="AH55" s="5">
        <v>173</v>
      </c>
      <c r="AI55" s="6" t="s">
        <v>802</v>
      </c>
    </row>
    <row r="56" spans="1:35" ht="12.75">
      <c r="A56" s="128">
        <v>61</v>
      </c>
      <c r="B56" s="102" t="s">
        <v>897</v>
      </c>
      <c r="D56" s="15"/>
      <c r="E56" s="17"/>
      <c r="F56" s="17"/>
      <c r="G56" s="17"/>
      <c r="H56" s="17"/>
      <c r="I56" s="17">
        <v>1</v>
      </c>
      <c r="J56" s="17"/>
      <c r="K56" s="17"/>
      <c r="L56" s="17"/>
      <c r="M56" s="17"/>
      <c r="N56" s="17"/>
      <c r="O56" s="17"/>
      <c r="P56" s="17"/>
      <c r="Q56" s="17">
        <v>1</v>
      </c>
      <c r="R56" s="17"/>
      <c r="S56" s="17"/>
      <c r="T56" s="17"/>
      <c r="U56" s="17"/>
      <c r="V56" s="17"/>
      <c r="W56" s="17"/>
      <c r="X56" s="17"/>
      <c r="Y56" s="17"/>
      <c r="Z56" s="17">
        <v>6</v>
      </c>
      <c r="AA56" s="17"/>
      <c r="AB56" s="17"/>
      <c r="AC56" s="17">
        <v>1</v>
      </c>
      <c r="AD56" s="16">
        <v>1</v>
      </c>
      <c r="AE56" s="4" t="s">
        <v>1891</v>
      </c>
      <c r="AF56" s="5" t="s">
        <v>1894</v>
      </c>
      <c r="AG56" s="5">
        <v>172</v>
      </c>
      <c r="AH56" s="5">
        <v>173</v>
      </c>
      <c r="AI56" s="6" t="s">
        <v>802</v>
      </c>
    </row>
    <row r="57" spans="1:35" ht="12.75">
      <c r="A57" s="128">
        <v>62</v>
      </c>
      <c r="B57" s="102">
        <v>1807</v>
      </c>
      <c r="D57" s="15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>
        <v>1</v>
      </c>
      <c r="AA57" s="17"/>
      <c r="AB57" s="17"/>
      <c r="AC57" s="17">
        <v>4</v>
      </c>
      <c r="AD57" s="16">
        <v>1</v>
      </c>
      <c r="AE57" s="4" t="s">
        <v>1891</v>
      </c>
      <c r="AF57" s="5" t="s">
        <v>1894</v>
      </c>
      <c r="AG57" s="5">
        <v>172</v>
      </c>
      <c r="AH57" s="5">
        <v>173</v>
      </c>
      <c r="AI57" s="6" t="s">
        <v>802</v>
      </c>
    </row>
    <row r="58" spans="1:35" ht="12.75">
      <c r="A58" s="128">
        <v>63</v>
      </c>
      <c r="B58" s="102" t="s">
        <v>898</v>
      </c>
      <c r="D58" s="15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>
        <v>7</v>
      </c>
      <c r="AA58" s="17"/>
      <c r="AB58" s="17"/>
      <c r="AC58" s="17"/>
      <c r="AD58" s="16">
        <v>1</v>
      </c>
      <c r="AE58" s="4" t="s">
        <v>1891</v>
      </c>
      <c r="AF58" s="5" t="s">
        <v>1894</v>
      </c>
      <c r="AG58" s="5">
        <v>172</v>
      </c>
      <c r="AH58" s="5">
        <v>173</v>
      </c>
      <c r="AI58" s="6" t="s">
        <v>802</v>
      </c>
    </row>
    <row r="59" spans="1:35" ht="12.75">
      <c r="A59" s="128">
        <v>64</v>
      </c>
      <c r="B59" s="102">
        <v>1805</v>
      </c>
      <c r="D59" s="15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>
        <v>6</v>
      </c>
      <c r="AA59" s="17"/>
      <c r="AB59" s="17"/>
      <c r="AC59" s="17">
        <v>2</v>
      </c>
      <c r="AD59" s="16"/>
      <c r="AE59" s="4" t="s">
        <v>1891</v>
      </c>
      <c r="AF59" s="5" t="s">
        <v>1894</v>
      </c>
      <c r="AG59" s="5">
        <v>172</v>
      </c>
      <c r="AH59" s="5">
        <v>173</v>
      </c>
      <c r="AI59" s="6" t="s">
        <v>802</v>
      </c>
    </row>
    <row r="60" spans="1:35" ht="12.75">
      <c r="A60" s="128">
        <v>65</v>
      </c>
      <c r="B60" s="102">
        <v>1804</v>
      </c>
      <c r="D60" s="15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>
        <v>2</v>
      </c>
      <c r="AA60" s="17"/>
      <c r="AB60" s="17"/>
      <c r="AC60" s="17">
        <v>1</v>
      </c>
      <c r="AD60" s="16"/>
      <c r="AE60" s="4" t="s">
        <v>1891</v>
      </c>
      <c r="AF60" s="5" t="s">
        <v>1894</v>
      </c>
      <c r="AG60" s="5">
        <v>172</v>
      </c>
      <c r="AH60" s="5">
        <v>173</v>
      </c>
      <c r="AI60" s="6" t="s">
        <v>802</v>
      </c>
    </row>
    <row r="61" spans="1:35" ht="12.75">
      <c r="A61" s="128">
        <v>66</v>
      </c>
      <c r="B61" s="102">
        <v>1803</v>
      </c>
      <c r="D61" s="1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>
        <v>2</v>
      </c>
      <c r="AC61" s="17">
        <v>1</v>
      </c>
      <c r="AD61" s="16"/>
      <c r="AE61" s="4" t="s">
        <v>1891</v>
      </c>
      <c r="AF61" s="5" t="s">
        <v>1894</v>
      </c>
      <c r="AG61" s="5">
        <v>172</v>
      </c>
      <c r="AH61" s="5">
        <v>173</v>
      </c>
      <c r="AI61" s="6" t="s">
        <v>802</v>
      </c>
    </row>
    <row r="62" spans="1:35" ht="12.75">
      <c r="A62" s="128">
        <v>67</v>
      </c>
      <c r="B62" s="102">
        <v>1802</v>
      </c>
      <c r="D62" s="15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>
        <v>3</v>
      </c>
      <c r="AA62" s="17"/>
      <c r="AB62" s="17">
        <v>2</v>
      </c>
      <c r="AC62" s="17">
        <v>1</v>
      </c>
      <c r="AD62" s="16"/>
      <c r="AE62" s="4" t="s">
        <v>1891</v>
      </c>
      <c r="AF62" s="5" t="s">
        <v>1894</v>
      </c>
      <c r="AG62" s="5">
        <v>172</v>
      </c>
      <c r="AH62" s="5">
        <v>173</v>
      </c>
      <c r="AI62" s="6" t="s">
        <v>802</v>
      </c>
    </row>
    <row r="63" spans="1:35" ht="12.75">
      <c r="A63" s="128">
        <v>68</v>
      </c>
      <c r="B63" s="102">
        <v>1801</v>
      </c>
      <c r="D63" s="1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>
        <v>5</v>
      </c>
      <c r="AA63" s="17"/>
      <c r="AB63" s="17"/>
      <c r="AC63" s="17"/>
      <c r="AD63" s="16">
        <v>1</v>
      </c>
      <c r="AE63" s="4" t="s">
        <v>1891</v>
      </c>
      <c r="AF63" s="5" t="s">
        <v>1894</v>
      </c>
      <c r="AG63" s="5">
        <v>172</v>
      </c>
      <c r="AH63" s="5">
        <v>173</v>
      </c>
      <c r="AI63" s="6" t="s">
        <v>802</v>
      </c>
    </row>
    <row r="64" spans="1:35" ht="12.75">
      <c r="A64" s="128">
        <v>69</v>
      </c>
      <c r="B64" s="102">
        <v>1800</v>
      </c>
      <c r="D64" s="15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>
        <v>1</v>
      </c>
      <c r="AA64" s="17"/>
      <c r="AB64" s="17"/>
      <c r="AC64" s="17">
        <v>1</v>
      </c>
      <c r="AD64" s="16">
        <v>1</v>
      </c>
      <c r="AE64" s="4" t="s">
        <v>1891</v>
      </c>
      <c r="AF64" s="5" t="s">
        <v>1894</v>
      </c>
      <c r="AG64" s="5">
        <v>172</v>
      </c>
      <c r="AH64" s="5">
        <v>173</v>
      </c>
      <c r="AI64" s="6" t="s">
        <v>802</v>
      </c>
    </row>
    <row r="65" spans="1:35" ht="12.75">
      <c r="A65" s="128">
        <v>70</v>
      </c>
      <c r="B65" s="102">
        <v>1799</v>
      </c>
      <c r="D65" s="15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>
        <v>2</v>
      </c>
      <c r="AD65" s="16"/>
      <c r="AE65" s="4" t="s">
        <v>1891</v>
      </c>
      <c r="AF65" s="5" t="s">
        <v>1894</v>
      </c>
      <c r="AG65" s="5">
        <v>172</v>
      </c>
      <c r="AH65" s="5">
        <v>173</v>
      </c>
      <c r="AI65" s="6" t="s">
        <v>802</v>
      </c>
    </row>
    <row r="66" spans="1:35" ht="12.75">
      <c r="A66" s="128">
        <v>71</v>
      </c>
      <c r="B66" s="102">
        <v>1798</v>
      </c>
      <c r="D66" s="15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>
        <v>1</v>
      </c>
      <c r="AA66" s="17"/>
      <c r="AB66" s="17"/>
      <c r="AC66" s="17">
        <v>1</v>
      </c>
      <c r="AD66" s="16"/>
      <c r="AE66" s="4" t="s">
        <v>1891</v>
      </c>
      <c r="AF66" s="5" t="s">
        <v>1894</v>
      </c>
      <c r="AG66" s="5">
        <v>172</v>
      </c>
      <c r="AH66" s="5">
        <v>173</v>
      </c>
      <c r="AI66" s="6" t="s">
        <v>802</v>
      </c>
    </row>
    <row r="67" spans="1:35" ht="12.75">
      <c r="A67" s="128">
        <v>72</v>
      </c>
      <c r="B67" s="102">
        <v>1797</v>
      </c>
      <c r="D67" s="15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>
        <v>3</v>
      </c>
      <c r="AA67" s="17"/>
      <c r="AB67" s="17">
        <v>1</v>
      </c>
      <c r="AC67" s="17"/>
      <c r="AD67" s="16">
        <v>2</v>
      </c>
      <c r="AE67" s="4" t="s">
        <v>1891</v>
      </c>
      <c r="AF67" s="5" t="s">
        <v>1894</v>
      </c>
      <c r="AG67" s="5">
        <v>172</v>
      </c>
      <c r="AH67" s="5">
        <v>173</v>
      </c>
      <c r="AI67" s="6" t="s">
        <v>802</v>
      </c>
    </row>
    <row r="68" spans="1:35" ht="12.75">
      <c r="A68" s="128">
        <v>73</v>
      </c>
      <c r="B68" s="102">
        <v>1796</v>
      </c>
      <c r="D68" s="15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>
        <v>2</v>
      </c>
      <c r="AA68" s="17"/>
      <c r="AB68" s="17">
        <v>1</v>
      </c>
      <c r="AC68" s="17">
        <v>1</v>
      </c>
      <c r="AD68" s="16">
        <v>2</v>
      </c>
      <c r="AE68" s="4" t="s">
        <v>1891</v>
      </c>
      <c r="AF68" s="5" t="s">
        <v>1894</v>
      </c>
      <c r="AG68" s="5">
        <v>172</v>
      </c>
      <c r="AH68" s="5">
        <v>173</v>
      </c>
      <c r="AI68" s="6" t="s">
        <v>802</v>
      </c>
    </row>
    <row r="69" spans="1:35" ht="12.75">
      <c r="A69" s="128">
        <v>74</v>
      </c>
      <c r="B69" s="102">
        <v>1795</v>
      </c>
      <c r="D69" s="15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>
        <v>2</v>
      </c>
      <c r="AD69" s="16">
        <v>3</v>
      </c>
      <c r="AE69" s="4" t="s">
        <v>1891</v>
      </c>
      <c r="AF69" s="5" t="s">
        <v>1894</v>
      </c>
      <c r="AG69" s="5">
        <v>172</v>
      </c>
      <c r="AH69" s="5">
        <v>173</v>
      </c>
      <c r="AI69" s="6" t="s">
        <v>802</v>
      </c>
    </row>
    <row r="70" spans="1:35" ht="12.75">
      <c r="A70" s="128">
        <v>75</v>
      </c>
      <c r="B70" s="102">
        <v>1794</v>
      </c>
      <c r="D70" s="15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>
        <v>1</v>
      </c>
      <c r="AD70" s="16">
        <v>4</v>
      </c>
      <c r="AE70" s="4" t="s">
        <v>1891</v>
      </c>
      <c r="AF70" s="5" t="s">
        <v>1894</v>
      </c>
      <c r="AG70" s="5">
        <v>172</v>
      </c>
      <c r="AH70" s="5">
        <v>173</v>
      </c>
      <c r="AI70" s="6" t="s">
        <v>802</v>
      </c>
    </row>
    <row r="71" spans="1:35" ht="12.75">
      <c r="A71" s="128">
        <v>76</v>
      </c>
      <c r="B71" s="102">
        <v>1793</v>
      </c>
      <c r="D71" s="15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>
        <v>1</v>
      </c>
      <c r="AD71" s="16"/>
      <c r="AE71" s="4" t="s">
        <v>1891</v>
      </c>
      <c r="AF71" s="5" t="s">
        <v>1894</v>
      </c>
      <c r="AG71" s="5">
        <v>172</v>
      </c>
      <c r="AH71" s="5">
        <v>173</v>
      </c>
      <c r="AI71" s="6" t="s">
        <v>802</v>
      </c>
    </row>
    <row r="72" spans="1:35" ht="12.75">
      <c r="A72" s="128">
        <v>77</v>
      </c>
      <c r="B72" s="102">
        <v>1792</v>
      </c>
      <c r="D72" s="1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>
        <v>2</v>
      </c>
      <c r="AA72" s="17"/>
      <c r="AB72" s="17"/>
      <c r="AC72" s="17">
        <v>1</v>
      </c>
      <c r="AD72" s="16">
        <v>2</v>
      </c>
      <c r="AE72" s="4" t="s">
        <v>1891</v>
      </c>
      <c r="AF72" s="5" t="s">
        <v>1894</v>
      </c>
      <c r="AG72" s="5">
        <v>172</v>
      </c>
      <c r="AH72" s="5">
        <v>173</v>
      </c>
      <c r="AI72" s="6" t="s">
        <v>802</v>
      </c>
    </row>
    <row r="73" spans="1:35" ht="12.75">
      <c r="A73" s="128">
        <v>78</v>
      </c>
      <c r="B73" s="102">
        <v>1791</v>
      </c>
      <c r="D73" s="15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>
        <v>1</v>
      </c>
      <c r="AD73" s="16">
        <v>1</v>
      </c>
      <c r="AE73" s="4" t="s">
        <v>1891</v>
      </c>
      <c r="AF73" s="5" t="s">
        <v>1894</v>
      </c>
      <c r="AG73" s="5">
        <v>172</v>
      </c>
      <c r="AH73" s="5">
        <v>173</v>
      </c>
      <c r="AI73" s="6" t="s">
        <v>802</v>
      </c>
    </row>
    <row r="74" spans="1:35" ht="12.75">
      <c r="A74" s="128">
        <v>79</v>
      </c>
      <c r="B74" s="102">
        <v>1790</v>
      </c>
      <c r="D74" s="15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>
        <v>1</v>
      </c>
      <c r="AA74" s="17"/>
      <c r="AB74" s="17"/>
      <c r="AC74" s="17"/>
      <c r="AD74" s="16"/>
      <c r="AE74" s="4" t="s">
        <v>1891</v>
      </c>
      <c r="AF74" s="5" t="s">
        <v>1894</v>
      </c>
      <c r="AG74" s="5">
        <v>172</v>
      </c>
      <c r="AH74" s="5">
        <v>173</v>
      </c>
      <c r="AI74" s="6" t="s">
        <v>802</v>
      </c>
    </row>
    <row r="75" spans="1:35" ht="12.75">
      <c r="A75" s="128">
        <v>80</v>
      </c>
      <c r="B75" s="102">
        <v>1789</v>
      </c>
      <c r="D75" s="15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>
        <v>1</v>
      </c>
      <c r="AE75" s="4" t="s">
        <v>1891</v>
      </c>
      <c r="AF75" s="5" t="s">
        <v>1894</v>
      </c>
      <c r="AG75" s="5">
        <v>172</v>
      </c>
      <c r="AH75" s="5">
        <v>173</v>
      </c>
      <c r="AI75" s="6" t="s">
        <v>802</v>
      </c>
    </row>
    <row r="76" spans="1:35" ht="12.75">
      <c r="A76" s="128">
        <v>81</v>
      </c>
      <c r="B76" s="102">
        <v>1788</v>
      </c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>
        <v>1</v>
      </c>
      <c r="AD76" s="16"/>
      <c r="AE76" s="4" t="s">
        <v>1891</v>
      </c>
      <c r="AF76" s="5" t="s">
        <v>1894</v>
      </c>
      <c r="AG76" s="5">
        <v>172</v>
      </c>
      <c r="AH76" s="5">
        <v>173</v>
      </c>
      <c r="AI76" s="6" t="s">
        <v>802</v>
      </c>
    </row>
    <row r="77" spans="1:35" ht="13.5" thickBot="1">
      <c r="A77" s="326" t="s">
        <v>1945</v>
      </c>
      <c r="B77" s="320"/>
      <c r="D77" s="18">
        <f>SUM(D8:D76)</f>
        <v>165</v>
      </c>
      <c r="E77" s="20">
        <f>SUM(E8:E76)</f>
        <v>76</v>
      </c>
      <c r="F77" s="20">
        <f aca="true" t="shared" si="0" ref="F77:P77">SUM(F8:F76)</f>
        <v>172</v>
      </c>
      <c r="G77" s="20">
        <f t="shared" si="0"/>
        <v>1</v>
      </c>
      <c r="H77" s="20">
        <f t="shared" si="0"/>
        <v>159</v>
      </c>
      <c r="I77" s="20">
        <f t="shared" si="0"/>
        <v>1</v>
      </c>
      <c r="J77" s="20">
        <f t="shared" si="0"/>
        <v>53</v>
      </c>
      <c r="K77" s="20">
        <f t="shared" si="0"/>
        <v>117</v>
      </c>
      <c r="L77" s="20">
        <f t="shared" si="0"/>
        <v>67</v>
      </c>
      <c r="M77" s="20">
        <f t="shared" si="0"/>
        <v>67</v>
      </c>
      <c r="N77" s="20">
        <f t="shared" si="0"/>
        <v>42</v>
      </c>
      <c r="O77" s="20">
        <f t="shared" si="0"/>
        <v>44</v>
      </c>
      <c r="P77" s="20">
        <f t="shared" si="0"/>
        <v>963</v>
      </c>
      <c r="Q77" s="20">
        <f aca="true" t="shared" si="1" ref="Q77:AD77">SUM(Q8:Q76)</f>
        <v>2</v>
      </c>
      <c r="R77" s="20">
        <f t="shared" si="1"/>
        <v>13</v>
      </c>
      <c r="S77" s="20">
        <f t="shared" si="1"/>
        <v>4</v>
      </c>
      <c r="T77" s="20">
        <f t="shared" si="1"/>
        <v>96</v>
      </c>
      <c r="U77" s="20">
        <f t="shared" si="1"/>
        <v>3</v>
      </c>
      <c r="V77" s="20">
        <f t="shared" si="1"/>
        <v>18</v>
      </c>
      <c r="W77" s="20">
        <f t="shared" si="1"/>
        <v>1</v>
      </c>
      <c r="X77" s="20">
        <f>SUM(X8:X76)</f>
        <v>131</v>
      </c>
      <c r="Y77" s="20">
        <f t="shared" si="1"/>
        <v>7</v>
      </c>
      <c r="Z77" s="20">
        <f t="shared" si="1"/>
        <v>188</v>
      </c>
      <c r="AA77" s="20">
        <f t="shared" si="1"/>
        <v>1</v>
      </c>
      <c r="AB77" s="20">
        <f t="shared" si="1"/>
        <v>11</v>
      </c>
      <c r="AC77" s="20">
        <f t="shared" si="1"/>
        <v>33</v>
      </c>
      <c r="AD77" s="19">
        <f t="shared" si="1"/>
        <v>23</v>
      </c>
      <c r="AE77" s="7" t="s">
        <v>1891</v>
      </c>
      <c r="AF77" s="8" t="s">
        <v>1894</v>
      </c>
      <c r="AG77" s="8">
        <v>172</v>
      </c>
      <c r="AH77" s="8">
        <v>173</v>
      </c>
      <c r="AI77" s="9" t="s">
        <v>802</v>
      </c>
    </row>
    <row r="79" spans="1:35" ht="12.75">
      <c r="A79" s="17"/>
      <c r="B79" s="110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</row>
    <row r="80" spans="1:35" ht="12.75">
      <c r="A80" s="17"/>
      <c r="B80" s="110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35" ht="12.75">
      <c r="A81" s="17"/>
      <c r="B81" s="1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</row>
    <row r="82" spans="1:35" ht="12.75">
      <c r="A82" s="17"/>
      <c r="B82" s="110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</row>
  </sheetData>
  <mergeCells count="46">
    <mergeCell ref="AI3:AI6"/>
    <mergeCell ref="AE3:AE6"/>
    <mergeCell ref="AF3:AF6"/>
    <mergeCell ref="AG3:AG6"/>
    <mergeCell ref="AH3:AH6"/>
    <mergeCell ref="A3:A6"/>
    <mergeCell ref="B3:B6"/>
    <mergeCell ref="D5:D6"/>
    <mergeCell ref="E5:E6"/>
    <mergeCell ref="D3:Q3"/>
    <mergeCell ref="F4:G4"/>
    <mergeCell ref="F5:F6"/>
    <mergeCell ref="G5:G6"/>
    <mergeCell ref="H4:I4"/>
    <mergeCell ref="H5:H6"/>
    <mergeCell ref="U5:U6"/>
    <mergeCell ref="I5:I6"/>
    <mergeCell ref="N5:N6"/>
    <mergeCell ref="J5:J6"/>
    <mergeCell ref="K5:K6"/>
    <mergeCell ref="L5:L6"/>
    <mergeCell ref="M5:M6"/>
    <mergeCell ref="P4:Q4"/>
    <mergeCell ref="O5:O6"/>
    <mergeCell ref="P5:P6"/>
    <mergeCell ref="Q5:Q6"/>
    <mergeCell ref="W5:W6"/>
    <mergeCell ref="R3:Y3"/>
    <mergeCell ref="R4:S4"/>
    <mergeCell ref="T4:U4"/>
    <mergeCell ref="X4:Y4"/>
    <mergeCell ref="X5:X6"/>
    <mergeCell ref="Y5:Y6"/>
    <mergeCell ref="R5:R6"/>
    <mergeCell ref="S5:S6"/>
    <mergeCell ref="T5:T6"/>
    <mergeCell ref="Z3:AD3"/>
    <mergeCell ref="A77:B77"/>
    <mergeCell ref="AC4:AD4"/>
    <mergeCell ref="AC5:AC6"/>
    <mergeCell ref="AD5:AD6"/>
    <mergeCell ref="Z5:Z6"/>
    <mergeCell ref="AA5:AA6"/>
    <mergeCell ref="AB5:AB6"/>
    <mergeCell ref="Z4:AB4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Q10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0" customWidth="1"/>
    <col min="2" max="2" width="13.8515625" style="109" customWidth="1"/>
    <col min="3" max="3" width="2.7109375" style="10" customWidth="1"/>
    <col min="4" max="58" width="4.8515625" style="10" customWidth="1"/>
    <col min="59" max="64" width="4.8515625" style="29" customWidth="1"/>
    <col min="65" max="65" width="6.8515625" style="10" customWidth="1"/>
    <col min="66" max="66" width="7.140625" style="10" customWidth="1"/>
    <col min="67" max="68" width="6.57421875" style="10" customWidth="1"/>
    <col min="69" max="16384" width="9.140625" style="10" customWidth="1"/>
  </cols>
  <sheetData>
    <row r="1" spans="1:69" ht="13.5" thickBot="1">
      <c r="A1" s="129" t="s">
        <v>178</v>
      </c>
      <c r="B1" s="10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68"/>
      <c r="BH1" s="68"/>
      <c r="BI1" s="68"/>
      <c r="BJ1" s="68"/>
      <c r="BK1" s="68"/>
      <c r="BL1" s="68"/>
      <c r="BM1" s="21"/>
      <c r="BN1" s="21"/>
      <c r="BO1" s="21"/>
      <c r="BP1" s="21"/>
      <c r="BQ1" s="22"/>
    </row>
    <row r="2" ht="13.5" thickBot="1"/>
    <row r="3" spans="1:69" ht="22.5" customHeight="1">
      <c r="A3" s="327" t="s">
        <v>1324</v>
      </c>
      <c r="B3" s="330" t="s">
        <v>499</v>
      </c>
      <c r="C3" s="11"/>
      <c r="D3" s="239" t="s">
        <v>2063</v>
      </c>
      <c r="E3" s="230"/>
      <c r="F3" s="230"/>
      <c r="G3" s="230"/>
      <c r="H3" s="230"/>
      <c r="I3" s="230"/>
      <c r="J3" s="230" t="s">
        <v>2044</v>
      </c>
      <c r="K3" s="230"/>
      <c r="L3" s="230"/>
      <c r="M3" s="230"/>
      <c r="N3" s="230"/>
      <c r="O3" s="230"/>
      <c r="P3" s="230" t="s">
        <v>2045</v>
      </c>
      <c r="Q3" s="230"/>
      <c r="R3" s="230"/>
      <c r="S3" s="230"/>
      <c r="T3" s="230"/>
      <c r="U3" s="230"/>
      <c r="V3" s="230" t="s">
        <v>2046</v>
      </c>
      <c r="W3" s="230"/>
      <c r="X3" s="230"/>
      <c r="Y3" s="230"/>
      <c r="Z3" s="230"/>
      <c r="AA3" s="230"/>
      <c r="AB3" s="230" t="s">
        <v>2047</v>
      </c>
      <c r="AC3" s="230"/>
      <c r="AD3" s="230"/>
      <c r="AE3" s="230"/>
      <c r="AF3" s="230"/>
      <c r="AG3" s="132"/>
      <c r="AH3" s="230" t="s">
        <v>2048</v>
      </c>
      <c r="AI3" s="230"/>
      <c r="AJ3" s="230"/>
      <c r="AK3" s="230" t="s">
        <v>2049</v>
      </c>
      <c r="AL3" s="230"/>
      <c r="AM3" s="230"/>
      <c r="AN3" s="230"/>
      <c r="AO3" s="230" t="s">
        <v>2050</v>
      </c>
      <c r="AP3" s="230"/>
      <c r="AQ3" s="230"/>
      <c r="AR3" s="230"/>
      <c r="AS3" s="230"/>
      <c r="AT3" s="230"/>
      <c r="AU3" s="230" t="s">
        <v>2051</v>
      </c>
      <c r="AV3" s="230"/>
      <c r="AW3" s="230"/>
      <c r="AX3" s="230"/>
      <c r="AY3" s="230"/>
      <c r="AZ3" s="230"/>
      <c r="BA3" s="230" t="s">
        <v>2053</v>
      </c>
      <c r="BB3" s="230"/>
      <c r="BC3" s="230"/>
      <c r="BD3" s="230"/>
      <c r="BE3" s="230"/>
      <c r="BF3" s="230"/>
      <c r="BG3" s="230" t="s">
        <v>466</v>
      </c>
      <c r="BH3" s="230"/>
      <c r="BI3" s="230"/>
      <c r="BJ3" s="230"/>
      <c r="BK3" s="230"/>
      <c r="BL3" s="231"/>
      <c r="BM3" s="245" t="s">
        <v>1885</v>
      </c>
      <c r="BN3" s="248" t="s">
        <v>1886</v>
      </c>
      <c r="BO3" s="248" t="s">
        <v>1887</v>
      </c>
      <c r="BP3" s="222" t="s">
        <v>1888</v>
      </c>
      <c r="BQ3" s="242" t="s">
        <v>1890</v>
      </c>
    </row>
    <row r="4" spans="1:69" ht="41.25" customHeight="1">
      <c r="A4" s="328"/>
      <c r="B4" s="331"/>
      <c r="C4" s="11"/>
      <c r="D4" s="240" t="s">
        <v>1325</v>
      </c>
      <c r="E4" s="232"/>
      <c r="F4" s="232" t="s">
        <v>1326</v>
      </c>
      <c r="G4" s="232"/>
      <c r="H4" s="300" t="s">
        <v>580</v>
      </c>
      <c r="I4" s="300" t="s">
        <v>581</v>
      </c>
      <c r="J4" s="232" t="s">
        <v>1325</v>
      </c>
      <c r="K4" s="232"/>
      <c r="L4" s="232" t="s">
        <v>1326</v>
      </c>
      <c r="M4" s="232"/>
      <c r="N4" s="300" t="s">
        <v>580</v>
      </c>
      <c r="O4" s="300" t="s">
        <v>581</v>
      </c>
      <c r="P4" s="232" t="s">
        <v>1325</v>
      </c>
      <c r="Q4" s="232"/>
      <c r="R4" s="232" t="s">
        <v>1326</v>
      </c>
      <c r="S4" s="232"/>
      <c r="T4" s="300" t="s">
        <v>580</v>
      </c>
      <c r="U4" s="300" t="s">
        <v>581</v>
      </c>
      <c r="V4" s="232" t="s">
        <v>1325</v>
      </c>
      <c r="W4" s="232"/>
      <c r="X4" s="232" t="s">
        <v>1326</v>
      </c>
      <c r="Y4" s="232"/>
      <c r="Z4" s="300" t="s">
        <v>580</v>
      </c>
      <c r="AA4" s="300" t="s">
        <v>581</v>
      </c>
      <c r="AB4" s="232" t="s">
        <v>1325</v>
      </c>
      <c r="AC4" s="232"/>
      <c r="AD4" s="232" t="s">
        <v>1326</v>
      </c>
      <c r="AE4" s="232"/>
      <c r="AF4" s="300" t="s">
        <v>580</v>
      </c>
      <c r="AG4" s="300" t="s">
        <v>581</v>
      </c>
      <c r="AH4" s="232" t="s">
        <v>1325</v>
      </c>
      <c r="AI4" s="232"/>
      <c r="AJ4" s="232" t="s">
        <v>1326</v>
      </c>
      <c r="AK4" s="232" t="s">
        <v>1330</v>
      </c>
      <c r="AL4" s="232"/>
      <c r="AM4" s="300" t="s">
        <v>580</v>
      </c>
      <c r="AN4" s="300" t="s">
        <v>581</v>
      </c>
      <c r="AO4" s="232" t="s">
        <v>1325</v>
      </c>
      <c r="AP4" s="232"/>
      <c r="AQ4" s="232" t="s">
        <v>1326</v>
      </c>
      <c r="AR4" s="232"/>
      <c r="AS4" s="300" t="s">
        <v>580</v>
      </c>
      <c r="AT4" s="300" t="s">
        <v>581</v>
      </c>
      <c r="AU4" s="232" t="s">
        <v>1325</v>
      </c>
      <c r="AV4" s="232"/>
      <c r="AW4" s="232" t="s">
        <v>1326</v>
      </c>
      <c r="AX4" s="232"/>
      <c r="AY4" s="300" t="s">
        <v>580</v>
      </c>
      <c r="AZ4" s="300" t="s">
        <v>581</v>
      </c>
      <c r="BA4" s="232" t="s">
        <v>1325</v>
      </c>
      <c r="BB4" s="232"/>
      <c r="BC4" s="232" t="s">
        <v>1326</v>
      </c>
      <c r="BD4" s="232"/>
      <c r="BE4" s="300" t="s">
        <v>580</v>
      </c>
      <c r="BF4" s="300" t="s">
        <v>581</v>
      </c>
      <c r="BG4" s="232" t="s">
        <v>1325</v>
      </c>
      <c r="BH4" s="232"/>
      <c r="BI4" s="232" t="s">
        <v>1326</v>
      </c>
      <c r="BJ4" s="232"/>
      <c r="BK4" s="300" t="s">
        <v>580</v>
      </c>
      <c r="BL4" s="306" t="s">
        <v>581</v>
      </c>
      <c r="BM4" s="246"/>
      <c r="BN4" s="249"/>
      <c r="BO4" s="249"/>
      <c r="BP4" s="223"/>
      <c r="BQ4" s="243"/>
    </row>
    <row r="5" spans="1:69" ht="33.75" customHeight="1">
      <c r="A5" s="328"/>
      <c r="B5" s="331"/>
      <c r="C5" s="11"/>
      <c r="D5" s="240"/>
      <c r="E5" s="232"/>
      <c r="F5" s="232"/>
      <c r="G5" s="232"/>
      <c r="H5" s="300"/>
      <c r="I5" s="300"/>
      <c r="J5" s="232"/>
      <c r="K5" s="232"/>
      <c r="L5" s="232"/>
      <c r="M5" s="232"/>
      <c r="N5" s="300"/>
      <c r="O5" s="300"/>
      <c r="P5" s="232"/>
      <c r="Q5" s="232"/>
      <c r="R5" s="232"/>
      <c r="S5" s="232"/>
      <c r="T5" s="300"/>
      <c r="U5" s="300"/>
      <c r="V5" s="232"/>
      <c r="W5" s="232"/>
      <c r="X5" s="232"/>
      <c r="Y5" s="232"/>
      <c r="Z5" s="300"/>
      <c r="AA5" s="300"/>
      <c r="AB5" s="232"/>
      <c r="AC5" s="232"/>
      <c r="AD5" s="232"/>
      <c r="AE5" s="232"/>
      <c r="AF5" s="300"/>
      <c r="AG5" s="300"/>
      <c r="AH5" s="232"/>
      <c r="AI5" s="232"/>
      <c r="AJ5" s="232"/>
      <c r="AK5" s="232"/>
      <c r="AL5" s="232"/>
      <c r="AM5" s="300"/>
      <c r="AN5" s="300"/>
      <c r="AO5" s="232"/>
      <c r="AP5" s="232"/>
      <c r="AQ5" s="232"/>
      <c r="AR5" s="232"/>
      <c r="AS5" s="300"/>
      <c r="AT5" s="300"/>
      <c r="AU5" s="232"/>
      <c r="AV5" s="232"/>
      <c r="AW5" s="232"/>
      <c r="AX5" s="232"/>
      <c r="AY5" s="300"/>
      <c r="AZ5" s="300"/>
      <c r="BA5" s="232"/>
      <c r="BB5" s="232"/>
      <c r="BC5" s="232"/>
      <c r="BD5" s="232"/>
      <c r="BE5" s="300"/>
      <c r="BF5" s="300"/>
      <c r="BG5" s="232"/>
      <c r="BH5" s="232"/>
      <c r="BI5" s="232"/>
      <c r="BJ5" s="232"/>
      <c r="BK5" s="300"/>
      <c r="BL5" s="306"/>
      <c r="BM5" s="246"/>
      <c r="BN5" s="249"/>
      <c r="BO5" s="249"/>
      <c r="BP5" s="223"/>
      <c r="BQ5" s="243"/>
    </row>
    <row r="6" spans="1:69" ht="13.5" thickBot="1">
      <c r="A6" s="329"/>
      <c r="B6" s="332"/>
      <c r="C6" s="11"/>
      <c r="D6" s="133" t="s">
        <v>494</v>
      </c>
      <c r="E6" s="134" t="s">
        <v>495</v>
      </c>
      <c r="F6" s="134" t="s">
        <v>494</v>
      </c>
      <c r="G6" s="134" t="s">
        <v>495</v>
      </c>
      <c r="H6" s="301"/>
      <c r="I6" s="301"/>
      <c r="J6" s="134" t="s">
        <v>494</v>
      </c>
      <c r="K6" s="134" t="s">
        <v>495</v>
      </c>
      <c r="L6" s="134" t="s">
        <v>494</v>
      </c>
      <c r="M6" s="134" t="s">
        <v>495</v>
      </c>
      <c r="N6" s="301"/>
      <c r="O6" s="301"/>
      <c r="P6" s="134" t="s">
        <v>494</v>
      </c>
      <c r="Q6" s="134" t="s">
        <v>495</v>
      </c>
      <c r="R6" s="134" t="s">
        <v>494</v>
      </c>
      <c r="S6" s="134" t="s">
        <v>495</v>
      </c>
      <c r="T6" s="301"/>
      <c r="U6" s="301"/>
      <c r="V6" s="134" t="s">
        <v>494</v>
      </c>
      <c r="W6" s="134" t="s">
        <v>495</v>
      </c>
      <c r="X6" s="134" t="s">
        <v>494</v>
      </c>
      <c r="Y6" s="134" t="s">
        <v>495</v>
      </c>
      <c r="Z6" s="301"/>
      <c r="AA6" s="301"/>
      <c r="AB6" s="134" t="s">
        <v>494</v>
      </c>
      <c r="AC6" s="134" t="s">
        <v>495</v>
      </c>
      <c r="AD6" s="134" t="s">
        <v>494</v>
      </c>
      <c r="AE6" s="134" t="s">
        <v>495</v>
      </c>
      <c r="AF6" s="301"/>
      <c r="AG6" s="301"/>
      <c r="AH6" s="134" t="s">
        <v>494</v>
      </c>
      <c r="AI6" s="134" t="s">
        <v>495</v>
      </c>
      <c r="AJ6" s="134" t="s">
        <v>494</v>
      </c>
      <c r="AK6" s="134" t="s">
        <v>494</v>
      </c>
      <c r="AL6" s="134" t="s">
        <v>495</v>
      </c>
      <c r="AM6" s="301"/>
      <c r="AN6" s="301"/>
      <c r="AO6" s="134" t="s">
        <v>494</v>
      </c>
      <c r="AP6" s="134" t="s">
        <v>495</v>
      </c>
      <c r="AQ6" s="134" t="s">
        <v>494</v>
      </c>
      <c r="AR6" s="134" t="s">
        <v>495</v>
      </c>
      <c r="AS6" s="301"/>
      <c r="AT6" s="301"/>
      <c r="AU6" s="134" t="s">
        <v>494</v>
      </c>
      <c r="AV6" s="134" t="s">
        <v>495</v>
      </c>
      <c r="AW6" s="134" t="s">
        <v>494</v>
      </c>
      <c r="AX6" s="134" t="s">
        <v>495</v>
      </c>
      <c r="AY6" s="301"/>
      <c r="AZ6" s="301"/>
      <c r="BA6" s="134" t="s">
        <v>494</v>
      </c>
      <c r="BB6" s="134" t="s">
        <v>495</v>
      </c>
      <c r="BC6" s="134" t="s">
        <v>494</v>
      </c>
      <c r="BD6" s="134" t="s">
        <v>495</v>
      </c>
      <c r="BE6" s="301"/>
      <c r="BF6" s="301"/>
      <c r="BG6" s="134" t="s">
        <v>494</v>
      </c>
      <c r="BH6" s="134" t="s">
        <v>495</v>
      </c>
      <c r="BI6" s="134" t="s">
        <v>494</v>
      </c>
      <c r="BJ6" s="134" t="s">
        <v>495</v>
      </c>
      <c r="BK6" s="301"/>
      <c r="BL6" s="307"/>
      <c r="BM6" s="247"/>
      <c r="BN6" s="250"/>
      <c r="BO6" s="250"/>
      <c r="BP6" s="224"/>
      <c r="BQ6" s="244"/>
    </row>
    <row r="7" ht="13.5" thickBot="1"/>
    <row r="8" spans="1:69" ht="12.75">
      <c r="A8" s="12">
        <v>0</v>
      </c>
      <c r="B8" s="101">
        <v>1869</v>
      </c>
      <c r="D8" s="1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>
        <v>9</v>
      </c>
      <c r="Q8" s="14">
        <v>1</v>
      </c>
      <c r="R8" s="14"/>
      <c r="S8" s="14"/>
      <c r="T8" s="14"/>
      <c r="U8" s="14"/>
      <c r="V8" s="14">
        <v>9</v>
      </c>
      <c r="W8" s="14">
        <v>7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>
        <v>1</v>
      </c>
      <c r="AI8" s="14">
        <v>4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>
        <v>1</v>
      </c>
      <c r="AV8" s="14">
        <v>1</v>
      </c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>
        <v>20</v>
      </c>
      <c r="BH8" s="14">
        <v>13</v>
      </c>
      <c r="BI8" s="14"/>
      <c r="BJ8" s="14"/>
      <c r="BK8" s="14"/>
      <c r="BL8" s="13"/>
      <c r="BM8" s="1" t="s">
        <v>1891</v>
      </c>
      <c r="BN8" s="2" t="s">
        <v>1894</v>
      </c>
      <c r="BO8" s="2">
        <v>174</v>
      </c>
      <c r="BP8" s="2">
        <v>175</v>
      </c>
      <c r="BQ8" s="3" t="s">
        <v>177</v>
      </c>
    </row>
    <row r="9" spans="1:69" ht="12.75">
      <c r="A9" s="15">
        <v>1</v>
      </c>
      <c r="B9" s="102">
        <v>1868</v>
      </c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2</v>
      </c>
      <c r="Q9" s="17"/>
      <c r="R9" s="17"/>
      <c r="S9" s="17"/>
      <c r="T9" s="17"/>
      <c r="U9" s="17"/>
      <c r="V9" s="17">
        <v>2</v>
      </c>
      <c r="W9" s="17">
        <v>4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>
        <v>1</v>
      </c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>
        <v>5</v>
      </c>
      <c r="BH9" s="17">
        <v>4</v>
      </c>
      <c r="BI9" s="17"/>
      <c r="BJ9" s="17"/>
      <c r="BK9" s="17"/>
      <c r="BL9" s="16"/>
      <c r="BM9" s="4" t="s">
        <v>1891</v>
      </c>
      <c r="BN9" s="5" t="s">
        <v>1894</v>
      </c>
      <c r="BO9" s="5">
        <v>174</v>
      </c>
      <c r="BP9" s="5">
        <v>175</v>
      </c>
      <c r="BQ9" s="6" t="s">
        <v>177</v>
      </c>
    </row>
    <row r="10" spans="1:69" ht="12.75">
      <c r="A10" s="15">
        <v>2</v>
      </c>
      <c r="B10" s="102">
        <v>1867</v>
      </c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6</v>
      </c>
      <c r="W10" s="17">
        <v>1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>
        <v>2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>
        <v>1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>
        <v>9</v>
      </c>
      <c r="BH10" s="17">
        <v>1</v>
      </c>
      <c r="BI10" s="17"/>
      <c r="BJ10" s="17"/>
      <c r="BK10" s="17"/>
      <c r="BL10" s="16"/>
      <c r="BM10" s="4" t="s">
        <v>1891</v>
      </c>
      <c r="BN10" s="5" t="s">
        <v>1894</v>
      </c>
      <c r="BO10" s="5">
        <v>174</v>
      </c>
      <c r="BP10" s="5">
        <v>175</v>
      </c>
      <c r="BQ10" s="6" t="s">
        <v>177</v>
      </c>
    </row>
    <row r="11" spans="1:69" ht="12.75">
      <c r="A11" s="15">
        <v>3</v>
      </c>
      <c r="B11" s="102" t="s">
        <v>511</v>
      </c>
      <c r="D11" s="15"/>
      <c r="E11" s="17"/>
      <c r="F11" s="17"/>
      <c r="G11" s="17"/>
      <c r="H11" s="17"/>
      <c r="I11" s="17"/>
      <c r="J11" s="17">
        <v>1</v>
      </c>
      <c r="K11" s="17"/>
      <c r="L11" s="17"/>
      <c r="M11" s="17"/>
      <c r="N11" s="17"/>
      <c r="O11" s="17"/>
      <c r="P11" s="17">
        <v>2</v>
      </c>
      <c r="Q11" s="17"/>
      <c r="R11" s="17"/>
      <c r="S11" s="17"/>
      <c r="T11" s="17"/>
      <c r="U11" s="17"/>
      <c r="V11" s="17">
        <v>4</v>
      </c>
      <c r="W11" s="17">
        <v>3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>
        <v>1</v>
      </c>
      <c r="AI11" s="17">
        <v>1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>
        <v>8</v>
      </c>
      <c r="BH11" s="17">
        <v>4</v>
      </c>
      <c r="BI11" s="17"/>
      <c r="BJ11" s="17"/>
      <c r="BK11" s="17"/>
      <c r="BL11" s="16"/>
      <c r="BM11" s="4" t="s">
        <v>1891</v>
      </c>
      <c r="BN11" s="5" t="s">
        <v>1894</v>
      </c>
      <c r="BO11" s="5">
        <v>174</v>
      </c>
      <c r="BP11" s="5">
        <v>175</v>
      </c>
      <c r="BQ11" s="6" t="s">
        <v>177</v>
      </c>
    </row>
    <row r="12" spans="1:69" ht="12.75">
      <c r="A12" s="15">
        <v>4</v>
      </c>
      <c r="B12" s="102">
        <v>1865</v>
      </c>
      <c r="D12" s="15"/>
      <c r="E12" s="17">
        <v>1</v>
      </c>
      <c r="F12" s="17"/>
      <c r="G12" s="17"/>
      <c r="H12" s="17"/>
      <c r="I12" s="17"/>
      <c r="J12" s="17"/>
      <c r="K12" s="17">
        <v>1</v>
      </c>
      <c r="L12" s="17"/>
      <c r="M12" s="17"/>
      <c r="N12" s="17"/>
      <c r="O12" s="17"/>
      <c r="P12" s="17">
        <v>1</v>
      </c>
      <c r="Q12" s="17"/>
      <c r="R12" s="17"/>
      <c r="S12" s="17"/>
      <c r="T12" s="17"/>
      <c r="U12" s="17"/>
      <c r="V12" s="17">
        <v>2</v>
      </c>
      <c r="W12" s="17">
        <v>3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>
        <v>3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>
        <v>6</v>
      </c>
      <c r="BH12" s="17">
        <v>5</v>
      </c>
      <c r="BI12" s="17"/>
      <c r="BJ12" s="17"/>
      <c r="BK12" s="17"/>
      <c r="BL12" s="16"/>
      <c r="BM12" s="4" t="s">
        <v>1891</v>
      </c>
      <c r="BN12" s="5" t="s">
        <v>1894</v>
      </c>
      <c r="BO12" s="5">
        <v>174</v>
      </c>
      <c r="BP12" s="5">
        <v>175</v>
      </c>
      <c r="BQ12" s="6" t="s">
        <v>177</v>
      </c>
    </row>
    <row r="13" spans="1:69" ht="12.75">
      <c r="A13" s="15">
        <v>5</v>
      </c>
      <c r="B13" s="102" t="s">
        <v>513</v>
      </c>
      <c r="D13" s="15">
        <v>3</v>
      </c>
      <c r="E13" s="17"/>
      <c r="F13" s="17"/>
      <c r="G13" s="17"/>
      <c r="H13" s="17"/>
      <c r="I13" s="17"/>
      <c r="J13" s="17"/>
      <c r="K13" s="17">
        <v>1</v>
      </c>
      <c r="L13" s="17"/>
      <c r="M13" s="17"/>
      <c r="N13" s="17"/>
      <c r="O13" s="17"/>
      <c r="P13" s="17">
        <v>1</v>
      </c>
      <c r="Q13" s="17">
        <v>1</v>
      </c>
      <c r="R13" s="17"/>
      <c r="S13" s="17"/>
      <c r="T13" s="17"/>
      <c r="U13" s="17"/>
      <c r="V13" s="17">
        <v>6</v>
      </c>
      <c r="W13" s="17">
        <v>2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>
        <v>1</v>
      </c>
      <c r="AI13" s="17">
        <v>1</v>
      </c>
      <c r="AJ13" s="17"/>
      <c r="AK13" s="17"/>
      <c r="AL13" s="17"/>
      <c r="AM13" s="17"/>
      <c r="AN13" s="17"/>
      <c r="AO13" s="17"/>
      <c r="AP13" s="17">
        <v>1</v>
      </c>
      <c r="AQ13" s="17"/>
      <c r="AR13" s="17"/>
      <c r="AS13" s="17"/>
      <c r="AT13" s="17"/>
      <c r="AU13" s="17"/>
      <c r="AV13" s="17">
        <v>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>
        <v>11</v>
      </c>
      <c r="BH13" s="17">
        <v>7</v>
      </c>
      <c r="BI13" s="17"/>
      <c r="BJ13" s="17"/>
      <c r="BK13" s="17"/>
      <c r="BL13" s="16"/>
      <c r="BM13" s="4" t="s">
        <v>1891</v>
      </c>
      <c r="BN13" s="5" t="s">
        <v>1894</v>
      </c>
      <c r="BO13" s="5">
        <v>174</v>
      </c>
      <c r="BP13" s="5">
        <v>175</v>
      </c>
      <c r="BQ13" s="6" t="s">
        <v>177</v>
      </c>
    </row>
    <row r="14" spans="1:69" ht="12.75">
      <c r="A14" s="15">
        <v>6</v>
      </c>
      <c r="B14" s="102" t="s">
        <v>514</v>
      </c>
      <c r="D14" s="15"/>
      <c r="E14" s="17">
        <v>1</v>
      </c>
      <c r="F14" s="17"/>
      <c r="G14" s="17"/>
      <c r="H14" s="17"/>
      <c r="I14" s="17"/>
      <c r="J14" s="17">
        <v>2</v>
      </c>
      <c r="K14" s="17"/>
      <c r="L14" s="17"/>
      <c r="M14" s="17"/>
      <c r="N14" s="17"/>
      <c r="O14" s="17"/>
      <c r="P14" s="17">
        <v>3</v>
      </c>
      <c r="Q14" s="17"/>
      <c r="R14" s="17"/>
      <c r="S14" s="17"/>
      <c r="T14" s="17"/>
      <c r="U14" s="17"/>
      <c r="V14" s="17">
        <v>6</v>
      </c>
      <c r="W14" s="17">
        <v>5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>
        <v>1</v>
      </c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>
        <v>1</v>
      </c>
      <c r="AW14" s="17"/>
      <c r="AX14" s="17"/>
      <c r="AY14" s="17"/>
      <c r="AZ14" s="17"/>
      <c r="BA14" s="17"/>
      <c r="BB14" s="17">
        <v>1</v>
      </c>
      <c r="BC14" s="17"/>
      <c r="BD14" s="17"/>
      <c r="BE14" s="17"/>
      <c r="BF14" s="17"/>
      <c r="BG14" s="17">
        <v>13</v>
      </c>
      <c r="BH14" s="17">
        <v>8</v>
      </c>
      <c r="BI14" s="17"/>
      <c r="BJ14" s="17"/>
      <c r="BK14" s="17"/>
      <c r="BL14" s="16"/>
      <c r="BM14" s="4" t="s">
        <v>1891</v>
      </c>
      <c r="BN14" s="5" t="s">
        <v>1894</v>
      </c>
      <c r="BO14" s="5">
        <v>174</v>
      </c>
      <c r="BP14" s="5">
        <v>175</v>
      </c>
      <c r="BQ14" s="6" t="s">
        <v>177</v>
      </c>
    </row>
    <row r="15" spans="1:69" ht="12.75">
      <c r="A15" s="15">
        <v>7</v>
      </c>
      <c r="B15" s="102" t="s">
        <v>515</v>
      </c>
      <c r="D15" s="15"/>
      <c r="E15" s="17"/>
      <c r="F15" s="17"/>
      <c r="G15" s="17"/>
      <c r="H15" s="17"/>
      <c r="I15" s="17"/>
      <c r="J15" s="17">
        <v>1</v>
      </c>
      <c r="K15" s="17">
        <v>1</v>
      </c>
      <c r="L15" s="17"/>
      <c r="M15" s="17"/>
      <c r="N15" s="17"/>
      <c r="O15" s="17"/>
      <c r="P15" s="17">
        <v>1</v>
      </c>
      <c r="Q15" s="17"/>
      <c r="R15" s="17"/>
      <c r="S15" s="17"/>
      <c r="T15" s="17"/>
      <c r="U15" s="17"/>
      <c r="V15" s="17">
        <v>6</v>
      </c>
      <c r="W15" s="17">
        <v>2</v>
      </c>
      <c r="X15" s="17"/>
      <c r="Y15" s="17"/>
      <c r="Z15" s="17"/>
      <c r="AA15" s="17"/>
      <c r="AB15" s="17"/>
      <c r="AC15" s="17">
        <v>1</v>
      </c>
      <c r="AD15" s="17"/>
      <c r="AE15" s="17"/>
      <c r="AF15" s="17"/>
      <c r="AG15" s="17"/>
      <c r="AH15" s="17">
        <v>1</v>
      </c>
      <c r="AI15" s="17">
        <v>1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>
        <v>9</v>
      </c>
      <c r="BH15" s="17">
        <v>5</v>
      </c>
      <c r="BI15" s="17"/>
      <c r="BJ15" s="17"/>
      <c r="BK15" s="17"/>
      <c r="BL15" s="16"/>
      <c r="BM15" s="4" t="s">
        <v>1891</v>
      </c>
      <c r="BN15" s="5" t="s">
        <v>1894</v>
      </c>
      <c r="BO15" s="5">
        <v>174</v>
      </c>
      <c r="BP15" s="5">
        <v>175</v>
      </c>
      <c r="BQ15" s="6" t="s">
        <v>177</v>
      </c>
    </row>
    <row r="16" spans="1:69" ht="12.75">
      <c r="A16" s="15">
        <v>8</v>
      </c>
      <c r="B16" s="102">
        <v>1861</v>
      </c>
      <c r="D16" s="15"/>
      <c r="E16" s="17"/>
      <c r="F16" s="17"/>
      <c r="G16" s="17"/>
      <c r="H16" s="17"/>
      <c r="I16" s="17"/>
      <c r="J16" s="17">
        <v>1</v>
      </c>
      <c r="K16" s="17">
        <v>1</v>
      </c>
      <c r="L16" s="17"/>
      <c r="M16" s="17"/>
      <c r="N16" s="17"/>
      <c r="O16" s="17"/>
      <c r="P16" s="17">
        <v>3</v>
      </c>
      <c r="Q16" s="17"/>
      <c r="R16" s="17"/>
      <c r="S16" s="17"/>
      <c r="T16" s="17"/>
      <c r="U16" s="17"/>
      <c r="V16" s="17">
        <v>8</v>
      </c>
      <c r="W16" s="17">
        <v>1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>
        <v>1</v>
      </c>
      <c r="AW16" s="17"/>
      <c r="AX16" s="17"/>
      <c r="AY16" s="17"/>
      <c r="AZ16" s="17"/>
      <c r="BA16" s="17"/>
      <c r="BB16" s="17">
        <v>1</v>
      </c>
      <c r="BC16" s="17"/>
      <c r="BD16" s="17"/>
      <c r="BE16" s="17"/>
      <c r="BF16" s="17"/>
      <c r="BG16" s="17">
        <v>12</v>
      </c>
      <c r="BH16" s="17">
        <v>4</v>
      </c>
      <c r="BI16" s="17"/>
      <c r="BJ16" s="17"/>
      <c r="BK16" s="17"/>
      <c r="BL16" s="16"/>
      <c r="BM16" s="4" t="s">
        <v>1891</v>
      </c>
      <c r="BN16" s="5" t="s">
        <v>1894</v>
      </c>
      <c r="BO16" s="5">
        <v>174</v>
      </c>
      <c r="BP16" s="5">
        <v>175</v>
      </c>
      <c r="BQ16" s="6" t="s">
        <v>177</v>
      </c>
    </row>
    <row r="17" spans="1:69" ht="12.75">
      <c r="A17" s="15">
        <v>9</v>
      </c>
      <c r="B17" s="102" t="s">
        <v>517</v>
      </c>
      <c r="D17" s="15"/>
      <c r="E17" s="17">
        <v>1</v>
      </c>
      <c r="F17" s="17"/>
      <c r="G17" s="17"/>
      <c r="H17" s="17"/>
      <c r="I17" s="17"/>
      <c r="J17" s="17">
        <v>1</v>
      </c>
      <c r="K17" s="17"/>
      <c r="L17" s="17"/>
      <c r="M17" s="17"/>
      <c r="N17" s="17"/>
      <c r="O17" s="17"/>
      <c r="P17" s="17">
        <v>2</v>
      </c>
      <c r="Q17" s="17"/>
      <c r="R17" s="17"/>
      <c r="S17" s="17"/>
      <c r="T17" s="17"/>
      <c r="U17" s="17"/>
      <c r="V17" s="17">
        <v>3</v>
      </c>
      <c r="W17" s="17">
        <v>2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>
        <v>2</v>
      </c>
      <c r="AI17" s="17">
        <v>1</v>
      </c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>
        <v>8</v>
      </c>
      <c r="BH17" s="17">
        <v>5</v>
      </c>
      <c r="BI17" s="17"/>
      <c r="BJ17" s="17"/>
      <c r="BK17" s="17"/>
      <c r="BL17" s="16"/>
      <c r="BM17" s="4" t="s">
        <v>1891</v>
      </c>
      <c r="BN17" s="5" t="s">
        <v>1894</v>
      </c>
      <c r="BO17" s="5">
        <v>174</v>
      </c>
      <c r="BP17" s="5">
        <v>175</v>
      </c>
      <c r="BQ17" s="6" t="s">
        <v>177</v>
      </c>
    </row>
    <row r="18" spans="1:69" ht="12.75">
      <c r="A18" s="15">
        <v>10</v>
      </c>
      <c r="B18" s="102" t="s">
        <v>518</v>
      </c>
      <c r="D18" s="15"/>
      <c r="E18" s="17">
        <v>1</v>
      </c>
      <c r="F18" s="17"/>
      <c r="G18" s="17"/>
      <c r="H18" s="17"/>
      <c r="I18" s="17"/>
      <c r="J18" s="17"/>
      <c r="K18" s="17">
        <v>1</v>
      </c>
      <c r="L18" s="17"/>
      <c r="M18" s="17"/>
      <c r="N18" s="17"/>
      <c r="O18" s="17"/>
      <c r="P18" s="17">
        <v>3</v>
      </c>
      <c r="Q18" s="17">
        <v>4</v>
      </c>
      <c r="R18" s="17"/>
      <c r="S18" s="17"/>
      <c r="T18" s="17"/>
      <c r="U18" s="17"/>
      <c r="V18" s="17">
        <v>3</v>
      </c>
      <c r="W18" s="17">
        <v>2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>
        <v>1</v>
      </c>
      <c r="AI18" s="17"/>
      <c r="AJ18" s="17"/>
      <c r="AK18" s="17"/>
      <c r="AL18" s="17"/>
      <c r="AM18" s="17"/>
      <c r="AN18" s="17"/>
      <c r="AO18" s="17"/>
      <c r="AP18" s="17">
        <v>1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>
        <v>7</v>
      </c>
      <c r="BH18" s="17">
        <v>9</v>
      </c>
      <c r="BI18" s="17"/>
      <c r="BJ18" s="17"/>
      <c r="BK18" s="17"/>
      <c r="BL18" s="16"/>
      <c r="BM18" s="4" t="s">
        <v>1891</v>
      </c>
      <c r="BN18" s="5" t="s">
        <v>1894</v>
      </c>
      <c r="BO18" s="5">
        <v>174</v>
      </c>
      <c r="BP18" s="5">
        <v>175</v>
      </c>
      <c r="BQ18" s="6" t="s">
        <v>177</v>
      </c>
    </row>
    <row r="19" spans="1:69" ht="12.75">
      <c r="A19" s="15">
        <v>11</v>
      </c>
      <c r="B19" s="102" t="s">
        <v>519</v>
      </c>
      <c r="D19" s="15">
        <v>3</v>
      </c>
      <c r="E19" s="17"/>
      <c r="F19" s="17"/>
      <c r="G19" s="17"/>
      <c r="H19" s="17"/>
      <c r="I19" s="17"/>
      <c r="J19" s="17">
        <v>1</v>
      </c>
      <c r="K19" s="17"/>
      <c r="L19" s="17"/>
      <c r="M19" s="17"/>
      <c r="N19" s="17"/>
      <c r="O19" s="17"/>
      <c r="P19" s="17">
        <v>4</v>
      </c>
      <c r="Q19" s="17">
        <v>1</v>
      </c>
      <c r="R19" s="17"/>
      <c r="S19" s="17"/>
      <c r="T19" s="17"/>
      <c r="U19" s="17"/>
      <c r="V19" s="17">
        <v>2</v>
      </c>
      <c r="W19" s="17">
        <v>2</v>
      </c>
      <c r="X19" s="17"/>
      <c r="Y19" s="17"/>
      <c r="Z19" s="17"/>
      <c r="AA19" s="17"/>
      <c r="AB19" s="17">
        <v>1</v>
      </c>
      <c r="AC19" s="17"/>
      <c r="AD19" s="17"/>
      <c r="AE19" s="17"/>
      <c r="AF19" s="17"/>
      <c r="AG19" s="17"/>
      <c r="AH19" s="17">
        <v>1</v>
      </c>
      <c r="AI19" s="17">
        <v>1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>
        <v>1</v>
      </c>
      <c r="AW19" s="17"/>
      <c r="AX19" s="17"/>
      <c r="AY19" s="17"/>
      <c r="AZ19" s="17"/>
      <c r="BA19" s="17"/>
      <c r="BB19" s="17">
        <v>1</v>
      </c>
      <c r="BC19" s="17"/>
      <c r="BD19" s="17"/>
      <c r="BE19" s="17"/>
      <c r="BF19" s="17"/>
      <c r="BG19" s="17">
        <v>12</v>
      </c>
      <c r="BH19" s="17">
        <v>6</v>
      </c>
      <c r="BI19" s="17"/>
      <c r="BJ19" s="17"/>
      <c r="BK19" s="17"/>
      <c r="BL19" s="16"/>
      <c r="BM19" s="4" t="s">
        <v>1891</v>
      </c>
      <c r="BN19" s="5" t="s">
        <v>1894</v>
      </c>
      <c r="BO19" s="5">
        <v>174</v>
      </c>
      <c r="BP19" s="5">
        <v>175</v>
      </c>
      <c r="BQ19" s="6" t="s">
        <v>177</v>
      </c>
    </row>
    <row r="20" spans="1:69" ht="12.75">
      <c r="A20" s="15">
        <v>12</v>
      </c>
      <c r="B20" s="102" t="s">
        <v>520</v>
      </c>
      <c r="D20" s="15">
        <v>1</v>
      </c>
      <c r="E20" s="17">
        <v>1</v>
      </c>
      <c r="F20" s="17"/>
      <c r="G20" s="17"/>
      <c r="H20" s="17"/>
      <c r="I20" s="17"/>
      <c r="J20" s="17">
        <v>1</v>
      </c>
      <c r="K20" s="17"/>
      <c r="L20" s="17"/>
      <c r="M20" s="17"/>
      <c r="N20" s="17"/>
      <c r="O20" s="17"/>
      <c r="P20" s="17">
        <v>1</v>
      </c>
      <c r="Q20" s="17">
        <v>2</v>
      </c>
      <c r="R20" s="17"/>
      <c r="S20" s="17"/>
      <c r="T20" s="17"/>
      <c r="U20" s="17"/>
      <c r="V20" s="17">
        <v>3</v>
      </c>
      <c r="W20" s="17">
        <v>1</v>
      </c>
      <c r="X20" s="17"/>
      <c r="Y20" s="17"/>
      <c r="Z20" s="17"/>
      <c r="AA20" s="17"/>
      <c r="AB20" s="17"/>
      <c r="AC20" s="17">
        <v>1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>
        <v>1</v>
      </c>
      <c r="AP20" s="17">
        <v>1</v>
      </c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>
        <v>7</v>
      </c>
      <c r="BH20" s="17">
        <v>6</v>
      </c>
      <c r="BI20" s="17"/>
      <c r="BJ20" s="17"/>
      <c r="BK20" s="17"/>
      <c r="BL20" s="16"/>
      <c r="BM20" s="4" t="s">
        <v>1891</v>
      </c>
      <c r="BN20" s="5" t="s">
        <v>1894</v>
      </c>
      <c r="BO20" s="5">
        <v>174</v>
      </c>
      <c r="BP20" s="5">
        <v>175</v>
      </c>
      <c r="BQ20" s="6" t="s">
        <v>177</v>
      </c>
    </row>
    <row r="21" spans="1:69" ht="12.75">
      <c r="A21" s="15">
        <v>13</v>
      </c>
      <c r="B21" s="102">
        <v>1856</v>
      </c>
      <c r="D21" s="1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v>1</v>
      </c>
      <c r="Q21" s="17">
        <v>2</v>
      </c>
      <c r="R21" s="17"/>
      <c r="S21" s="17"/>
      <c r="T21" s="17"/>
      <c r="U21" s="17"/>
      <c r="V21" s="17">
        <v>4</v>
      </c>
      <c r="W21" s="17">
        <v>2</v>
      </c>
      <c r="X21" s="17"/>
      <c r="Y21" s="17"/>
      <c r="Z21" s="17"/>
      <c r="AA21" s="17"/>
      <c r="AB21" s="17">
        <v>1</v>
      </c>
      <c r="AC21" s="17"/>
      <c r="AD21" s="17"/>
      <c r="AE21" s="17"/>
      <c r="AF21" s="17"/>
      <c r="AG21" s="17"/>
      <c r="AH21" s="17">
        <v>2</v>
      </c>
      <c r="AI21" s="17">
        <v>2</v>
      </c>
      <c r="AJ21" s="17"/>
      <c r="AK21" s="17"/>
      <c r="AL21" s="17"/>
      <c r="AM21" s="17"/>
      <c r="AN21" s="17"/>
      <c r="AO21" s="17">
        <v>1</v>
      </c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>
        <v>1</v>
      </c>
      <c r="BB21" s="17"/>
      <c r="BC21" s="17"/>
      <c r="BD21" s="17"/>
      <c r="BE21" s="17"/>
      <c r="BF21" s="17"/>
      <c r="BG21" s="17">
        <v>10</v>
      </c>
      <c r="BH21" s="17">
        <v>6</v>
      </c>
      <c r="BI21" s="17"/>
      <c r="BJ21" s="17"/>
      <c r="BK21" s="17"/>
      <c r="BL21" s="16"/>
      <c r="BM21" s="4" t="s">
        <v>1891</v>
      </c>
      <c r="BN21" s="5" t="s">
        <v>1894</v>
      </c>
      <c r="BO21" s="5">
        <v>174</v>
      </c>
      <c r="BP21" s="5">
        <v>175</v>
      </c>
      <c r="BQ21" s="6" t="s">
        <v>177</v>
      </c>
    </row>
    <row r="22" spans="1:69" ht="12.75">
      <c r="A22" s="15">
        <v>14</v>
      </c>
      <c r="B22" s="102" t="s">
        <v>522</v>
      </c>
      <c r="D22" s="15">
        <v>1</v>
      </c>
      <c r="E22" s="17"/>
      <c r="F22" s="17"/>
      <c r="G22" s="17"/>
      <c r="H22" s="17"/>
      <c r="I22" s="17"/>
      <c r="J22" s="17"/>
      <c r="K22" s="17">
        <v>2</v>
      </c>
      <c r="L22" s="17"/>
      <c r="M22" s="17"/>
      <c r="N22" s="17"/>
      <c r="O22" s="17"/>
      <c r="P22" s="17">
        <v>3</v>
      </c>
      <c r="Q22" s="17">
        <v>3</v>
      </c>
      <c r="R22" s="17"/>
      <c r="S22" s="17"/>
      <c r="T22" s="17"/>
      <c r="U22" s="17"/>
      <c r="V22" s="17">
        <v>2</v>
      </c>
      <c r="W22" s="17">
        <v>1</v>
      </c>
      <c r="X22" s="17"/>
      <c r="Y22" s="17"/>
      <c r="Z22" s="17"/>
      <c r="AA22" s="17"/>
      <c r="AB22" s="17">
        <v>1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>
        <v>1</v>
      </c>
      <c r="AV22" s="17"/>
      <c r="AW22" s="17"/>
      <c r="AX22" s="17"/>
      <c r="AY22" s="17"/>
      <c r="AZ22" s="17"/>
      <c r="BA22" s="17">
        <v>1</v>
      </c>
      <c r="BB22" s="17">
        <v>1</v>
      </c>
      <c r="BC22" s="17"/>
      <c r="BD22" s="17"/>
      <c r="BE22" s="17"/>
      <c r="BF22" s="17"/>
      <c r="BG22" s="17">
        <v>9</v>
      </c>
      <c r="BH22" s="17">
        <v>7</v>
      </c>
      <c r="BI22" s="17"/>
      <c r="BJ22" s="17"/>
      <c r="BK22" s="17"/>
      <c r="BL22" s="16"/>
      <c r="BM22" s="4" t="s">
        <v>1891</v>
      </c>
      <c r="BN22" s="5" t="s">
        <v>1894</v>
      </c>
      <c r="BO22" s="5">
        <v>174</v>
      </c>
      <c r="BP22" s="5">
        <v>175</v>
      </c>
      <c r="BQ22" s="6" t="s">
        <v>177</v>
      </c>
    </row>
    <row r="23" spans="1:69" ht="12.75">
      <c r="A23" s="15">
        <v>15</v>
      </c>
      <c r="B23" s="102">
        <v>1854</v>
      </c>
      <c r="D23" s="15">
        <v>1</v>
      </c>
      <c r="E23" s="17"/>
      <c r="F23" s="17"/>
      <c r="G23" s="17"/>
      <c r="H23" s="17"/>
      <c r="I23" s="17"/>
      <c r="J23" s="17">
        <v>3</v>
      </c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>
        <v>2</v>
      </c>
      <c r="W23" s="17">
        <v>2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>
        <v>2</v>
      </c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>
        <v>1</v>
      </c>
      <c r="BB23" s="17">
        <v>2</v>
      </c>
      <c r="BC23" s="17"/>
      <c r="BD23" s="17"/>
      <c r="BE23" s="17"/>
      <c r="BF23" s="17"/>
      <c r="BG23" s="17">
        <v>10</v>
      </c>
      <c r="BH23" s="17">
        <v>4</v>
      </c>
      <c r="BI23" s="17"/>
      <c r="BJ23" s="17"/>
      <c r="BK23" s="17"/>
      <c r="BL23" s="16"/>
      <c r="BM23" s="4" t="s">
        <v>1891</v>
      </c>
      <c r="BN23" s="5" t="s">
        <v>1894</v>
      </c>
      <c r="BO23" s="5">
        <v>174</v>
      </c>
      <c r="BP23" s="5">
        <v>175</v>
      </c>
      <c r="BQ23" s="6" t="s">
        <v>177</v>
      </c>
    </row>
    <row r="24" spans="1:69" ht="12.75">
      <c r="A24" s="15">
        <v>16</v>
      </c>
      <c r="B24" s="102">
        <v>1853</v>
      </c>
      <c r="D24" s="15">
        <v>1</v>
      </c>
      <c r="E24" s="17">
        <v>1</v>
      </c>
      <c r="F24" s="17"/>
      <c r="G24" s="17"/>
      <c r="H24" s="17"/>
      <c r="I24" s="17"/>
      <c r="J24" s="17"/>
      <c r="K24" s="17">
        <v>1</v>
      </c>
      <c r="L24" s="17"/>
      <c r="M24" s="17"/>
      <c r="N24" s="17"/>
      <c r="O24" s="17"/>
      <c r="P24" s="17">
        <v>4</v>
      </c>
      <c r="Q24" s="17">
        <v>3</v>
      </c>
      <c r="R24" s="17"/>
      <c r="S24" s="17"/>
      <c r="T24" s="17"/>
      <c r="U24" s="17"/>
      <c r="V24" s="17">
        <v>6</v>
      </c>
      <c r="W24" s="17">
        <v>1</v>
      </c>
      <c r="X24" s="17"/>
      <c r="Y24" s="17"/>
      <c r="Z24" s="17"/>
      <c r="AA24" s="17"/>
      <c r="AB24" s="17"/>
      <c r="AC24" s="17">
        <v>1</v>
      </c>
      <c r="AD24" s="17"/>
      <c r="AE24" s="17"/>
      <c r="AF24" s="17"/>
      <c r="AG24" s="17"/>
      <c r="AH24" s="17">
        <v>2</v>
      </c>
      <c r="AI24" s="17">
        <v>1</v>
      </c>
      <c r="AJ24" s="17"/>
      <c r="AK24" s="17"/>
      <c r="AL24" s="17"/>
      <c r="AM24" s="17"/>
      <c r="AN24" s="17"/>
      <c r="AO24" s="17">
        <v>1</v>
      </c>
      <c r="AP24" s="17"/>
      <c r="AQ24" s="17"/>
      <c r="AR24" s="17"/>
      <c r="AS24" s="17"/>
      <c r="AT24" s="17"/>
      <c r="AU24" s="17">
        <v>2</v>
      </c>
      <c r="AV24" s="17">
        <v>1</v>
      </c>
      <c r="AW24" s="17"/>
      <c r="AX24" s="17"/>
      <c r="AY24" s="17"/>
      <c r="AZ24" s="17"/>
      <c r="BA24" s="17">
        <v>3</v>
      </c>
      <c r="BB24" s="17">
        <v>2</v>
      </c>
      <c r="BC24" s="17"/>
      <c r="BD24" s="17"/>
      <c r="BE24" s="17"/>
      <c r="BF24" s="17"/>
      <c r="BG24" s="17">
        <v>19</v>
      </c>
      <c r="BH24" s="17">
        <v>11</v>
      </c>
      <c r="BI24" s="17"/>
      <c r="BJ24" s="17"/>
      <c r="BK24" s="17"/>
      <c r="BL24" s="16"/>
      <c r="BM24" s="4" t="s">
        <v>1891</v>
      </c>
      <c r="BN24" s="5" t="s">
        <v>1894</v>
      </c>
      <c r="BO24" s="5">
        <v>174</v>
      </c>
      <c r="BP24" s="5">
        <v>175</v>
      </c>
      <c r="BQ24" s="6" t="s">
        <v>177</v>
      </c>
    </row>
    <row r="25" spans="1:69" ht="12.75">
      <c r="A25" s="15">
        <v>17</v>
      </c>
      <c r="B25" s="102" t="s">
        <v>525</v>
      </c>
      <c r="D25" s="15"/>
      <c r="E25" s="17"/>
      <c r="F25" s="17"/>
      <c r="G25" s="17"/>
      <c r="H25" s="17"/>
      <c r="I25" s="17"/>
      <c r="J25" s="17">
        <v>2</v>
      </c>
      <c r="K25" s="17">
        <v>2</v>
      </c>
      <c r="L25" s="17"/>
      <c r="M25" s="17"/>
      <c r="N25" s="17"/>
      <c r="O25" s="17"/>
      <c r="P25" s="17">
        <v>4</v>
      </c>
      <c r="Q25" s="17">
        <v>3</v>
      </c>
      <c r="R25" s="17"/>
      <c r="S25" s="17"/>
      <c r="T25" s="17"/>
      <c r="U25" s="17"/>
      <c r="V25" s="17">
        <v>4</v>
      </c>
      <c r="W25" s="17">
        <v>4</v>
      </c>
      <c r="X25" s="17"/>
      <c r="Y25" s="17"/>
      <c r="Z25" s="17"/>
      <c r="AA25" s="17"/>
      <c r="AB25" s="17">
        <v>1</v>
      </c>
      <c r="AC25" s="17"/>
      <c r="AD25" s="17"/>
      <c r="AE25" s="17"/>
      <c r="AF25" s="17"/>
      <c r="AG25" s="17"/>
      <c r="AH25" s="17">
        <v>3</v>
      </c>
      <c r="AI25" s="17">
        <v>1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>
        <v>2</v>
      </c>
      <c r="AV25" s="17">
        <v>1</v>
      </c>
      <c r="AW25" s="17"/>
      <c r="AX25" s="17"/>
      <c r="AY25" s="17"/>
      <c r="AZ25" s="17"/>
      <c r="BA25" s="17">
        <v>1</v>
      </c>
      <c r="BB25" s="17">
        <v>1</v>
      </c>
      <c r="BC25" s="17"/>
      <c r="BD25" s="17"/>
      <c r="BE25" s="17"/>
      <c r="BF25" s="17"/>
      <c r="BG25" s="17">
        <v>17</v>
      </c>
      <c r="BH25" s="17">
        <v>12</v>
      </c>
      <c r="BI25" s="17"/>
      <c r="BJ25" s="17"/>
      <c r="BK25" s="17"/>
      <c r="BL25" s="16"/>
      <c r="BM25" s="4" t="s">
        <v>1891</v>
      </c>
      <c r="BN25" s="5" t="s">
        <v>1894</v>
      </c>
      <c r="BO25" s="5">
        <v>174</v>
      </c>
      <c r="BP25" s="5">
        <v>175</v>
      </c>
      <c r="BQ25" s="6" t="s">
        <v>177</v>
      </c>
    </row>
    <row r="26" spans="1:69" ht="12.75">
      <c r="A26" s="15">
        <v>18</v>
      </c>
      <c r="B26" s="102" t="s">
        <v>526</v>
      </c>
      <c r="D26" s="15">
        <v>1</v>
      </c>
      <c r="E26" s="17"/>
      <c r="F26" s="17"/>
      <c r="G26" s="17"/>
      <c r="H26" s="17"/>
      <c r="I26" s="17"/>
      <c r="J26" s="17"/>
      <c r="K26" s="17">
        <v>1</v>
      </c>
      <c r="L26" s="17"/>
      <c r="M26" s="17"/>
      <c r="N26" s="17"/>
      <c r="O26" s="17"/>
      <c r="P26" s="17">
        <v>1</v>
      </c>
      <c r="Q26" s="17">
        <v>8</v>
      </c>
      <c r="R26" s="17"/>
      <c r="S26" s="17"/>
      <c r="T26" s="17"/>
      <c r="U26" s="17"/>
      <c r="V26" s="17">
        <v>4</v>
      </c>
      <c r="W26" s="17">
        <v>8</v>
      </c>
      <c r="X26" s="17"/>
      <c r="Y26" s="17"/>
      <c r="Z26" s="17"/>
      <c r="AA26" s="17"/>
      <c r="AB26" s="17">
        <v>1</v>
      </c>
      <c r="AC26" s="17"/>
      <c r="AD26" s="17"/>
      <c r="AE26" s="17"/>
      <c r="AF26" s="17"/>
      <c r="AG26" s="17"/>
      <c r="AH26" s="17"/>
      <c r="AI26" s="17">
        <v>3</v>
      </c>
      <c r="AJ26" s="17"/>
      <c r="AK26" s="17"/>
      <c r="AL26" s="17"/>
      <c r="AM26" s="17"/>
      <c r="AN26" s="17"/>
      <c r="AO26" s="17"/>
      <c r="AP26" s="17">
        <v>1</v>
      </c>
      <c r="AQ26" s="17"/>
      <c r="AR26" s="17"/>
      <c r="AS26" s="17"/>
      <c r="AT26" s="17"/>
      <c r="AU26" s="17">
        <v>2</v>
      </c>
      <c r="AV26" s="17">
        <v>2</v>
      </c>
      <c r="AW26" s="17"/>
      <c r="AX26" s="17"/>
      <c r="AY26" s="17"/>
      <c r="AZ26" s="17"/>
      <c r="BA26" s="17"/>
      <c r="BB26" s="17">
        <v>1</v>
      </c>
      <c r="BC26" s="17"/>
      <c r="BD26" s="17"/>
      <c r="BE26" s="17"/>
      <c r="BF26" s="17"/>
      <c r="BG26" s="17">
        <v>9</v>
      </c>
      <c r="BH26" s="17">
        <v>25</v>
      </c>
      <c r="BI26" s="17"/>
      <c r="BJ26" s="17"/>
      <c r="BK26" s="17"/>
      <c r="BL26" s="16"/>
      <c r="BM26" s="4" t="s">
        <v>1891</v>
      </c>
      <c r="BN26" s="5" t="s">
        <v>1894</v>
      </c>
      <c r="BO26" s="5">
        <v>174</v>
      </c>
      <c r="BP26" s="5">
        <v>175</v>
      </c>
      <c r="BQ26" s="6" t="s">
        <v>177</v>
      </c>
    </row>
    <row r="27" spans="1:69" ht="12.75">
      <c r="A27" s="15">
        <v>19</v>
      </c>
      <c r="B27" s="102" t="s">
        <v>527</v>
      </c>
      <c r="D27" s="15">
        <v>1</v>
      </c>
      <c r="E27" s="17"/>
      <c r="F27" s="17"/>
      <c r="G27" s="17"/>
      <c r="H27" s="17"/>
      <c r="I27" s="17"/>
      <c r="J27" s="17"/>
      <c r="K27" s="17">
        <v>3</v>
      </c>
      <c r="L27" s="17"/>
      <c r="M27" s="17"/>
      <c r="N27" s="17"/>
      <c r="O27" s="17"/>
      <c r="P27" s="17">
        <v>5</v>
      </c>
      <c r="Q27" s="17">
        <v>17</v>
      </c>
      <c r="R27" s="17"/>
      <c r="S27" s="17"/>
      <c r="T27" s="17"/>
      <c r="U27" s="17"/>
      <c r="V27" s="17">
        <v>10</v>
      </c>
      <c r="W27" s="17">
        <v>9</v>
      </c>
      <c r="X27" s="17"/>
      <c r="Y27" s="17"/>
      <c r="Z27" s="17"/>
      <c r="AA27" s="17"/>
      <c r="AB27" s="17">
        <v>1</v>
      </c>
      <c r="AC27" s="17">
        <v>1</v>
      </c>
      <c r="AD27" s="17"/>
      <c r="AE27" s="17"/>
      <c r="AF27" s="17"/>
      <c r="AG27" s="17"/>
      <c r="AH27" s="17">
        <v>3</v>
      </c>
      <c r="AI27" s="17">
        <v>3</v>
      </c>
      <c r="AJ27" s="17"/>
      <c r="AK27" s="17"/>
      <c r="AL27" s="17"/>
      <c r="AM27" s="17"/>
      <c r="AN27" s="17"/>
      <c r="AO27" s="17"/>
      <c r="AP27" s="17">
        <v>1</v>
      </c>
      <c r="AQ27" s="17"/>
      <c r="AR27" s="17"/>
      <c r="AS27" s="17"/>
      <c r="AT27" s="17"/>
      <c r="AU27" s="17">
        <v>2</v>
      </c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>
        <v>22</v>
      </c>
      <c r="BH27" s="17">
        <v>34</v>
      </c>
      <c r="BI27" s="17"/>
      <c r="BJ27" s="17"/>
      <c r="BK27" s="17"/>
      <c r="BL27" s="16"/>
      <c r="BM27" s="4" t="s">
        <v>1891</v>
      </c>
      <c r="BN27" s="5" t="s">
        <v>1894</v>
      </c>
      <c r="BO27" s="5">
        <v>174</v>
      </c>
      <c r="BP27" s="5">
        <v>175</v>
      </c>
      <c r="BQ27" s="6" t="s">
        <v>177</v>
      </c>
    </row>
    <row r="28" spans="1:69" ht="12.75">
      <c r="A28" s="15">
        <v>20</v>
      </c>
      <c r="B28" s="102" t="s">
        <v>528</v>
      </c>
      <c r="D28" s="15">
        <v>1</v>
      </c>
      <c r="E28" s="17">
        <v>1</v>
      </c>
      <c r="F28" s="17"/>
      <c r="G28" s="17"/>
      <c r="H28" s="17"/>
      <c r="I28" s="17"/>
      <c r="J28" s="17">
        <v>2</v>
      </c>
      <c r="K28" s="17">
        <v>3</v>
      </c>
      <c r="L28" s="17"/>
      <c r="M28" s="17"/>
      <c r="N28" s="17"/>
      <c r="O28" s="17"/>
      <c r="P28" s="17">
        <v>5</v>
      </c>
      <c r="Q28" s="17">
        <v>10</v>
      </c>
      <c r="R28" s="17"/>
      <c r="S28" s="17"/>
      <c r="T28" s="17"/>
      <c r="U28" s="17"/>
      <c r="V28" s="17">
        <v>5</v>
      </c>
      <c r="W28" s="17">
        <v>6</v>
      </c>
      <c r="X28" s="17"/>
      <c r="Y28" s="17"/>
      <c r="Z28" s="17"/>
      <c r="AA28" s="17"/>
      <c r="AB28" s="17">
        <v>1</v>
      </c>
      <c r="AC28" s="17">
        <v>2</v>
      </c>
      <c r="AD28" s="17"/>
      <c r="AE28" s="17"/>
      <c r="AF28" s="17"/>
      <c r="AG28" s="17"/>
      <c r="AH28" s="17">
        <v>1</v>
      </c>
      <c r="AI28" s="17">
        <v>5</v>
      </c>
      <c r="AJ28" s="17"/>
      <c r="AK28" s="17"/>
      <c r="AL28" s="17"/>
      <c r="AM28" s="17"/>
      <c r="AN28" s="17"/>
      <c r="AO28" s="17"/>
      <c r="AP28" s="17">
        <v>1</v>
      </c>
      <c r="AQ28" s="17"/>
      <c r="AR28" s="17"/>
      <c r="AS28" s="17"/>
      <c r="AT28" s="17"/>
      <c r="AU28" s="17"/>
      <c r="AV28" s="17">
        <v>2</v>
      </c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>
        <v>15</v>
      </c>
      <c r="BH28" s="17">
        <v>30</v>
      </c>
      <c r="BI28" s="17"/>
      <c r="BJ28" s="17"/>
      <c r="BK28" s="17"/>
      <c r="BL28" s="16">
        <v>1</v>
      </c>
      <c r="BM28" s="4" t="s">
        <v>1891</v>
      </c>
      <c r="BN28" s="5" t="s">
        <v>1894</v>
      </c>
      <c r="BO28" s="5">
        <v>174</v>
      </c>
      <c r="BP28" s="5">
        <v>175</v>
      </c>
      <c r="BQ28" s="6" t="s">
        <v>177</v>
      </c>
    </row>
    <row r="29" spans="1:69" ht="12.75">
      <c r="A29" s="15">
        <v>21</v>
      </c>
      <c r="B29" s="102" t="s">
        <v>529</v>
      </c>
      <c r="D29" s="15"/>
      <c r="E29" s="17">
        <v>2</v>
      </c>
      <c r="F29" s="17"/>
      <c r="G29" s="17"/>
      <c r="H29" s="17"/>
      <c r="I29" s="17"/>
      <c r="J29" s="17">
        <v>2</v>
      </c>
      <c r="K29" s="17">
        <v>5</v>
      </c>
      <c r="L29" s="17"/>
      <c r="M29" s="17"/>
      <c r="N29" s="17"/>
      <c r="O29" s="17"/>
      <c r="P29" s="17">
        <v>7</v>
      </c>
      <c r="Q29" s="17">
        <v>14</v>
      </c>
      <c r="R29" s="17"/>
      <c r="S29" s="17"/>
      <c r="T29" s="17"/>
      <c r="U29" s="17"/>
      <c r="V29" s="17">
        <v>8</v>
      </c>
      <c r="W29" s="17">
        <v>9</v>
      </c>
      <c r="X29" s="17"/>
      <c r="Y29" s="17"/>
      <c r="Z29" s="17"/>
      <c r="AA29" s="17"/>
      <c r="AB29" s="17">
        <v>1</v>
      </c>
      <c r="AC29" s="17">
        <v>1</v>
      </c>
      <c r="AD29" s="17"/>
      <c r="AE29" s="17"/>
      <c r="AF29" s="17"/>
      <c r="AG29" s="17"/>
      <c r="AH29" s="17">
        <v>2</v>
      </c>
      <c r="AI29" s="17">
        <v>5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>
        <v>1</v>
      </c>
      <c r="AV29" s="17">
        <v>3</v>
      </c>
      <c r="AW29" s="17"/>
      <c r="AX29" s="17"/>
      <c r="AY29" s="17"/>
      <c r="AZ29" s="17"/>
      <c r="BA29" s="17">
        <v>1</v>
      </c>
      <c r="BB29" s="17">
        <v>1</v>
      </c>
      <c r="BC29" s="17"/>
      <c r="BD29" s="17"/>
      <c r="BE29" s="17"/>
      <c r="BF29" s="17"/>
      <c r="BG29" s="17">
        <v>22</v>
      </c>
      <c r="BH29" s="17">
        <v>40</v>
      </c>
      <c r="BI29" s="17"/>
      <c r="BJ29" s="17"/>
      <c r="BK29" s="17"/>
      <c r="BL29" s="16"/>
      <c r="BM29" s="4" t="s">
        <v>1891</v>
      </c>
      <c r="BN29" s="5" t="s">
        <v>1894</v>
      </c>
      <c r="BO29" s="5">
        <v>174</v>
      </c>
      <c r="BP29" s="5">
        <v>175</v>
      </c>
      <c r="BQ29" s="6" t="s">
        <v>177</v>
      </c>
    </row>
    <row r="30" spans="1:69" ht="12.75">
      <c r="A30" s="15">
        <v>22</v>
      </c>
      <c r="B30" s="102" t="s">
        <v>530</v>
      </c>
      <c r="D30" s="15"/>
      <c r="E30" s="17"/>
      <c r="F30" s="17"/>
      <c r="G30" s="17"/>
      <c r="H30" s="17">
        <v>1</v>
      </c>
      <c r="I30" s="17"/>
      <c r="J30" s="17">
        <v>1</v>
      </c>
      <c r="K30" s="17">
        <v>1</v>
      </c>
      <c r="L30" s="17"/>
      <c r="M30" s="17"/>
      <c r="N30" s="17"/>
      <c r="O30" s="17"/>
      <c r="P30" s="17">
        <v>9</v>
      </c>
      <c r="Q30" s="17">
        <v>16</v>
      </c>
      <c r="R30" s="17"/>
      <c r="S30" s="17">
        <v>2</v>
      </c>
      <c r="T30" s="17"/>
      <c r="U30" s="17"/>
      <c r="V30" s="17">
        <v>9</v>
      </c>
      <c r="W30" s="17">
        <v>15</v>
      </c>
      <c r="X30" s="17"/>
      <c r="Y30" s="17"/>
      <c r="Z30" s="17"/>
      <c r="AA30" s="17">
        <v>1</v>
      </c>
      <c r="AB30" s="17"/>
      <c r="AC30" s="17">
        <v>2</v>
      </c>
      <c r="AD30" s="17"/>
      <c r="AE30" s="17"/>
      <c r="AF30" s="17"/>
      <c r="AG30" s="17"/>
      <c r="AH30" s="17">
        <v>3</v>
      </c>
      <c r="AI30" s="17">
        <v>4</v>
      </c>
      <c r="AJ30" s="17"/>
      <c r="AK30" s="17"/>
      <c r="AL30" s="17"/>
      <c r="AM30" s="17"/>
      <c r="AN30" s="17"/>
      <c r="AO30" s="17"/>
      <c r="AP30" s="17">
        <v>1</v>
      </c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>
        <v>22</v>
      </c>
      <c r="BH30" s="17">
        <v>39</v>
      </c>
      <c r="BI30" s="17"/>
      <c r="BJ30" s="17">
        <v>3</v>
      </c>
      <c r="BK30" s="17">
        <v>1</v>
      </c>
      <c r="BL30" s="16">
        <v>1</v>
      </c>
      <c r="BM30" s="4" t="s">
        <v>1891</v>
      </c>
      <c r="BN30" s="5" t="s">
        <v>1894</v>
      </c>
      <c r="BO30" s="5">
        <v>174</v>
      </c>
      <c r="BP30" s="5">
        <v>175</v>
      </c>
      <c r="BQ30" s="6" t="s">
        <v>177</v>
      </c>
    </row>
    <row r="31" spans="1:69" ht="12.75">
      <c r="A31" s="15">
        <v>23</v>
      </c>
      <c r="B31" s="102" t="s">
        <v>531</v>
      </c>
      <c r="D31" s="15"/>
      <c r="E31" s="17">
        <v>1</v>
      </c>
      <c r="F31" s="17"/>
      <c r="G31" s="17"/>
      <c r="H31" s="17"/>
      <c r="I31" s="17"/>
      <c r="J31" s="17"/>
      <c r="K31" s="17">
        <v>4</v>
      </c>
      <c r="L31" s="17"/>
      <c r="M31" s="17"/>
      <c r="N31" s="17"/>
      <c r="O31" s="17"/>
      <c r="P31" s="17">
        <v>4</v>
      </c>
      <c r="Q31" s="17">
        <v>12</v>
      </c>
      <c r="R31" s="17"/>
      <c r="S31" s="17">
        <v>2</v>
      </c>
      <c r="T31" s="17"/>
      <c r="U31" s="17"/>
      <c r="V31" s="17">
        <v>9</v>
      </c>
      <c r="W31" s="17">
        <v>11</v>
      </c>
      <c r="X31" s="17"/>
      <c r="Y31" s="17">
        <v>1</v>
      </c>
      <c r="Z31" s="17"/>
      <c r="AA31" s="17"/>
      <c r="AB31" s="17">
        <v>2</v>
      </c>
      <c r="AC31" s="17"/>
      <c r="AD31" s="17"/>
      <c r="AE31" s="17"/>
      <c r="AF31" s="17"/>
      <c r="AG31" s="17"/>
      <c r="AH31" s="17">
        <v>2</v>
      </c>
      <c r="AI31" s="17">
        <v>5</v>
      </c>
      <c r="AJ31" s="17"/>
      <c r="AK31" s="17"/>
      <c r="AL31" s="17"/>
      <c r="AM31" s="17"/>
      <c r="AN31" s="17"/>
      <c r="AO31" s="17"/>
      <c r="AP31" s="17"/>
      <c r="AQ31" s="17"/>
      <c r="AR31" s="17">
        <v>1</v>
      </c>
      <c r="AS31" s="17"/>
      <c r="AT31" s="17"/>
      <c r="AU31" s="17">
        <v>1</v>
      </c>
      <c r="AV31" s="17">
        <v>1</v>
      </c>
      <c r="AW31" s="17"/>
      <c r="AX31" s="17"/>
      <c r="AY31" s="17"/>
      <c r="AZ31" s="17"/>
      <c r="BA31" s="17">
        <v>1</v>
      </c>
      <c r="BB31" s="17">
        <v>2</v>
      </c>
      <c r="BC31" s="17"/>
      <c r="BD31" s="17"/>
      <c r="BE31" s="17"/>
      <c r="BF31" s="17"/>
      <c r="BG31" s="17">
        <v>19</v>
      </c>
      <c r="BH31" s="17">
        <v>36</v>
      </c>
      <c r="BI31" s="17"/>
      <c r="BJ31" s="17">
        <v>4</v>
      </c>
      <c r="BK31" s="17"/>
      <c r="BL31" s="16"/>
      <c r="BM31" s="4" t="s">
        <v>1891</v>
      </c>
      <c r="BN31" s="5" t="s">
        <v>1894</v>
      </c>
      <c r="BO31" s="5">
        <v>174</v>
      </c>
      <c r="BP31" s="5">
        <v>175</v>
      </c>
      <c r="BQ31" s="6" t="s">
        <v>177</v>
      </c>
    </row>
    <row r="32" spans="1:69" ht="12.75">
      <c r="A32" s="15">
        <v>24</v>
      </c>
      <c r="B32" s="102" t="s">
        <v>532</v>
      </c>
      <c r="D32" s="15">
        <v>1</v>
      </c>
      <c r="E32" s="17"/>
      <c r="F32" s="17"/>
      <c r="G32" s="17"/>
      <c r="H32" s="17"/>
      <c r="I32" s="17"/>
      <c r="J32" s="17"/>
      <c r="K32" s="17">
        <v>5</v>
      </c>
      <c r="L32" s="17"/>
      <c r="M32" s="17"/>
      <c r="N32" s="17"/>
      <c r="O32" s="17"/>
      <c r="P32" s="17">
        <v>12</v>
      </c>
      <c r="Q32" s="17">
        <v>9</v>
      </c>
      <c r="R32" s="17"/>
      <c r="S32" s="17">
        <v>2</v>
      </c>
      <c r="T32" s="17"/>
      <c r="U32" s="17"/>
      <c r="V32" s="17">
        <v>6</v>
      </c>
      <c r="W32" s="17">
        <v>8</v>
      </c>
      <c r="X32" s="17"/>
      <c r="Y32" s="17">
        <v>3</v>
      </c>
      <c r="Z32" s="17"/>
      <c r="AA32" s="17"/>
      <c r="AB32" s="17">
        <v>2</v>
      </c>
      <c r="AC32" s="17"/>
      <c r="AD32" s="17"/>
      <c r="AE32" s="17"/>
      <c r="AF32" s="17"/>
      <c r="AG32" s="17"/>
      <c r="AH32" s="17"/>
      <c r="AI32" s="17">
        <v>5</v>
      </c>
      <c r="AJ32" s="17"/>
      <c r="AK32" s="17"/>
      <c r="AL32" s="17"/>
      <c r="AM32" s="17"/>
      <c r="AN32" s="17"/>
      <c r="AO32" s="17">
        <v>1</v>
      </c>
      <c r="AP32" s="17">
        <v>1</v>
      </c>
      <c r="AQ32" s="17"/>
      <c r="AR32" s="17"/>
      <c r="AS32" s="17"/>
      <c r="AT32" s="17"/>
      <c r="AU32" s="17">
        <v>1</v>
      </c>
      <c r="AV32" s="17">
        <v>2</v>
      </c>
      <c r="AW32" s="17"/>
      <c r="AX32" s="17"/>
      <c r="AY32" s="17"/>
      <c r="AZ32" s="17"/>
      <c r="BA32" s="17">
        <v>1</v>
      </c>
      <c r="BB32" s="17"/>
      <c r="BC32" s="17"/>
      <c r="BD32" s="17"/>
      <c r="BE32" s="17"/>
      <c r="BF32" s="17"/>
      <c r="BG32" s="17">
        <v>24</v>
      </c>
      <c r="BH32" s="17">
        <v>31</v>
      </c>
      <c r="BI32" s="17"/>
      <c r="BJ32" s="17">
        <v>5</v>
      </c>
      <c r="BK32" s="17"/>
      <c r="BL32" s="16"/>
      <c r="BM32" s="4" t="s">
        <v>1891</v>
      </c>
      <c r="BN32" s="5" t="s">
        <v>1894</v>
      </c>
      <c r="BO32" s="5">
        <v>174</v>
      </c>
      <c r="BP32" s="5">
        <v>175</v>
      </c>
      <c r="BQ32" s="6" t="s">
        <v>177</v>
      </c>
    </row>
    <row r="33" spans="1:69" ht="12.75">
      <c r="A33" s="15">
        <v>25</v>
      </c>
      <c r="B33" s="102" t="s">
        <v>533</v>
      </c>
      <c r="D33" s="15">
        <v>1</v>
      </c>
      <c r="E33" s="17">
        <v>2</v>
      </c>
      <c r="F33" s="17"/>
      <c r="G33" s="17"/>
      <c r="H33" s="17"/>
      <c r="I33" s="17"/>
      <c r="J33" s="17"/>
      <c r="K33" s="17">
        <v>1</v>
      </c>
      <c r="L33" s="17"/>
      <c r="M33" s="17"/>
      <c r="N33" s="17"/>
      <c r="O33" s="17"/>
      <c r="P33" s="17">
        <v>6</v>
      </c>
      <c r="Q33" s="17">
        <v>8</v>
      </c>
      <c r="R33" s="17"/>
      <c r="S33" s="17">
        <v>1</v>
      </c>
      <c r="T33" s="17"/>
      <c r="U33" s="17"/>
      <c r="V33" s="17">
        <v>1</v>
      </c>
      <c r="W33" s="17">
        <v>12</v>
      </c>
      <c r="X33" s="17"/>
      <c r="Y33" s="17">
        <v>1</v>
      </c>
      <c r="Z33" s="17"/>
      <c r="AA33" s="17"/>
      <c r="AB33" s="17">
        <v>3</v>
      </c>
      <c r="AC33" s="17"/>
      <c r="AD33" s="17"/>
      <c r="AE33" s="17"/>
      <c r="AF33" s="17"/>
      <c r="AG33" s="17"/>
      <c r="AH33" s="17">
        <v>2</v>
      </c>
      <c r="AI33" s="17">
        <v>2</v>
      </c>
      <c r="AJ33" s="17"/>
      <c r="AK33" s="17"/>
      <c r="AL33" s="17"/>
      <c r="AM33" s="17"/>
      <c r="AN33" s="17"/>
      <c r="AO33" s="17">
        <v>1</v>
      </c>
      <c r="AP33" s="17">
        <v>1</v>
      </c>
      <c r="AQ33" s="17"/>
      <c r="AR33" s="17"/>
      <c r="AS33" s="17"/>
      <c r="AT33" s="17"/>
      <c r="AU33" s="17">
        <v>1</v>
      </c>
      <c r="AV33" s="17">
        <v>4</v>
      </c>
      <c r="AW33" s="17"/>
      <c r="AX33" s="17"/>
      <c r="AY33" s="17"/>
      <c r="AZ33" s="17"/>
      <c r="BA33" s="17">
        <v>2</v>
      </c>
      <c r="BB33" s="17"/>
      <c r="BC33" s="17"/>
      <c r="BD33" s="17"/>
      <c r="BE33" s="17"/>
      <c r="BF33" s="17"/>
      <c r="BG33" s="17">
        <v>17</v>
      </c>
      <c r="BH33" s="17">
        <v>30</v>
      </c>
      <c r="BI33" s="17"/>
      <c r="BJ33" s="17">
        <v>2</v>
      </c>
      <c r="BK33" s="17"/>
      <c r="BL33" s="16"/>
      <c r="BM33" s="4" t="s">
        <v>1891</v>
      </c>
      <c r="BN33" s="5" t="s">
        <v>1894</v>
      </c>
      <c r="BO33" s="5">
        <v>174</v>
      </c>
      <c r="BP33" s="5">
        <v>175</v>
      </c>
      <c r="BQ33" s="6" t="s">
        <v>177</v>
      </c>
    </row>
    <row r="34" spans="1:69" ht="12.75">
      <c r="A34" s="15">
        <v>26</v>
      </c>
      <c r="B34" s="102" t="s">
        <v>1346</v>
      </c>
      <c r="D34" s="15">
        <v>2</v>
      </c>
      <c r="E34" s="17">
        <v>1</v>
      </c>
      <c r="F34" s="17"/>
      <c r="G34" s="17">
        <v>1</v>
      </c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>
        <v>10</v>
      </c>
      <c r="R34" s="17">
        <v>1</v>
      </c>
      <c r="S34" s="17">
        <v>1</v>
      </c>
      <c r="T34" s="17"/>
      <c r="U34" s="17"/>
      <c r="V34" s="17">
        <v>8</v>
      </c>
      <c r="W34" s="17">
        <v>6</v>
      </c>
      <c r="X34" s="17">
        <v>4</v>
      </c>
      <c r="Y34" s="17">
        <v>1</v>
      </c>
      <c r="Z34" s="17">
        <v>1</v>
      </c>
      <c r="AA34" s="17">
        <v>1</v>
      </c>
      <c r="AB34" s="17"/>
      <c r="AC34" s="17"/>
      <c r="AD34" s="17"/>
      <c r="AE34" s="17"/>
      <c r="AF34" s="17"/>
      <c r="AG34" s="17"/>
      <c r="AH34" s="17">
        <v>1</v>
      </c>
      <c r="AI34" s="17">
        <v>4</v>
      </c>
      <c r="AJ34" s="17"/>
      <c r="AK34" s="17"/>
      <c r="AL34" s="17"/>
      <c r="AM34" s="17"/>
      <c r="AN34" s="17"/>
      <c r="AO34" s="17"/>
      <c r="AP34" s="17">
        <v>2</v>
      </c>
      <c r="AQ34" s="17"/>
      <c r="AR34" s="17"/>
      <c r="AS34" s="17"/>
      <c r="AT34" s="17"/>
      <c r="AU34" s="17"/>
      <c r="AV34" s="17">
        <v>4</v>
      </c>
      <c r="AW34" s="17"/>
      <c r="AX34" s="17"/>
      <c r="AY34" s="17"/>
      <c r="AZ34" s="17"/>
      <c r="BA34" s="17">
        <v>1</v>
      </c>
      <c r="BB34" s="17">
        <v>2</v>
      </c>
      <c r="BC34" s="17"/>
      <c r="BD34" s="17"/>
      <c r="BE34" s="17"/>
      <c r="BF34" s="17"/>
      <c r="BG34" s="17">
        <v>16</v>
      </c>
      <c r="BH34" s="17">
        <v>29</v>
      </c>
      <c r="BI34" s="17">
        <v>5</v>
      </c>
      <c r="BJ34" s="17">
        <v>3</v>
      </c>
      <c r="BK34" s="17">
        <v>1</v>
      </c>
      <c r="BL34" s="16">
        <v>1</v>
      </c>
      <c r="BM34" s="4" t="s">
        <v>1891</v>
      </c>
      <c r="BN34" s="5" t="s">
        <v>1894</v>
      </c>
      <c r="BO34" s="5">
        <v>174</v>
      </c>
      <c r="BP34" s="5">
        <v>175</v>
      </c>
      <c r="BQ34" s="6" t="s">
        <v>177</v>
      </c>
    </row>
    <row r="35" spans="1:69" ht="12.75">
      <c r="A35" s="15">
        <v>27</v>
      </c>
      <c r="B35" s="102" t="s">
        <v>1332</v>
      </c>
      <c r="D35" s="15">
        <v>1</v>
      </c>
      <c r="E35" s="17"/>
      <c r="F35" s="17"/>
      <c r="G35" s="17"/>
      <c r="H35" s="17"/>
      <c r="I35" s="17"/>
      <c r="J35" s="17">
        <v>1</v>
      </c>
      <c r="K35" s="17">
        <v>1</v>
      </c>
      <c r="L35" s="17"/>
      <c r="M35" s="17"/>
      <c r="N35" s="17"/>
      <c r="O35" s="17"/>
      <c r="P35" s="17">
        <v>3</v>
      </c>
      <c r="Q35" s="17">
        <v>3</v>
      </c>
      <c r="R35" s="17"/>
      <c r="S35" s="17">
        <v>2</v>
      </c>
      <c r="T35" s="17"/>
      <c r="U35" s="17"/>
      <c r="V35" s="17">
        <v>3</v>
      </c>
      <c r="W35" s="17">
        <v>5</v>
      </c>
      <c r="X35" s="17">
        <v>1</v>
      </c>
      <c r="Y35" s="17">
        <v>2</v>
      </c>
      <c r="Z35" s="17"/>
      <c r="AA35" s="17"/>
      <c r="AB35" s="17"/>
      <c r="AC35" s="17"/>
      <c r="AD35" s="17"/>
      <c r="AE35" s="17"/>
      <c r="AF35" s="17"/>
      <c r="AG35" s="17"/>
      <c r="AH35" s="17">
        <v>4</v>
      </c>
      <c r="AI35" s="17">
        <v>4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>
        <v>1</v>
      </c>
      <c r="AV35" s="17">
        <v>4</v>
      </c>
      <c r="AW35" s="17"/>
      <c r="AX35" s="17"/>
      <c r="AY35" s="17"/>
      <c r="AZ35" s="17"/>
      <c r="BA35" s="17"/>
      <c r="BB35" s="17">
        <v>1</v>
      </c>
      <c r="BC35" s="17">
        <v>1</v>
      </c>
      <c r="BD35" s="17"/>
      <c r="BE35" s="17"/>
      <c r="BF35" s="17"/>
      <c r="BG35" s="17">
        <v>13</v>
      </c>
      <c r="BH35" s="17">
        <v>18</v>
      </c>
      <c r="BI35" s="17">
        <v>2</v>
      </c>
      <c r="BJ35" s="17">
        <v>5</v>
      </c>
      <c r="BK35" s="17"/>
      <c r="BL35" s="16"/>
      <c r="BM35" s="4" t="s">
        <v>1891</v>
      </c>
      <c r="BN35" s="5" t="s">
        <v>1894</v>
      </c>
      <c r="BO35" s="5">
        <v>174</v>
      </c>
      <c r="BP35" s="5">
        <v>175</v>
      </c>
      <c r="BQ35" s="6" t="s">
        <v>177</v>
      </c>
    </row>
    <row r="36" spans="1:69" ht="12.75">
      <c r="A36" s="15">
        <v>28</v>
      </c>
      <c r="B36" s="102" t="s">
        <v>534</v>
      </c>
      <c r="D36" s="15">
        <v>1</v>
      </c>
      <c r="E36" s="17"/>
      <c r="F36" s="17"/>
      <c r="G36" s="17"/>
      <c r="H36" s="17"/>
      <c r="I36" s="17"/>
      <c r="J36" s="17"/>
      <c r="K36" s="17"/>
      <c r="L36" s="17">
        <v>1</v>
      </c>
      <c r="M36" s="17"/>
      <c r="N36" s="17"/>
      <c r="O36" s="17"/>
      <c r="P36" s="17">
        <v>3</v>
      </c>
      <c r="Q36" s="17">
        <v>6</v>
      </c>
      <c r="R36" s="17">
        <v>2</v>
      </c>
      <c r="S36" s="17">
        <v>1</v>
      </c>
      <c r="T36" s="17"/>
      <c r="U36" s="17"/>
      <c r="V36" s="17">
        <v>9</v>
      </c>
      <c r="W36" s="17">
        <v>10</v>
      </c>
      <c r="X36" s="17">
        <v>1</v>
      </c>
      <c r="Y36" s="17">
        <v>2</v>
      </c>
      <c r="Z36" s="17"/>
      <c r="AA36" s="17"/>
      <c r="AB36" s="17"/>
      <c r="AC36" s="17">
        <v>2</v>
      </c>
      <c r="AD36" s="17"/>
      <c r="AE36" s="17"/>
      <c r="AF36" s="17"/>
      <c r="AG36" s="17"/>
      <c r="AH36" s="17">
        <v>2</v>
      </c>
      <c r="AI36" s="17">
        <v>3</v>
      </c>
      <c r="AJ36" s="17"/>
      <c r="AK36" s="17">
        <v>1</v>
      </c>
      <c r="AL36" s="17"/>
      <c r="AM36" s="17"/>
      <c r="AN36" s="17"/>
      <c r="AO36" s="17"/>
      <c r="AP36" s="17"/>
      <c r="AQ36" s="17"/>
      <c r="AR36" s="17"/>
      <c r="AS36" s="17"/>
      <c r="AT36" s="17"/>
      <c r="AU36" s="17">
        <v>2</v>
      </c>
      <c r="AV36" s="17">
        <v>1</v>
      </c>
      <c r="AW36" s="17"/>
      <c r="AX36" s="17"/>
      <c r="AY36" s="17"/>
      <c r="AZ36" s="17"/>
      <c r="BA36" s="17"/>
      <c r="BB36" s="17"/>
      <c r="BC36" s="17">
        <v>1</v>
      </c>
      <c r="BD36" s="17"/>
      <c r="BE36" s="17"/>
      <c r="BF36" s="17"/>
      <c r="BG36" s="17">
        <v>17</v>
      </c>
      <c r="BH36" s="17">
        <v>23</v>
      </c>
      <c r="BI36" s="17">
        <v>6</v>
      </c>
      <c r="BJ36" s="17">
        <v>3</v>
      </c>
      <c r="BK36" s="17"/>
      <c r="BL36" s="16"/>
      <c r="BM36" s="4" t="s">
        <v>1891</v>
      </c>
      <c r="BN36" s="5" t="s">
        <v>1894</v>
      </c>
      <c r="BO36" s="5">
        <v>174</v>
      </c>
      <c r="BP36" s="5">
        <v>175</v>
      </c>
      <c r="BQ36" s="6" t="s">
        <v>177</v>
      </c>
    </row>
    <row r="37" spans="1:69" ht="12.75">
      <c r="A37" s="15">
        <v>29</v>
      </c>
      <c r="B37" s="102" t="s">
        <v>535</v>
      </c>
      <c r="D37" s="15"/>
      <c r="E37" s="17">
        <v>3</v>
      </c>
      <c r="F37" s="17"/>
      <c r="G37" s="17"/>
      <c r="H37" s="17"/>
      <c r="I37" s="17"/>
      <c r="J37" s="17"/>
      <c r="K37" s="17"/>
      <c r="L37" s="17"/>
      <c r="M37" s="17">
        <v>1</v>
      </c>
      <c r="N37" s="17"/>
      <c r="O37" s="17"/>
      <c r="P37" s="17">
        <v>2</v>
      </c>
      <c r="Q37" s="17">
        <v>7</v>
      </c>
      <c r="R37" s="17"/>
      <c r="S37" s="17"/>
      <c r="T37" s="17"/>
      <c r="U37" s="17">
        <v>1</v>
      </c>
      <c r="V37" s="17">
        <v>8</v>
      </c>
      <c r="W37" s="17">
        <v>9</v>
      </c>
      <c r="X37" s="17">
        <v>2</v>
      </c>
      <c r="Y37" s="17">
        <v>1</v>
      </c>
      <c r="Z37" s="17"/>
      <c r="AA37" s="17"/>
      <c r="AB37" s="17">
        <v>1</v>
      </c>
      <c r="AC37" s="17"/>
      <c r="AD37" s="17"/>
      <c r="AE37" s="17"/>
      <c r="AF37" s="17"/>
      <c r="AG37" s="17"/>
      <c r="AH37" s="17">
        <v>1</v>
      </c>
      <c r="AI37" s="17">
        <v>8</v>
      </c>
      <c r="AJ37" s="17"/>
      <c r="AK37" s="17"/>
      <c r="AL37" s="17"/>
      <c r="AM37" s="17"/>
      <c r="AN37" s="17"/>
      <c r="AO37" s="17"/>
      <c r="AP37" s="17">
        <v>1</v>
      </c>
      <c r="AQ37" s="17">
        <v>1</v>
      </c>
      <c r="AR37" s="17"/>
      <c r="AS37" s="17"/>
      <c r="AT37" s="17"/>
      <c r="AU37" s="17">
        <v>1</v>
      </c>
      <c r="AV37" s="17">
        <v>1</v>
      </c>
      <c r="AW37" s="17"/>
      <c r="AX37" s="17"/>
      <c r="AY37" s="17"/>
      <c r="AZ37" s="17"/>
      <c r="BA37" s="17"/>
      <c r="BB37" s="17">
        <v>2</v>
      </c>
      <c r="BC37" s="17">
        <v>1</v>
      </c>
      <c r="BD37" s="17"/>
      <c r="BE37" s="17"/>
      <c r="BF37" s="17"/>
      <c r="BG37" s="17">
        <v>13</v>
      </c>
      <c r="BH37" s="17">
        <v>32</v>
      </c>
      <c r="BI37" s="17">
        <v>4</v>
      </c>
      <c r="BJ37" s="17">
        <v>2</v>
      </c>
      <c r="BK37" s="17"/>
      <c r="BL37" s="16">
        <v>1</v>
      </c>
      <c r="BM37" s="4" t="s">
        <v>1891</v>
      </c>
      <c r="BN37" s="5" t="s">
        <v>1894</v>
      </c>
      <c r="BO37" s="5">
        <v>174</v>
      </c>
      <c r="BP37" s="5">
        <v>175</v>
      </c>
      <c r="BQ37" s="6" t="s">
        <v>177</v>
      </c>
    </row>
    <row r="38" spans="1:69" ht="12.75">
      <c r="A38" s="15">
        <v>30</v>
      </c>
      <c r="B38" s="102" t="s">
        <v>536</v>
      </c>
      <c r="D38" s="15"/>
      <c r="E38" s="17">
        <v>1</v>
      </c>
      <c r="F38" s="17"/>
      <c r="G38" s="17"/>
      <c r="H38" s="17"/>
      <c r="I38" s="17"/>
      <c r="J38" s="17"/>
      <c r="K38" s="17">
        <v>1</v>
      </c>
      <c r="L38" s="17">
        <v>1</v>
      </c>
      <c r="M38" s="17"/>
      <c r="N38" s="17"/>
      <c r="O38" s="17"/>
      <c r="P38" s="17">
        <v>4</v>
      </c>
      <c r="Q38" s="17">
        <v>4</v>
      </c>
      <c r="R38" s="17">
        <v>1</v>
      </c>
      <c r="S38" s="17"/>
      <c r="T38" s="17">
        <v>1</v>
      </c>
      <c r="U38" s="17"/>
      <c r="V38" s="17">
        <v>5</v>
      </c>
      <c r="W38" s="17">
        <v>6</v>
      </c>
      <c r="X38" s="17">
        <v>3</v>
      </c>
      <c r="Y38" s="17">
        <v>3</v>
      </c>
      <c r="Z38" s="17"/>
      <c r="AA38" s="17">
        <v>1</v>
      </c>
      <c r="AB38" s="17"/>
      <c r="AC38" s="17"/>
      <c r="AD38" s="17"/>
      <c r="AE38" s="17"/>
      <c r="AF38" s="17"/>
      <c r="AG38" s="17"/>
      <c r="AH38" s="17">
        <v>1</v>
      </c>
      <c r="AI38" s="17">
        <v>4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>
        <v>1</v>
      </c>
      <c r="AV38" s="17">
        <v>3</v>
      </c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>
        <v>11</v>
      </c>
      <c r="BH38" s="17">
        <v>19</v>
      </c>
      <c r="BI38" s="17">
        <v>5</v>
      </c>
      <c r="BJ38" s="17">
        <v>3</v>
      </c>
      <c r="BK38" s="17">
        <v>1</v>
      </c>
      <c r="BL38" s="16">
        <v>1</v>
      </c>
      <c r="BM38" s="4" t="s">
        <v>1891</v>
      </c>
      <c r="BN38" s="5" t="s">
        <v>1894</v>
      </c>
      <c r="BO38" s="5">
        <v>174</v>
      </c>
      <c r="BP38" s="5">
        <v>175</v>
      </c>
      <c r="BQ38" s="6" t="s">
        <v>177</v>
      </c>
    </row>
    <row r="39" spans="1:69" ht="12.75">
      <c r="A39" s="15">
        <v>31</v>
      </c>
      <c r="B39" s="102" t="s">
        <v>886</v>
      </c>
      <c r="D39" s="15">
        <v>1</v>
      </c>
      <c r="E39" s="17">
        <v>1</v>
      </c>
      <c r="F39" s="17"/>
      <c r="G39" s="17"/>
      <c r="H39" s="17"/>
      <c r="I39" s="17"/>
      <c r="J39" s="17"/>
      <c r="K39" s="17">
        <v>2</v>
      </c>
      <c r="L39" s="17"/>
      <c r="M39" s="17"/>
      <c r="N39" s="17"/>
      <c r="O39" s="17"/>
      <c r="P39" s="54">
        <v>3</v>
      </c>
      <c r="Q39" s="17">
        <v>5</v>
      </c>
      <c r="R39" s="17">
        <v>1</v>
      </c>
      <c r="S39" s="17">
        <v>1</v>
      </c>
      <c r="T39" s="17"/>
      <c r="U39" s="17"/>
      <c r="V39" s="17"/>
      <c r="W39" s="17">
        <v>3</v>
      </c>
      <c r="X39" s="17">
        <v>1</v>
      </c>
      <c r="Y39" s="17">
        <v>3</v>
      </c>
      <c r="Z39" s="17"/>
      <c r="AA39" s="17"/>
      <c r="AB39" s="17"/>
      <c r="AC39" s="17"/>
      <c r="AD39" s="17">
        <v>1</v>
      </c>
      <c r="AE39" s="17"/>
      <c r="AF39" s="17"/>
      <c r="AG39" s="17"/>
      <c r="AH39" s="17">
        <v>1</v>
      </c>
      <c r="AI39" s="17">
        <v>1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>
        <v>1</v>
      </c>
      <c r="BB39" s="17"/>
      <c r="BC39" s="17">
        <v>1</v>
      </c>
      <c r="BD39" s="17"/>
      <c r="BE39" s="17"/>
      <c r="BF39" s="17"/>
      <c r="BG39" s="17">
        <v>6</v>
      </c>
      <c r="BH39" s="17">
        <v>12</v>
      </c>
      <c r="BI39" s="17">
        <v>4</v>
      </c>
      <c r="BJ39" s="17">
        <v>4</v>
      </c>
      <c r="BK39" s="17"/>
      <c r="BL39" s="16"/>
      <c r="BM39" s="4" t="s">
        <v>1891</v>
      </c>
      <c r="BN39" s="5" t="s">
        <v>1894</v>
      </c>
      <c r="BO39" s="5">
        <v>174</v>
      </c>
      <c r="BP39" s="5">
        <v>175</v>
      </c>
      <c r="BQ39" s="6" t="s">
        <v>177</v>
      </c>
    </row>
    <row r="40" spans="1:69" ht="12.75">
      <c r="A40" s="15">
        <v>32</v>
      </c>
      <c r="B40" s="102" t="s">
        <v>887</v>
      </c>
      <c r="D40" s="15">
        <v>1</v>
      </c>
      <c r="E40" s="17"/>
      <c r="F40" s="17"/>
      <c r="G40" s="17"/>
      <c r="H40" s="17"/>
      <c r="I40" s="17"/>
      <c r="J40" s="17"/>
      <c r="K40" s="17"/>
      <c r="L40" s="17">
        <v>2</v>
      </c>
      <c r="M40" s="17"/>
      <c r="N40" s="17"/>
      <c r="O40" s="17"/>
      <c r="P40" s="17">
        <v>3</v>
      </c>
      <c r="Q40" s="17">
        <v>5</v>
      </c>
      <c r="R40" s="17">
        <v>4</v>
      </c>
      <c r="S40" s="17">
        <v>2</v>
      </c>
      <c r="T40" s="17"/>
      <c r="U40" s="17"/>
      <c r="V40" s="17">
        <v>3</v>
      </c>
      <c r="W40" s="17">
        <v>4</v>
      </c>
      <c r="X40" s="17"/>
      <c r="Y40" s="17">
        <v>1</v>
      </c>
      <c r="Z40" s="17"/>
      <c r="AA40" s="17"/>
      <c r="AB40" s="17">
        <v>1</v>
      </c>
      <c r="AC40" s="17"/>
      <c r="AD40" s="17"/>
      <c r="AE40" s="17"/>
      <c r="AF40" s="17"/>
      <c r="AG40" s="17"/>
      <c r="AH40" s="17">
        <v>1</v>
      </c>
      <c r="AI40" s="17">
        <v>3</v>
      </c>
      <c r="AJ40" s="17"/>
      <c r="AK40" s="17"/>
      <c r="AL40" s="17"/>
      <c r="AM40" s="17"/>
      <c r="AN40" s="17"/>
      <c r="AO40" s="17"/>
      <c r="AP40" s="17">
        <v>1</v>
      </c>
      <c r="AQ40" s="17"/>
      <c r="AR40" s="17"/>
      <c r="AS40" s="17"/>
      <c r="AT40" s="17"/>
      <c r="AU40" s="17">
        <v>1</v>
      </c>
      <c r="AV40" s="17">
        <v>1</v>
      </c>
      <c r="AW40" s="17"/>
      <c r="AX40" s="17"/>
      <c r="AY40" s="17"/>
      <c r="AZ40" s="17"/>
      <c r="BA40" s="17"/>
      <c r="BB40" s="17"/>
      <c r="BC40" s="17">
        <v>1</v>
      </c>
      <c r="BD40" s="17"/>
      <c r="BE40" s="17"/>
      <c r="BF40" s="17"/>
      <c r="BG40" s="17">
        <v>10</v>
      </c>
      <c r="BH40" s="17">
        <v>14</v>
      </c>
      <c r="BI40" s="17">
        <v>7</v>
      </c>
      <c r="BJ40" s="17">
        <v>3</v>
      </c>
      <c r="BK40" s="17"/>
      <c r="BL40" s="16"/>
      <c r="BM40" s="4" t="s">
        <v>1891</v>
      </c>
      <c r="BN40" s="5" t="s">
        <v>1894</v>
      </c>
      <c r="BO40" s="5">
        <v>174</v>
      </c>
      <c r="BP40" s="5">
        <v>175</v>
      </c>
      <c r="BQ40" s="6" t="s">
        <v>177</v>
      </c>
    </row>
    <row r="41" spans="1:69" ht="12.75">
      <c r="A41" s="15">
        <v>33</v>
      </c>
      <c r="B41" s="102" t="s">
        <v>537</v>
      </c>
      <c r="D41" s="15">
        <v>2</v>
      </c>
      <c r="E41" s="17">
        <v>1</v>
      </c>
      <c r="F41" s="17"/>
      <c r="G41" s="17"/>
      <c r="H41" s="17"/>
      <c r="I41" s="17"/>
      <c r="J41" s="17"/>
      <c r="K41" s="17">
        <v>1</v>
      </c>
      <c r="L41" s="17"/>
      <c r="M41" s="17"/>
      <c r="N41" s="17"/>
      <c r="O41" s="17"/>
      <c r="P41" s="17">
        <v>6</v>
      </c>
      <c r="Q41" s="17">
        <v>7</v>
      </c>
      <c r="R41" s="17">
        <v>2</v>
      </c>
      <c r="S41" s="17">
        <v>1</v>
      </c>
      <c r="T41" s="17"/>
      <c r="U41" s="17"/>
      <c r="V41" s="17">
        <v>1</v>
      </c>
      <c r="W41" s="17">
        <v>4</v>
      </c>
      <c r="X41" s="17">
        <v>5</v>
      </c>
      <c r="Y41" s="17"/>
      <c r="Z41" s="17">
        <v>1</v>
      </c>
      <c r="AA41" s="17"/>
      <c r="AB41" s="17"/>
      <c r="AC41" s="17"/>
      <c r="AD41" s="17"/>
      <c r="AE41" s="17"/>
      <c r="AF41" s="17"/>
      <c r="AG41" s="17"/>
      <c r="AH41" s="17"/>
      <c r="AI41" s="17">
        <v>3</v>
      </c>
      <c r="AJ41" s="17">
        <v>2</v>
      </c>
      <c r="AK41" s="17"/>
      <c r="AL41" s="17"/>
      <c r="AM41" s="17"/>
      <c r="AN41" s="17"/>
      <c r="AO41" s="17"/>
      <c r="AP41" s="17">
        <v>1</v>
      </c>
      <c r="AQ41" s="17"/>
      <c r="AR41" s="17"/>
      <c r="AS41" s="17"/>
      <c r="AT41" s="17"/>
      <c r="AU41" s="17">
        <v>1</v>
      </c>
      <c r="AV41" s="17">
        <v>1</v>
      </c>
      <c r="AW41" s="17"/>
      <c r="AX41" s="17">
        <v>1</v>
      </c>
      <c r="AY41" s="17"/>
      <c r="AZ41" s="17"/>
      <c r="BA41" s="17"/>
      <c r="BB41" s="17">
        <v>1</v>
      </c>
      <c r="BC41" s="17"/>
      <c r="BD41" s="17">
        <v>1</v>
      </c>
      <c r="BE41" s="17"/>
      <c r="BF41" s="17"/>
      <c r="BG41" s="17">
        <v>10</v>
      </c>
      <c r="BH41" s="17">
        <v>19</v>
      </c>
      <c r="BI41" s="17">
        <v>9</v>
      </c>
      <c r="BJ41" s="17">
        <v>4</v>
      </c>
      <c r="BK41" s="17">
        <v>2</v>
      </c>
      <c r="BL41" s="16"/>
      <c r="BM41" s="4" t="s">
        <v>1891</v>
      </c>
      <c r="BN41" s="5" t="s">
        <v>1894</v>
      </c>
      <c r="BO41" s="5">
        <v>174</v>
      </c>
      <c r="BP41" s="5">
        <v>175</v>
      </c>
      <c r="BQ41" s="6" t="s">
        <v>177</v>
      </c>
    </row>
    <row r="42" spans="1:69" ht="12.75">
      <c r="A42" s="15">
        <v>34</v>
      </c>
      <c r="B42" s="102" t="s">
        <v>1333</v>
      </c>
      <c r="D42" s="15">
        <v>1</v>
      </c>
      <c r="E42" s="17">
        <v>1</v>
      </c>
      <c r="F42" s="17"/>
      <c r="G42" s="17"/>
      <c r="H42" s="17"/>
      <c r="I42" s="17"/>
      <c r="J42" s="17"/>
      <c r="K42" s="17">
        <v>1</v>
      </c>
      <c r="L42" s="17">
        <v>1</v>
      </c>
      <c r="M42" s="17"/>
      <c r="N42" s="17"/>
      <c r="O42" s="17"/>
      <c r="P42" s="17">
        <v>4</v>
      </c>
      <c r="Q42" s="17">
        <v>4</v>
      </c>
      <c r="R42" s="17">
        <v>1</v>
      </c>
      <c r="S42" s="17">
        <v>2</v>
      </c>
      <c r="T42" s="17">
        <v>1</v>
      </c>
      <c r="U42" s="17">
        <v>1</v>
      </c>
      <c r="V42" s="17">
        <v>3</v>
      </c>
      <c r="W42" s="17">
        <v>6</v>
      </c>
      <c r="X42" s="17">
        <v>3</v>
      </c>
      <c r="Y42" s="17">
        <v>3</v>
      </c>
      <c r="Z42" s="17"/>
      <c r="AA42" s="17"/>
      <c r="AB42" s="17">
        <v>1</v>
      </c>
      <c r="AC42" s="17">
        <v>1</v>
      </c>
      <c r="AD42" s="17"/>
      <c r="AE42" s="17"/>
      <c r="AF42" s="17"/>
      <c r="AG42" s="17"/>
      <c r="AH42" s="17">
        <v>1</v>
      </c>
      <c r="AI42" s="17">
        <v>2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>
        <v>1</v>
      </c>
      <c r="AV42" s="17">
        <v>1</v>
      </c>
      <c r="AW42" s="17"/>
      <c r="AX42" s="17"/>
      <c r="AY42" s="17"/>
      <c r="AZ42" s="17"/>
      <c r="BA42" s="17"/>
      <c r="BB42" s="17">
        <v>1</v>
      </c>
      <c r="BC42" s="17"/>
      <c r="BD42" s="17"/>
      <c r="BE42" s="17"/>
      <c r="BF42" s="17"/>
      <c r="BG42" s="17">
        <v>11</v>
      </c>
      <c r="BH42" s="17">
        <v>18</v>
      </c>
      <c r="BI42" s="17">
        <v>5</v>
      </c>
      <c r="BJ42" s="17">
        <v>5</v>
      </c>
      <c r="BK42" s="17">
        <v>1</v>
      </c>
      <c r="BL42" s="16">
        <v>1</v>
      </c>
      <c r="BM42" s="4" t="s">
        <v>1891</v>
      </c>
      <c r="BN42" s="5" t="s">
        <v>1894</v>
      </c>
      <c r="BO42" s="5">
        <v>174</v>
      </c>
      <c r="BP42" s="5">
        <v>175</v>
      </c>
      <c r="BQ42" s="6" t="s">
        <v>177</v>
      </c>
    </row>
    <row r="43" spans="1:69" ht="12.75">
      <c r="A43" s="15">
        <v>35</v>
      </c>
      <c r="B43" s="102" t="s">
        <v>1334</v>
      </c>
      <c r="D43" s="15">
        <v>1</v>
      </c>
      <c r="E43" s="17">
        <v>1</v>
      </c>
      <c r="F43" s="17"/>
      <c r="G43" s="17"/>
      <c r="H43" s="17"/>
      <c r="I43" s="17"/>
      <c r="J43" s="17"/>
      <c r="K43" s="17"/>
      <c r="L43" s="17"/>
      <c r="M43" s="17">
        <v>2</v>
      </c>
      <c r="N43" s="17"/>
      <c r="O43" s="17"/>
      <c r="P43" s="17">
        <v>4</v>
      </c>
      <c r="Q43" s="17">
        <v>5</v>
      </c>
      <c r="R43" s="17">
        <v>3</v>
      </c>
      <c r="S43" s="17">
        <v>2</v>
      </c>
      <c r="T43" s="17"/>
      <c r="U43" s="17"/>
      <c r="V43" s="17">
        <v>1</v>
      </c>
      <c r="W43" s="17">
        <v>5</v>
      </c>
      <c r="X43" s="17">
        <v>3</v>
      </c>
      <c r="Y43" s="17">
        <v>1</v>
      </c>
      <c r="Z43" s="17"/>
      <c r="AA43" s="17"/>
      <c r="AB43" s="17">
        <v>2</v>
      </c>
      <c r="AC43" s="17"/>
      <c r="AD43" s="17"/>
      <c r="AE43" s="17"/>
      <c r="AF43" s="17"/>
      <c r="AG43" s="17"/>
      <c r="AH43" s="17">
        <v>1</v>
      </c>
      <c r="AI43" s="17"/>
      <c r="AJ43" s="17">
        <v>1</v>
      </c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>
        <v>2</v>
      </c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>
        <v>9</v>
      </c>
      <c r="BH43" s="17">
        <v>13</v>
      </c>
      <c r="BI43" s="17">
        <v>7</v>
      </c>
      <c r="BJ43" s="17">
        <v>6</v>
      </c>
      <c r="BK43" s="17">
        <v>1</v>
      </c>
      <c r="BL43" s="16"/>
      <c r="BM43" s="4" t="s">
        <v>1891</v>
      </c>
      <c r="BN43" s="5" t="s">
        <v>1894</v>
      </c>
      <c r="BO43" s="5">
        <v>174</v>
      </c>
      <c r="BP43" s="5">
        <v>175</v>
      </c>
      <c r="BQ43" s="6" t="s">
        <v>177</v>
      </c>
    </row>
    <row r="44" spans="1:69" ht="12.75">
      <c r="A44" s="15">
        <v>36</v>
      </c>
      <c r="B44" s="102" t="s">
        <v>180</v>
      </c>
      <c r="D44" s="15">
        <v>1</v>
      </c>
      <c r="E44" s="17"/>
      <c r="F44" s="17"/>
      <c r="G44" s="17">
        <v>1</v>
      </c>
      <c r="H44" s="17"/>
      <c r="I44" s="17"/>
      <c r="J44" s="17">
        <v>1</v>
      </c>
      <c r="K44" s="17"/>
      <c r="L44" s="17"/>
      <c r="M44" s="36">
        <v>1</v>
      </c>
      <c r="N44" s="17"/>
      <c r="O44" s="17"/>
      <c r="P44" s="17">
        <v>1</v>
      </c>
      <c r="Q44" s="17">
        <v>7</v>
      </c>
      <c r="R44" s="17"/>
      <c r="S44" s="17"/>
      <c r="T44" s="17"/>
      <c r="U44" s="17"/>
      <c r="V44" s="17">
        <v>2</v>
      </c>
      <c r="W44" s="17">
        <v>9</v>
      </c>
      <c r="X44" s="17">
        <v>3</v>
      </c>
      <c r="Y44" s="17"/>
      <c r="Z44" s="17"/>
      <c r="AA44" s="17"/>
      <c r="AB44" s="17">
        <v>1</v>
      </c>
      <c r="AC44" s="17"/>
      <c r="AD44" s="17"/>
      <c r="AE44" s="17"/>
      <c r="AF44" s="17"/>
      <c r="AG44" s="17"/>
      <c r="AH44" s="17"/>
      <c r="AI44" s="17">
        <v>1</v>
      </c>
      <c r="AJ44" s="17"/>
      <c r="AK44" s="17"/>
      <c r="AL44" s="17"/>
      <c r="AM44" s="17"/>
      <c r="AN44" s="17"/>
      <c r="AO44" s="17"/>
      <c r="AP44" s="17">
        <v>1</v>
      </c>
      <c r="AQ44" s="17">
        <v>1</v>
      </c>
      <c r="AR44" s="17"/>
      <c r="AS44" s="17"/>
      <c r="AT44" s="17"/>
      <c r="AU44" s="17"/>
      <c r="AV44" s="17">
        <v>1</v>
      </c>
      <c r="AW44" s="17"/>
      <c r="AX44" s="17"/>
      <c r="AY44" s="17"/>
      <c r="AZ44" s="17">
        <v>1</v>
      </c>
      <c r="BA44" s="17"/>
      <c r="BB44" s="17"/>
      <c r="BC44" s="17"/>
      <c r="BD44" s="17"/>
      <c r="BE44" s="17">
        <v>1</v>
      </c>
      <c r="BF44" s="17"/>
      <c r="BG44" s="17">
        <v>6</v>
      </c>
      <c r="BH44" s="17">
        <v>19</v>
      </c>
      <c r="BI44" s="17">
        <v>4</v>
      </c>
      <c r="BJ44" s="119">
        <v>2</v>
      </c>
      <c r="BK44" s="17">
        <v>1</v>
      </c>
      <c r="BL44" s="16">
        <v>1</v>
      </c>
      <c r="BM44" s="4" t="s">
        <v>1891</v>
      </c>
      <c r="BN44" s="5" t="s">
        <v>1894</v>
      </c>
      <c r="BO44" s="5">
        <v>174</v>
      </c>
      <c r="BP44" s="5">
        <v>175</v>
      </c>
      <c r="BQ44" s="6" t="s">
        <v>177</v>
      </c>
    </row>
    <row r="45" spans="1:69" ht="12.75">
      <c r="A45" s="15">
        <v>37</v>
      </c>
      <c r="B45" s="102" t="s">
        <v>1335</v>
      </c>
      <c r="D45" s="15"/>
      <c r="E45" s="17"/>
      <c r="F45" s="17"/>
      <c r="G45" s="17"/>
      <c r="H45" s="17"/>
      <c r="I45" s="17">
        <v>1</v>
      </c>
      <c r="J45" s="17">
        <v>1</v>
      </c>
      <c r="K45" s="17">
        <v>1</v>
      </c>
      <c r="L45" s="17"/>
      <c r="M45" s="17"/>
      <c r="N45" s="17"/>
      <c r="O45" s="17"/>
      <c r="P45" s="17">
        <v>5</v>
      </c>
      <c r="Q45" s="17">
        <v>2</v>
      </c>
      <c r="R45" s="17">
        <v>1</v>
      </c>
      <c r="S45" s="17">
        <v>1</v>
      </c>
      <c r="T45" s="17"/>
      <c r="U45" s="17"/>
      <c r="V45" s="17">
        <v>4</v>
      </c>
      <c r="W45" s="17">
        <v>5</v>
      </c>
      <c r="X45" s="17">
        <v>3</v>
      </c>
      <c r="Y45" s="17"/>
      <c r="Z45" s="17">
        <v>2</v>
      </c>
      <c r="AA45" s="17"/>
      <c r="AB45" s="17"/>
      <c r="AC45" s="17"/>
      <c r="AD45" s="17"/>
      <c r="AE45" s="17"/>
      <c r="AF45" s="17"/>
      <c r="AG45" s="17"/>
      <c r="AH45" s="17">
        <v>1</v>
      </c>
      <c r="AI45" s="17"/>
      <c r="AJ45" s="17">
        <v>1</v>
      </c>
      <c r="AK45" s="17"/>
      <c r="AL45" s="17"/>
      <c r="AM45" s="17"/>
      <c r="AN45" s="17"/>
      <c r="AO45" s="17">
        <v>1</v>
      </c>
      <c r="AP45" s="17"/>
      <c r="AQ45" s="17"/>
      <c r="AR45" s="17"/>
      <c r="AS45" s="17"/>
      <c r="AT45" s="17"/>
      <c r="AU45" s="17">
        <v>1</v>
      </c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>
        <v>13</v>
      </c>
      <c r="BH45" s="17">
        <v>8</v>
      </c>
      <c r="BI45" s="17">
        <v>5</v>
      </c>
      <c r="BJ45" s="17">
        <v>2</v>
      </c>
      <c r="BK45" s="17">
        <v>2</v>
      </c>
      <c r="BL45" s="16">
        <v>1</v>
      </c>
      <c r="BM45" s="4" t="s">
        <v>1891</v>
      </c>
      <c r="BN45" s="5" t="s">
        <v>1894</v>
      </c>
      <c r="BO45" s="5">
        <v>174</v>
      </c>
      <c r="BP45" s="5">
        <v>175</v>
      </c>
      <c r="BQ45" s="6" t="s">
        <v>177</v>
      </c>
    </row>
    <row r="46" spans="1:69" ht="12.75">
      <c r="A46" s="15">
        <v>38</v>
      </c>
      <c r="B46" s="102">
        <v>1831</v>
      </c>
      <c r="D46" s="15"/>
      <c r="E46" s="17"/>
      <c r="F46" s="17">
        <v>1</v>
      </c>
      <c r="G46" s="17"/>
      <c r="H46" s="17"/>
      <c r="I46" s="17"/>
      <c r="J46" s="17"/>
      <c r="K46" s="17"/>
      <c r="L46" s="17">
        <v>1</v>
      </c>
      <c r="M46" s="17"/>
      <c r="N46" s="17"/>
      <c r="O46" s="17"/>
      <c r="P46" s="17">
        <v>3</v>
      </c>
      <c r="Q46" s="17">
        <v>4</v>
      </c>
      <c r="R46" s="17"/>
      <c r="S46" s="17">
        <v>1</v>
      </c>
      <c r="T46" s="17"/>
      <c r="U46" s="17"/>
      <c r="V46" s="17">
        <v>1</v>
      </c>
      <c r="W46" s="17">
        <v>2</v>
      </c>
      <c r="X46" s="17"/>
      <c r="Y46" s="17">
        <v>2</v>
      </c>
      <c r="Z46" s="17">
        <v>1</v>
      </c>
      <c r="AA46" s="17"/>
      <c r="AB46" s="17"/>
      <c r="AC46" s="17"/>
      <c r="AD46" s="17"/>
      <c r="AE46" s="17"/>
      <c r="AF46" s="17"/>
      <c r="AG46" s="17"/>
      <c r="AH46" s="17">
        <v>1</v>
      </c>
      <c r="AI46" s="17">
        <v>3</v>
      </c>
      <c r="AJ46" s="17">
        <v>1</v>
      </c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>
        <v>5</v>
      </c>
      <c r="BH46" s="17">
        <v>9</v>
      </c>
      <c r="BI46" s="17">
        <v>3</v>
      </c>
      <c r="BJ46" s="17">
        <v>3</v>
      </c>
      <c r="BK46" s="17">
        <v>1</v>
      </c>
      <c r="BL46" s="16">
        <v>2</v>
      </c>
      <c r="BM46" s="4" t="s">
        <v>1891</v>
      </c>
      <c r="BN46" s="5" t="s">
        <v>1894</v>
      </c>
      <c r="BO46" s="5">
        <v>174</v>
      </c>
      <c r="BP46" s="5">
        <v>175</v>
      </c>
      <c r="BQ46" s="6" t="s">
        <v>177</v>
      </c>
    </row>
    <row r="47" spans="1:69" ht="12.75">
      <c r="A47" s="15">
        <v>39</v>
      </c>
      <c r="B47" s="102" t="s">
        <v>538</v>
      </c>
      <c r="D47" s="15">
        <v>1</v>
      </c>
      <c r="E47" s="17">
        <v>2</v>
      </c>
      <c r="F47" s="17">
        <v>1</v>
      </c>
      <c r="G47" s="17"/>
      <c r="H47" s="17"/>
      <c r="I47" s="17"/>
      <c r="J47" s="17"/>
      <c r="K47" s="17"/>
      <c r="L47" s="17"/>
      <c r="M47" s="17"/>
      <c r="N47" s="17">
        <v>1</v>
      </c>
      <c r="O47" s="17"/>
      <c r="P47" s="17">
        <v>2</v>
      </c>
      <c r="Q47" s="36">
        <v>3</v>
      </c>
      <c r="R47" s="17">
        <v>5</v>
      </c>
      <c r="S47" s="17"/>
      <c r="T47" s="17"/>
      <c r="U47" s="17"/>
      <c r="V47" s="17"/>
      <c r="W47" s="17">
        <v>3</v>
      </c>
      <c r="X47" s="17">
        <v>3</v>
      </c>
      <c r="Y47" s="17">
        <v>4</v>
      </c>
      <c r="Z47" s="17">
        <v>1</v>
      </c>
      <c r="AA47" s="17">
        <v>1</v>
      </c>
      <c r="AB47" s="17"/>
      <c r="AC47" s="17">
        <v>1</v>
      </c>
      <c r="AD47" s="17"/>
      <c r="AE47" s="17"/>
      <c r="AF47" s="17"/>
      <c r="AG47" s="17"/>
      <c r="AH47" s="17"/>
      <c r="AI47" s="17">
        <v>3</v>
      </c>
      <c r="AJ47" s="17">
        <v>2</v>
      </c>
      <c r="AK47" s="17"/>
      <c r="AL47" s="17"/>
      <c r="AM47" s="17"/>
      <c r="AN47" s="17">
        <v>1</v>
      </c>
      <c r="AO47" s="17"/>
      <c r="AP47" s="17"/>
      <c r="AQ47" s="17"/>
      <c r="AR47" s="17"/>
      <c r="AS47" s="17"/>
      <c r="AT47" s="17"/>
      <c r="AU47" s="17"/>
      <c r="AV47" s="17"/>
      <c r="AW47" s="17">
        <v>1</v>
      </c>
      <c r="AX47" s="17"/>
      <c r="AY47" s="17"/>
      <c r="AZ47" s="17"/>
      <c r="BA47" s="17"/>
      <c r="BB47" s="17">
        <v>1</v>
      </c>
      <c r="BC47" s="17"/>
      <c r="BD47" s="17"/>
      <c r="BE47" s="17"/>
      <c r="BF47" s="17"/>
      <c r="BG47" s="200">
        <v>4</v>
      </c>
      <c r="BH47" s="119">
        <v>13</v>
      </c>
      <c r="BI47" s="17">
        <v>12</v>
      </c>
      <c r="BJ47" s="17">
        <v>6</v>
      </c>
      <c r="BK47" s="17">
        <v>2</v>
      </c>
      <c r="BL47" s="16">
        <v>2</v>
      </c>
      <c r="BM47" s="4" t="s">
        <v>1891</v>
      </c>
      <c r="BN47" s="5" t="s">
        <v>1894</v>
      </c>
      <c r="BO47" s="5">
        <v>174</v>
      </c>
      <c r="BP47" s="5">
        <v>175</v>
      </c>
      <c r="BQ47" s="6" t="s">
        <v>177</v>
      </c>
    </row>
    <row r="48" spans="1:69" ht="12.75">
      <c r="A48" s="15">
        <v>40</v>
      </c>
      <c r="B48" s="102" t="s">
        <v>1336</v>
      </c>
      <c r="D48" s="15"/>
      <c r="E48" s="17">
        <v>1</v>
      </c>
      <c r="F48" s="17"/>
      <c r="G48" s="17">
        <v>2</v>
      </c>
      <c r="H48" s="17"/>
      <c r="I48" s="17"/>
      <c r="J48" s="17"/>
      <c r="K48" s="17"/>
      <c r="L48" s="17"/>
      <c r="M48" s="17">
        <v>1</v>
      </c>
      <c r="N48" s="17"/>
      <c r="O48" s="17">
        <v>1</v>
      </c>
      <c r="P48" s="17"/>
      <c r="Q48" s="17">
        <v>3</v>
      </c>
      <c r="R48" s="17">
        <v>5</v>
      </c>
      <c r="S48" s="17">
        <v>1</v>
      </c>
      <c r="T48" s="17"/>
      <c r="U48" s="17">
        <v>1</v>
      </c>
      <c r="V48" s="17">
        <v>5</v>
      </c>
      <c r="W48" s="17">
        <v>4</v>
      </c>
      <c r="X48" s="17">
        <v>3</v>
      </c>
      <c r="Y48" s="17">
        <v>3</v>
      </c>
      <c r="Z48" s="17"/>
      <c r="AA48" s="17"/>
      <c r="AB48" s="17">
        <v>1</v>
      </c>
      <c r="AC48" s="17"/>
      <c r="AD48" s="17"/>
      <c r="AE48" s="17"/>
      <c r="AF48" s="17"/>
      <c r="AG48" s="17">
        <v>1</v>
      </c>
      <c r="AH48" s="17"/>
      <c r="AI48" s="17"/>
      <c r="AJ48" s="17">
        <v>1</v>
      </c>
      <c r="AK48" s="17"/>
      <c r="AL48" s="17"/>
      <c r="AM48" s="17"/>
      <c r="AN48" s="17"/>
      <c r="AO48" s="17">
        <v>1</v>
      </c>
      <c r="AP48" s="17"/>
      <c r="AQ48" s="17"/>
      <c r="AR48" s="17"/>
      <c r="AS48" s="17">
        <v>1</v>
      </c>
      <c r="AT48" s="17"/>
      <c r="AU48" s="17"/>
      <c r="AV48" s="17"/>
      <c r="AW48" s="17">
        <v>1</v>
      </c>
      <c r="AX48" s="17"/>
      <c r="AY48" s="17"/>
      <c r="AZ48" s="17"/>
      <c r="BA48" s="17"/>
      <c r="BB48" s="17"/>
      <c r="BC48" s="17">
        <v>1</v>
      </c>
      <c r="BD48" s="17"/>
      <c r="BE48" s="17"/>
      <c r="BF48" s="17"/>
      <c r="BG48" s="17">
        <v>6</v>
      </c>
      <c r="BH48" s="17">
        <v>8</v>
      </c>
      <c r="BI48" s="17">
        <v>11</v>
      </c>
      <c r="BJ48" s="17">
        <v>7</v>
      </c>
      <c r="BK48" s="17">
        <v>2</v>
      </c>
      <c r="BL48" s="16">
        <v>3</v>
      </c>
      <c r="BM48" s="4" t="s">
        <v>1891</v>
      </c>
      <c r="BN48" s="5" t="s">
        <v>1894</v>
      </c>
      <c r="BO48" s="5">
        <v>174</v>
      </c>
      <c r="BP48" s="5">
        <v>175</v>
      </c>
      <c r="BQ48" s="6" t="s">
        <v>177</v>
      </c>
    </row>
    <row r="49" spans="1:69" ht="12.75">
      <c r="A49" s="15">
        <v>41</v>
      </c>
      <c r="B49" s="102" t="s">
        <v>889</v>
      </c>
      <c r="D49" s="15"/>
      <c r="E49" s="17"/>
      <c r="F49" s="17"/>
      <c r="G49" s="17"/>
      <c r="H49" s="17"/>
      <c r="I49" s="17"/>
      <c r="J49" s="17"/>
      <c r="K49" s="17">
        <v>1</v>
      </c>
      <c r="L49" s="17"/>
      <c r="M49" s="17"/>
      <c r="N49" s="17"/>
      <c r="O49" s="17"/>
      <c r="P49" s="17">
        <v>2</v>
      </c>
      <c r="Q49" s="17"/>
      <c r="R49" s="17">
        <v>3</v>
      </c>
      <c r="S49" s="17">
        <v>2</v>
      </c>
      <c r="T49" s="17"/>
      <c r="U49" s="17">
        <v>2</v>
      </c>
      <c r="V49" s="17">
        <v>6</v>
      </c>
      <c r="W49" s="17">
        <v>1</v>
      </c>
      <c r="X49" s="17">
        <v>2</v>
      </c>
      <c r="Y49" s="17">
        <v>3</v>
      </c>
      <c r="Z49" s="17">
        <v>1</v>
      </c>
      <c r="AA49" s="17"/>
      <c r="AB49" s="17"/>
      <c r="AC49" s="17"/>
      <c r="AD49" s="17"/>
      <c r="AE49" s="17"/>
      <c r="AF49" s="17"/>
      <c r="AG49" s="17"/>
      <c r="AH49" s="17">
        <v>2</v>
      </c>
      <c r="AI49" s="17">
        <v>4</v>
      </c>
      <c r="AJ49" s="17">
        <v>2</v>
      </c>
      <c r="AK49" s="17"/>
      <c r="AL49" s="17"/>
      <c r="AM49" s="17"/>
      <c r="AN49" s="17"/>
      <c r="AO49" s="17"/>
      <c r="AP49" s="17">
        <v>1</v>
      </c>
      <c r="AQ49" s="17">
        <v>2</v>
      </c>
      <c r="AR49" s="17">
        <v>1</v>
      </c>
      <c r="AS49" s="17">
        <v>1</v>
      </c>
      <c r="AT49" s="17"/>
      <c r="AU49" s="17">
        <v>1</v>
      </c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>
        <v>11</v>
      </c>
      <c r="BH49" s="17">
        <v>7</v>
      </c>
      <c r="BI49" s="17">
        <v>7</v>
      </c>
      <c r="BJ49" s="17">
        <v>5</v>
      </c>
      <c r="BK49" s="17">
        <v>2</v>
      </c>
      <c r="BL49" s="16">
        <v>2</v>
      </c>
      <c r="BM49" s="4" t="s">
        <v>1891</v>
      </c>
      <c r="BN49" s="5" t="s">
        <v>1894</v>
      </c>
      <c r="BO49" s="5">
        <v>174</v>
      </c>
      <c r="BP49" s="5">
        <v>175</v>
      </c>
      <c r="BQ49" s="6" t="s">
        <v>177</v>
      </c>
    </row>
    <row r="50" spans="1:69" ht="12.75">
      <c r="A50" s="15">
        <v>42</v>
      </c>
      <c r="B50" s="102" t="s">
        <v>1337</v>
      </c>
      <c r="D50" s="15">
        <v>1</v>
      </c>
      <c r="E50" s="17"/>
      <c r="F50" s="17"/>
      <c r="G50" s="17"/>
      <c r="H50" s="17">
        <v>1</v>
      </c>
      <c r="I50" s="17"/>
      <c r="J50" s="17">
        <v>1</v>
      </c>
      <c r="K50" s="17">
        <v>1</v>
      </c>
      <c r="L50" s="17"/>
      <c r="M50" s="17"/>
      <c r="N50" s="17"/>
      <c r="O50" s="17"/>
      <c r="P50" s="17">
        <v>4</v>
      </c>
      <c r="Q50" s="36">
        <v>2</v>
      </c>
      <c r="R50" s="17">
        <v>3</v>
      </c>
      <c r="S50" s="17">
        <v>2</v>
      </c>
      <c r="T50" s="17"/>
      <c r="U50" s="17"/>
      <c r="V50" s="17"/>
      <c r="W50" s="17"/>
      <c r="X50" s="17">
        <v>3</v>
      </c>
      <c r="Y50" s="17">
        <v>2</v>
      </c>
      <c r="Z50" s="17">
        <v>2</v>
      </c>
      <c r="AA50" s="17">
        <v>1</v>
      </c>
      <c r="AB50" s="17"/>
      <c r="AC50" s="17">
        <v>1</v>
      </c>
      <c r="AD50" s="17"/>
      <c r="AE50" s="17"/>
      <c r="AF50" s="17"/>
      <c r="AG50" s="17"/>
      <c r="AH50" s="17">
        <v>1</v>
      </c>
      <c r="AI50" s="17">
        <v>1</v>
      </c>
      <c r="AJ50" s="17"/>
      <c r="AK50" s="17"/>
      <c r="AL50" s="17"/>
      <c r="AM50" s="17"/>
      <c r="AN50" s="17"/>
      <c r="AO50" s="17"/>
      <c r="AP50" s="17"/>
      <c r="AQ50" s="17">
        <v>1</v>
      </c>
      <c r="AR50" s="17"/>
      <c r="AS50" s="17"/>
      <c r="AT50" s="17"/>
      <c r="AU50" s="17"/>
      <c r="AV50" s="17">
        <v>1</v>
      </c>
      <c r="AW50" s="17">
        <v>1</v>
      </c>
      <c r="AX50" s="17"/>
      <c r="AY50" s="17"/>
      <c r="AZ50" s="17"/>
      <c r="BA50" s="17"/>
      <c r="BB50" s="17"/>
      <c r="BC50" s="17"/>
      <c r="BD50" s="17"/>
      <c r="BE50" s="17"/>
      <c r="BF50" s="17"/>
      <c r="BG50" s="17">
        <v>7</v>
      </c>
      <c r="BH50" s="119">
        <v>6</v>
      </c>
      <c r="BI50" s="17">
        <v>9</v>
      </c>
      <c r="BJ50" s="17">
        <v>5</v>
      </c>
      <c r="BK50" s="17">
        <v>3</v>
      </c>
      <c r="BL50" s="16">
        <v>1</v>
      </c>
      <c r="BM50" s="4" t="s">
        <v>1891</v>
      </c>
      <c r="BN50" s="5" t="s">
        <v>1894</v>
      </c>
      <c r="BO50" s="5">
        <v>174</v>
      </c>
      <c r="BP50" s="5">
        <v>175</v>
      </c>
      <c r="BQ50" s="6" t="s">
        <v>177</v>
      </c>
    </row>
    <row r="51" spans="1:69" ht="12.75">
      <c r="A51" s="15">
        <v>43</v>
      </c>
      <c r="B51" s="102" t="s">
        <v>1338</v>
      </c>
      <c r="D51" s="15"/>
      <c r="E51" s="17">
        <v>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>
        <v>4</v>
      </c>
      <c r="Q51" s="17">
        <v>1</v>
      </c>
      <c r="R51" s="17">
        <v>1</v>
      </c>
      <c r="S51" s="17">
        <v>1</v>
      </c>
      <c r="T51" s="17"/>
      <c r="U51" s="17"/>
      <c r="V51" s="17">
        <v>3</v>
      </c>
      <c r="W51" s="17"/>
      <c r="X51" s="17">
        <v>6</v>
      </c>
      <c r="Y51" s="17">
        <v>3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>
        <v>2</v>
      </c>
      <c r="AJ51" s="17">
        <v>1</v>
      </c>
      <c r="AK51" s="17"/>
      <c r="AL51" s="17"/>
      <c r="AM51" s="17"/>
      <c r="AN51" s="17"/>
      <c r="AO51" s="17"/>
      <c r="AP51" s="17"/>
      <c r="AQ51" s="17">
        <v>1</v>
      </c>
      <c r="AR51" s="17"/>
      <c r="AS51" s="17"/>
      <c r="AT51" s="17"/>
      <c r="AU51" s="17"/>
      <c r="AV51" s="17">
        <v>1</v>
      </c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>
        <v>8</v>
      </c>
      <c r="BH51" s="17">
        <v>7</v>
      </c>
      <c r="BI51" s="17">
        <v>9</v>
      </c>
      <c r="BJ51" s="17">
        <v>4</v>
      </c>
      <c r="BK51" s="17"/>
      <c r="BL51" s="16"/>
      <c r="BM51" s="4" t="s">
        <v>1891</v>
      </c>
      <c r="BN51" s="5" t="s">
        <v>1894</v>
      </c>
      <c r="BO51" s="5">
        <v>174</v>
      </c>
      <c r="BP51" s="5">
        <v>175</v>
      </c>
      <c r="BQ51" s="6" t="s">
        <v>177</v>
      </c>
    </row>
    <row r="52" spans="1:69" ht="12.75">
      <c r="A52" s="15">
        <v>44</v>
      </c>
      <c r="B52" s="102" t="s">
        <v>540</v>
      </c>
      <c r="D52" s="15">
        <v>1</v>
      </c>
      <c r="E52" s="17"/>
      <c r="F52" s="17">
        <v>2</v>
      </c>
      <c r="G52" s="17"/>
      <c r="H52" s="17"/>
      <c r="I52" s="17"/>
      <c r="J52" s="17"/>
      <c r="K52" s="17">
        <v>1</v>
      </c>
      <c r="L52" s="17"/>
      <c r="M52" s="17"/>
      <c r="N52" s="17"/>
      <c r="O52" s="17"/>
      <c r="P52" s="17">
        <v>1</v>
      </c>
      <c r="Q52" s="17">
        <v>3</v>
      </c>
      <c r="R52" s="17">
        <v>4</v>
      </c>
      <c r="S52" s="17">
        <v>3</v>
      </c>
      <c r="T52" s="17"/>
      <c r="U52" s="17"/>
      <c r="V52" s="17">
        <v>1</v>
      </c>
      <c r="W52" s="17"/>
      <c r="X52" s="17">
        <v>1</v>
      </c>
      <c r="Y52" s="17">
        <v>2</v>
      </c>
      <c r="Z52" s="17">
        <v>1</v>
      </c>
      <c r="AA52" s="17">
        <v>1</v>
      </c>
      <c r="AB52" s="17"/>
      <c r="AC52" s="17"/>
      <c r="AD52" s="17"/>
      <c r="AE52" s="17"/>
      <c r="AF52" s="17"/>
      <c r="AG52" s="17"/>
      <c r="AH52" s="17"/>
      <c r="AI52" s="17">
        <v>4</v>
      </c>
      <c r="AJ52" s="17">
        <v>2</v>
      </c>
      <c r="AK52" s="17">
        <v>1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>
        <v>2</v>
      </c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>
        <v>5</v>
      </c>
      <c r="BH52" s="17">
        <v>8</v>
      </c>
      <c r="BI52" s="17">
        <v>11</v>
      </c>
      <c r="BJ52" s="17">
        <v>5</v>
      </c>
      <c r="BK52" s="17">
        <v>1</v>
      </c>
      <c r="BL52" s="16">
        <v>1</v>
      </c>
      <c r="BM52" s="4" t="s">
        <v>1891</v>
      </c>
      <c r="BN52" s="5" t="s">
        <v>1894</v>
      </c>
      <c r="BO52" s="5">
        <v>174</v>
      </c>
      <c r="BP52" s="5">
        <v>175</v>
      </c>
      <c r="BQ52" s="6" t="s">
        <v>177</v>
      </c>
    </row>
    <row r="53" spans="1:69" ht="12.75">
      <c r="A53" s="15">
        <v>45</v>
      </c>
      <c r="B53" s="102" t="s">
        <v>1339</v>
      </c>
      <c r="D53" s="15"/>
      <c r="E53" s="17">
        <v>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>
        <v>3</v>
      </c>
      <c r="Q53" s="17">
        <v>2</v>
      </c>
      <c r="R53" s="17">
        <v>2</v>
      </c>
      <c r="S53" s="17">
        <v>1</v>
      </c>
      <c r="T53" s="17">
        <v>2</v>
      </c>
      <c r="U53" s="17">
        <v>1</v>
      </c>
      <c r="V53" s="17">
        <v>2</v>
      </c>
      <c r="W53" s="17">
        <v>1</v>
      </c>
      <c r="X53" s="17">
        <v>2</v>
      </c>
      <c r="Y53" s="17">
        <v>3</v>
      </c>
      <c r="Z53" s="17">
        <v>3</v>
      </c>
      <c r="AA53" s="17">
        <v>3</v>
      </c>
      <c r="AB53" s="17"/>
      <c r="AC53" s="17">
        <v>1</v>
      </c>
      <c r="AD53" s="17"/>
      <c r="AE53" s="17"/>
      <c r="AF53" s="17"/>
      <c r="AG53" s="17">
        <v>1</v>
      </c>
      <c r="AH53" s="17"/>
      <c r="AI53" s="17">
        <v>3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>
        <v>3</v>
      </c>
      <c r="AX53" s="17"/>
      <c r="AY53" s="17"/>
      <c r="AZ53" s="17"/>
      <c r="BA53" s="17"/>
      <c r="BB53" s="17"/>
      <c r="BC53" s="17"/>
      <c r="BD53" s="17"/>
      <c r="BE53" s="17"/>
      <c r="BF53" s="17"/>
      <c r="BG53" s="17">
        <v>5</v>
      </c>
      <c r="BH53" s="17">
        <v>8</v>
      </c>
      <c r="BI53" s="17">
        <v>7</v>
      </c>
      <c r="BJ53" s="17">
        <v>4</v>
      </c>
      <c r="BK53" s="17">
        <v>5</v>
      </c>
      <c r="BL53" s="16">
        <v>5</v>
      </c>
      <c r="BM53" s="4" t="s">
        <v>1891</v>
      </c>
      <c r="BN53" s="5" t="s">
        <v>1894</v>
      </c>
      <c r="BO53" s="5">
        <v>174</v>
      </c>
      <c r="BP53" s="5">
        <v>175</v>
      </c>
      <c r="BQ53" s="6" t="s">
        <v>177</v>
      </c>
    </row>
    <row r="54" spans="1:69" ht="12.75">
      <c r="A54" s="15">
        <v>46</v>
      </c>
      <c r="B54" s="102" t="s">
        <v>1340</v>
      </c>
      <c r="D54" s="15"/>
      <c r="E54" s="17"/>
      <c r="F54" s="17">
        <v>1</v>
      </c>
      <c r="G54" s="17"/>
      <c r="H54" s="17"/>
      <c r="I54" s="17"/>
      <c r="J54" s="17">
        <v>1</v>
      </c>
      <c r="K54" s="17">
        <v>1</v>
      </c>
      <c r="L54" s="17"/>
      <c r="M54" s="17"/>
      <c r="N54" s="17"/>
      <c r="O54" s="17"/>
      <c r="P54" s="17">
        <v>1</v>
      </c>
      <c r="Q54" s="17">
        <v>1</v>
      </c>
      <c r="R54" s="17">
        <v>5</v>
      </c>
      <c r="S54" s="17">
        <v>1</v>
      </c>
      <c r="T54" s="17"/>
      <c r="U54" s="17">
        <v>2</v>
      </c>
      <c r="V54" s="17"/>
      <c r="W54" s="17">
        <v>2</v>
      </c>
      <c r="X54" s="17">
        <v>7</v>
      </c>
      <c r="Y54" s="17">
        <v>3</v>
      </c>
      <c r="Z54" s="17"/>
      <c r="AA54" s="17">
        <v>2</v>
      </c>
      <c r="AB54" s="17"/>
      <c r="AC54" s="17"/>
      <c r="AD54" s="17"/>
      <c r="AE54" s="17"/>
      <c r="AF54" s="17"/>
      <c r="AG54" s="17"/>
      <c r="AH54" s="17">
        <v>1</v>
      </c>
      <c r="AI54" s="17">
        <v>1</v>
      </c>
      <c r="AJ54" s="17"/>
      <c r="AK54" s="17"/>
      <c r="AL54" s="17"/>
      <c r="AM54" s="17"/>
      <c r="AN54" s="17"/>
      <c r="AO54" s="17">
        <v>1</v>
      </c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>
        <v>1</v>
      </c>
      <c r="BD54" s="17"/>
      <c r="BE54" s="17"/>
      <c r="BF54" s="17"/>
      <c r="BG54" s="17">
        <v>4</v>
      </c>
      <c r="BH54" s="17">
        <v>5</v>
      </c>
      <c r="BI54" s="17">
        <v>14</v>
      </c>
      <c r="BJ54" s="17">
        <v>4</v>
      </c>
      <c r="BK54" s="17">
        <v>1</v>
      </c>
      <c r="BL54" s="16">
        <v>4</v>
      </c>
      <c r="BM54" s="4" t="s">
        <v>1891</v>
      </c>
      <c r="BN54" s="5" t="s">
        <v>1894</v>
      </c>
      <c r="BO54" s="5">
        <v>174</v>
      </c>
      <c r="BP54" s="5">
        <v>175</v>
      </c>
      <c r="BQ54" s="6" t="s">
        <v>177</v>
      </c>
    </row>
    <row r="55" spans="1:69" ht="12.75">
      <c r="A55" s="15">
        <v>47</v>
      </c>
      <c r="B55" s="102" t="s">
        <v>890</v>
      </c>
      <c r="D55" s="15">
        <v>1</v>
      </c>
      <c r="E55" s="17"/>
      <c r="F55" s="17">
        <v>2</v>
      </c>
      <c r="G55" s="17">
        <v>1</v>
      </c>
      <c r="H55" s="17"/>
      <c r="I55" s="17"/>
      <c r="J55" s="17"/>
      <c r="K55" s="17"/>
      <c r="L55" s="17">
        <v>1</v>
      </c>
      <c r="M55" s="17"/>
      <c r="N55" s="17"/>
      <c r="O55" s="17">
        <v>1</v>
      </c>
      <c r="P55" s="17">
        <v>1</v>
      </c>
      <c r="Q55" s="17">
        <v>2</v>
      </c>
      <c r="R55" s="17">
        <v>5</v>
      </c>
      <c r="S55" s="17">
        <v>2</v>
      </c>
      <c r="T55" s="17">
        <v>1</v>
      </c>
      <c r="U55" s="17"/>
      <c r="V55" s="17"/>
      <c r="W55" s="17">
        <v>6</v>
      </c>
      <c r="X55" s="17">
        <v>3</v>
      </c>
      <c r="Y55" s="17">
        <v>3</v>
      </c>
      <c r="Z55" s="17">
        <v>1</v>
      </c>
      <c r="AA55" s="17">
        <v>1</v>
      </c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>
        <v>1</v>
      </c>
      <c r="AQ55" s="17"/>
      <c r="AR55" s="17"/>
      <c r="AS55" s="17"/>
      <c r="AT55" s="17"/>
      <c r="AU55" s="17">
        <v>1</v>
      </c>
      <c r="AV55" s="17"/>
      <c r="AW55" s="17"/>
      <c r="AX55" s="17">
        <v>1</v>
      </c>
      <c r="AY55" s="17"/>
      <c r="AZ55" s="17"/>
      <c r="BA55" s="17"/>
      <c r="BB55" s="17"/>
      <c r="BC55" s="17"/>
      <c r="BD55" s="17"/>
      <c r="BE55" s="17"/>
      <c r="BF55" s="17"/>
      <c r="BG55" s="17">
        <v>3</v>
      </c>
      <c r="BH55" s="17">
        <v>9</v>
      </c>
      <c r="BI55" s="17">
        <v>11</v>
      </c>
      <c r="BJ55" s="17">
        <v>7</v>
      </c>
      <c r="BK55" s="17">
        <v>3</v>
      </c>
      <c r="BL55" s="16">
        <v>2</v>
      </c>
      <c r="BM55" s="4" t="s">
        <v>1891</v>
      </c>
      <c r="BN55" s="5" t="s">
        <v>1894</v>
      </c>
      <c r="BO55" s="5">
        <v>174</v>
      </c>
      <c r="BP55" s="5">
        <v>175</v>
      </c>
      <c r="BQ55" s="6" t="s">
        <v>177</v>
      </c>
    </row>
    <row r="56" spans="1:69" ht="12.75">
      <c r="A56" s="15">
        <v>48</v>
      </c>
      <c r="B56" s="102" t="s">
        <v>1341</v>
      </c>
      <c r="D56" s="15">
        <v>1</v>
      </c>
      <c r="E56" s="17">
        <v>1</v>
      </c>
      <c r="F56" s="17">
        <v>1</v>
      </c>
      <c r="G56" s="17">
        <v>2</v>
      </c>
      <c r="H56" s="17"/>
      <c r="I56" s="17"/>
      <c r="J56" s="17"/>
      <c r="K56" s="17">
        <v>1</v>
      </c>
      <c r="L56" s="17"/>
      <c r="M56" s="17">
        <v>3</v>
      </c>
      <c r="N56" s="17"/>
      <c r="O56" s="17"/>
      <c r="P56" s="17">
        <v>3</v>
      </c>
      <c r="Q56" s="17">
        <v>2</v>
      </c>
      <c r="R56" s="17">
        <v>6</v>
      </c>
      <c r="S56" s="17">
        <v>4</v>
      </c>
      <c r="T56" s="17"/>
      <c r="U56" s="17"/>
      <c r="V56" s="17">
        <v>2</v>
      </c>
      <c r="W56" s="17">
        <v>1</v>
      </c>
      <c r="X56" s="17">
        <v>3</v>
      </c>
      <c r="Y56" s="17"/>
      <c r="Z56" s="17"/>
      <c r="AA56" s="17">
        <v>4</v>
      </c>
      <c r="AB56" s="17"/>
      <c r="AC56" s="17"/>
      <c r="AD56" s="17"/>
      <c r="AE56" s="17"/>
      <c r="AF56" s="17"/>
      <c r="AG56" s="17">
        <v>1</v>
      </c>
      <c r="AH56" s="17">
        <v>1</v>
      </c>
      <c r="AI56" s="17">
        <v>1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>
        <v>2</v>
      </c>
      <c r="AX56" s="17"/>
      <c r="AY56" s="17">
        <v>1</v>
      </c>
      <c r="AZ56" s="17"/>
      <c r="BA56" s="17"/>
      <c r="BB56" s="17"/>
      <c r="BC56" s="17"/>
      <c r="BD56" s="17"/>
      <c r="BE56" s="17"/>
      <c r="BF56" s="17">
        <v>1</v>
      </c>
      <c r="BG56" s="17">
        <v>7</v>
      </c>
      <c r="BH56" s="17">
        <v>7</v>
      </c>
      <c r="BI56" s="17">
        <v>12</v>
      </c>
      <c r="BJ56" s="17">
        <v>9</v>
      </c>
      <c r="BK56" s="17">
        <v>1</v>
      </c>
      <c r="BL56" s="16">
        <v>6</v>
      </c>
      <c r="BM56" s="4" t="s">
        <v>1891</v>
      </c>
      <c r="BN56" s="5" t="s">
        <v>1894</v>
      </c>
      <c r="BO56" s="5">
        <v>176</v>
      </c>
      <c r="BP56" s="5">
        <v>177</v>
      </c>
      <c r="BQ56" s="6" t="s">
        <v>179</v>
      </c>
    </row>
    <row r="57" spans="1:69" ht="12.75">
      <c r="A57" s="15">
        <v>49</v>
      </c>
      <c r="B57" s="102" t="s">
        <v>1342</v>
      </c>
      <c r="D57" s="15">
        <v>1</v>
      </c>
      <c r="E57" s="17">
        <v>1</v>
      </c>
      <c r="F57" s="17">
        <v>1</v>
      </c>
      <c r="G57" s="17"/>
      <c r="H57" s="17"/>
      <c r="I57" s="17"/>
      <c r="J57" s="17">
        <v>1</v>
      </c>
      <c r="K57" s="17"/>
      <c r="L57" s="17"/>
      <c r="M57" s="17"/>
      <c r="N57" s="17"/>
      <c r="O57" s="17"/>
      <c r="P57" s="17">
        <v>1</v>
      </c>
      <c r="Q57" s="17">
        <v>1</v>
      </c>
      <c r="R57" s="17">
        <v>4</v>
      </c>
      <c r="S57" s="17">
        <v>2</v>
      </c>
      <c r="T57" s="17"/>
      <c r="U57" s="17">
        <v>1</v>
      </c>
      <c r="V57" s="17">
        <v>2</v>
      </c>
      <c r="W57" s="17"/>
      <c r="X57" s="17"/>
      <c r="Y57" s="17">
        <v>1</v>
      </c>
      <c r="Z57" s="17">
        <v>4</v>
      </c>
      <c r="AA57" s="17">
        <v>2</v>
      </c>
      <c r="AB57" s="17"/>
      <c r="AC57" s="17">
        <v>1</v>
      </c>
      <c r="AD57" s="17"/>
      <c r="AE57" s="17"/>
      <c r="AF57" s="17"/>
      <c r="AG57" s="17"/>
      <c r="AH57" s="17"/>
      <c r="AI57" s="17">
        <v>1</v>
      </c>
      <c r="AJ57" s="17"/>
      <c r="AK57" s="17"/>
      <c r="AL57" s="17"/>
      <c r="AM57" s="17"/>
      <c r="AN57" s="17"/>
      <c r="AO57" s="17">
        <v>1</v>
      </c>
      <c r="AP57" s="17"/>
      <c r="AQ57" s="17"/>
      <c r="AR57" s="17"/>
      <c r="AS57" s="17"/>
      <c r="AT57" s="17"/>
      <c r="AU57" s="17">
        <v>1</v>
      </c>
      <c r="AV57" s="17">
        <v>1</v>
      </c>
      <c r="AW57" s="17"/>
      <c r="AX57" s="17"/>
      <c r="AY57" s="17"/>
      <c r="AZ57" s="17"/>
      <c r="BA57" s="17"/>
      <c r="BB57" s="17"/>
      <c r="BC57" s="17"/>
      <c r="BD57" s="17"/>
      <c r="BE57" s="17">
        <v>1</v>
      </c>
      <c r="BF57" s="17"/>
      <c r="BG57" s="17">
        <v>7</v>
      </c>
      <c r="BH57" s="17">
        <v>5</v>
      </c>
      <c r="BI57" s="17">
        <v>5</v>
      </c>
      <c r="BJ57" s="17">
        <v>4</v>
      </c>
      <c r="BK57" s="17">
        <v>5</v>
      </c>
      <c r="BL57" s="16">
        <v>3</v>
      </c>
      <c r="BM57" s="4" t="s">
        <v>1891</v>
      </c>
      <c r="BN57" s="5" t="s">
        <v>1894</v>
      </c>
      <c r="BO57" s="5">
        <v>176</v>
      </c>
      <c r="BP57" s="5">
        <v>177</v>
      </c>
      <c r="BQ57" s="6" t="s">
        <v>179</v>
      </c>
    </row>
    <row r="58" spans="1:69" ht="12.75">
      <c r="A58" s="15">
        <v>50</v>
      </c>
      <c r="B58" s="102" t="s">
        <v>2108</v>
      </c>
      <c r="D58" s="15">
        <v>1</v>
      </c>
      <c r="E58" s="17">
        <v>2</v>
      </c>
      <c r="F58" s="17">
        <v>2</v>
      </c>
      <c r="G58" s="17">
        <v>1</v>
      </c>
      <c r="H58" s="17"/>
      <c r="I58" s="17"/>
      <c r="J58" s="17"/>
      <c r="K58" s="17">
        <v>1</v>
      </c>
      <c r="L58" s="17">
        <v>1</v>
      </c>
      <c r="M58" s="17"/>
      <c r="N58" s="17"/>
      <c r="O58" s="17"/>
      <c r="P58" s="17">
        <v>3</v>
      </c>
      <c r="Q58" s="17">
        <v>1</v>
      </c>
      <c r="R58" s="17">
        <v>2</v>
      </c>
      <c r="S58" s="17">
        <v>3</v>
      </c>
      <c r="T58" s="17">
        <v>2</v>
      </c>
      <c r="U58" s="17">
        <v>3</v>
      </c>
      <c r="V58" s="17">
        <v>1</v>
      </c>
      <c r="W58" s="17">
        <v>2</v>
      </c>
      <c r="X58" s="17">
        <v>2</v>
      </c>
      <c r="Y58" s="17">
        <v>1</v>
      </c>
      <c r="Z58" s="17">
        <v>1</v>
      </c>
      <c r="AA58" s="17">
        <v>1</v>
      </c>
      <c r="AB58" s="17"/>
      <c r="AC58" s="17">
        <v>1</v>
      </c>
      <c r="AD58" s="17"/>
      <c r="AE58" s="17">
        <v>1</v>
      </c>
      <c r="AF58" s="17">
        <v>1</v>
      </c>
      <c r="AG58" s="17"/>
      <c r="AH58" s="17"/>
      <c r="AI58" s="17">
        <v>1</v>
      </c>
      <c r="AJ58" s="17"/>
      <c r="AK58" s="17"/>
      <c r="AL58" s="17"/>
      <c r="AM58" s="17"/>
      <c r="AN58" s="17"/>
      <c r="AO58" s="17"/>
      <c r="AP58" s="17"/>
      <c r="AQ58" s="17">
        <v>1</v>
      </c>
      <c r="AR58" s="17"/>
      <c r="AS58" s="17"/>
      <c r="AT58" s="17"/>
      <c r="AU58" s="17"/>
      <c r="AV58" s="17"/>
      <c r="AW58" s="17">
        <v>1</v>
      </c>
      <c r="AX58" s="17"/>
      <c r="AY58" s="17"/>
      <c r="AZ58" s="17"/>
      <c r="BA58" s="17"/>
      <c r="BB58" s="17"/>
      <c r="BC58" s="17">
        <v>1</v>
      </c>
      <c r="BD58" s="17"/>
      <c r="BE58" s="17"/>
      <c r="BF58" s="17"/>
      <c r="BG58" s="17">
        <v>5</v>
      </c>
      <c r="BH58" s="17">
        <v>8</v>
      </c>
      <c r="BI58" s="17">
        <v>10</v>
      </c>
      <c r="BJ58" s="17">
        <v>6</v>
      </c>
      <c r="BK58" s="17">
        <v>4</v>
      </c>
      <c r="BL58" s="16">
        <v>4</v>
      </c>
      <c r="BM58" s="4" t="s">
        <v>1891</v>
      </c>
      <c r="BN58" s="5" t="s">
        <v>1894</v>
      </c>
      <c r="BO58" s="5">
        <v>176</v>
      </c>
      <c r="BP58" s="5">
        <v>177</v>
      </c>
      <c r="BQ58" s="6" t="s">
        <v>179</v>
      </c>
    </row>
    <row r="59" spans="1:69" ht="12.75">
      <c r="A59" s="15">
        <v>51</v>
      </c>
      <c r="B59" s="102" t="s">
        <v>891</v>
      </c>
      <c r="D59" s="15">
        <v>2</v>
      </c>
      <c r="E59" s="17"/>
      <c r="F59" s="17"/>
      <c r="G59" s="17"/>
      <c r="H59" s="17"/>
      <c r="I59" s="17"/>
      <c r="J59" s="17"/>
      <c r="K59" s="17"/>
      <c r="L59" s="17">
        <v>1</v>
      </c>
      <c r="M59" s="17"/>
      <c r="N59" s="17"/>
      <c r="O59" s="17"/>
      <c r="P59" s="17"/>
      <c r="Q59" s="17"/>
      <c r="R59" s="17">
        <v>4</v>
      </c>
      <c r="S59" s="17">
        <v>1</v>
      </c>
      <c r="T59" s="17"/>
      <c r="U59" s="17">
        <v>1</v>
      </c>
      <c r="V59" s="17"/>
      <c r="W59" s="17"/>
      <c r="X59" s="17">
        <v>4</v>
      </c>
      <c r="Y59" s="17">
        <v>1</v>
      </c>
      <c r="Z59" s="17">
        <v>2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>
        <v>1</v>
      </c>
      <c r="AK59" s="17"/>
      <c r="AL59" s="17"/>
      <c r="AM59" s="17"/>
      <c r="AN59" s="17"/>
      <c r="AO59" s="17"/>
      <c r="AP59" s="17"/>
      <c r="AQ59" s="17">
        <v>1</v>
      </c>
      <c r="AR59" s="17"/>
      <c r="AS59" s="17"/>
      <c r="AT59" s="17">
        <v>1</v>
      </c>
      <c r="AU59" s="17">
        <v>1</v>
      </c>
      <c r="AV59" s="17"/>
      <c r="AW59" s="17"/>
      <c r="AX59" s="17"/>
      <c r="AY59" s="17"/>
      <c r="AZ59" s="17"/>
      <c r="BA59" s="17"/>
      <c r="BB59" s="17"/>
      <c r="BC59" s="17">
        <v>1</v>
      </c>
      <c r="BD59" s="17"/>
      <c r="BE59" s="17"/>
      <c r="BF59" s="17"/>
      <c r="BG59" s="17">
        <v>3</v>
      </c>
      <c r="BH59" s="17"/>
      <c r="BI59" s="17">
        <v>12</v>
      </c>
      <c r="BJ59" s="17">
        <v>2</v>
      </c>
      <c r="BK59" s="17">
        <v>2</v>
      </c>
      <c r="BL59" s="16">
        <v>2</v>
      </c>
      <c r="BM59" s="4" t="s">
        <v>1891</v>
      </c>
      <c r="BN59" s="5" t="s">
        <v>1894</v>
      </c>
      <c r="BO59" s="5">
        <v>176</v>
      </c>
      <c r="BP59" s="5">
        <v>177</v>
      </c>
      <c r="BQ59" s="6" t="s">
        <v>179</v>
      </c>
    </row>
    <row r="60" spans="1:69" ht="12.75">
      <c r="A60" s="15">
        <v>52</v>
      </c>
      <c r="B60" s="102" t="s">
        <v>2109</v>
      </c>
      <c r="D60" s="15">
        <v>2</v>
      </c>
      <c r="E60" s="17">
        <v>1</v>
      </c>
      <c r="F60" s="17"/>
      <c r="G60" s="17"/>
      <c r="H60" s="17"/>
      <c r="I60" s="17"/>
      <c r="J60" s="17"/>
      <c r="K60" s="17"/>
      <c r="L60" s="17"/>
      <c r="M60" s="17">
        <v>1</v>
      </c>
      <c r="N60" s="17">
        <v>1</v>
      </c>
      <c r="O60" s="17">
        <v>1</v>
      </c>
      <c r="P60" s="17">
        <v>1</v>
      </c>
      <c r="Q60" s="17"/>
      <c r="R60" s="17"/>
      <c r="S60" s="17">
        <v>2</v>
      </c>
      <c r="T60" s="17"/>
      <c r="U60" s="17">
        <v>1</v>
      </c>
      <c r="V60" s="17">
        <v>2</v>
      </c>
      <c r="W60" s="17">
        <v>2</v>
      </c>
      <c r="X60" s="17">
        <v>1</v>
      </c>
      <c r="Y60" s="17">
        <v>1</v>
      </c>
      <c r="Z60" s="17">
        <v>1</v>
      </c>
      <c r="AA60" s="17">
        <v>2</v>
      </c>
      <c r="AB60" s="17"/>
      <c r="AC60" s="17"/>
      <c r="AD60" s="17"/>
      <c r="AE60" s="17"/>
      <c r="AF60" s="17"/>
      <c r="AG60" s="17"/>
      <c r="AH60" s="17"/>
      <c r="AI60" s="17">
        <v>1</v>
      </c>
      <c r="AJ60" s="17">
        <v>1</v>
      </c>
      <c r="AK60" s="17"/>
      <c r="AL60" s="17"/>
      <c r="AM60" s="17"/>
      <c r="AN60" s="17"/>
      <c r="AO60" s="17"/>
      <c r="AP60" s="17"/>
      <c r="AQ60" s="17">
        <v>1</v>
      </c>
      <c r="AR60" s="17"/>
      <c r="AS60" s="17"/>
      <c r="AT60" s="17"/>
      <c r="AU60" s="17">
        <v>1</v>
      </c>
      <c r="AV60" s="17"/>
      <c r="AW60" s="17">
        <v>1</v>
      </c>
      <c r="AX60" s="17">
        <v>1</v>
      </c>
      <c r="AY60" s="17"/>
      <c r="AZ60" s="17"/>
      <c r="BA60" s="17"/>
      <c r="BB60" s="17">
        <v>1</v>
      </c>
      <c r="BC60" s="17"/>
      <c r="BD60" s="17"/>
      <c r="BE60" s="17"/>
      <c r="BF60" s="17"/>
      <c r="BG60" s="17">
        <v>6</v>
      </c>
      <c r="BH60" s="17">
        <v>5</v>
      </c>
      <c r="BI60" s="17">
        <v>4</v>
      </c>
      <c r="BJ60" s="17">
        <v>5</v>
      </c>
      <c r="BK60" s="17">
        <v>2</v>
      </c>
      <c r="BL60" s="16">
        <v>4</v>
      </c>
      <c r="BM60" s="4" t="s">
        <v>1891</v>
      </c>
      <c r="BN60" s="5" t="s">
        <v>1894</v>
      </c>
      <c r="BO60" s="5">
        <v>176</v>
      </c>
      <c r="BP60" s="5">
        <v>177</v>
      </c>
      <c r="BQ60" s="6" t="s">
        <v>179</v>
      </c>
    </row>
    <row r="61" spans="1:69" ht="12.75">
      <c r="A61" s="15">
        <v>53</v>
      </c>
      <c r="B61" s="102" t="s">
        <v>892</v>
      </c>
      <c r="D61" s="15">
        <v>1</v>
      </c>
      <c r="E61" s="17">
        <v>1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3</v>
      </c>
      <c r="Q61" s="17"/>
      <c r="R61" s="17">
        <v>3</v>
      </c>
      <c r="S61" s="17"/>
      <c r="T61" s="17"/>
      <c r="U61" s="17"/>
      <c r="V61" s="17"/>
      <c r="W61" s="17"/>
      <c r="X61" s="17">
        <v>4</v>
      </c>
      <c r="Y61" s="17">
        <v>1</v>
      </c>
      <c r="Z61" s="17"/>
      <c r="AA61" s="17">
        <v>2</v>
      </c>
      <c r="AB61" s="17"/>
      <c r="AC61" s="17"/>
      <c r="AD61" s="17"/>
      <c r="AE61" s="17"/>
      <c r="AF61" s="17"/>
      <c r="AG61" s="17">
        <v>1</v>
      </c>
      <c r="AH61" s="17">
        <v>1</v>
      </c>
      <c r="AI61" s="17"/>
      <c r="AJ61" s="17">
        <v>1</v>
      </c>
      <c r="AK61" s="17"/>
      <c r="AL61" s="17"/>
      <c r="AM61" s="17"/>
      <c r="AN61" s="17"/>
      <c r="AO61" s="17"/>
      <c r="AP61" s="17">
        <v>1</v>
      </c>
      <c r="AQ61" s="17">
        <v>1</v>
      </c>
      <c r="AR61" s="17"/>
      <c r="AS61" s="17"/>
      <c r="AT61" s="17"/>
      <c r="AU61" s="17"/>
      <c r="AV61" s="17"/>
      <c r="AW61" s="17">
        <v>2</v>
      </c>
      <c r="AX61" s="17">
        <v>1</v>
      </c>
      <c r="AY61" s="17"/>
      <c r="AZ61" s="17"/>
      <c r="BA61" s="17"/>
      <c r="BB61" s="17"/>
      <c r="BC61" s="17">
        <v>1</v>
      </c>
      <c r="BD61" s="17"/>
      <c r="BE61" s="17"/>
      <c r="BF61" s="17"/>
      <c r="BG61" s="17">
        <v>5</v>
      </c>
      <c r="BH61" s="17">
        <v>2</v>
      </c>
      <c r="BI61" s="17">
        <v>12</v>
      </c>
      <c r="BJ61" s="17">
        <v>3</v>
      </c>
      <c r="BK61" s="17"/>
      <c r="BL61" s="16">
        <v>3</v>
      </c>
      <c r="BM61" s="4" t="s">
        <v>1891</v>
      </c>
      <c r="BN61" s="5" t="s">
        <v>1894</v>
      </c>
      <c r="BO61" s="5">
        <v>176</v>
      </c>
      <c r="BP61" s="5">
        <v>177</v>
      </c>
      <c r="BQ61" s="6" t="s">
        <v>179</v>
      </c>
    </row>
    <row r="62" spans="1:69" ht="12.75">
      <c r="A62" s="15">
        <v>54</v>
      </c>
      <c r="B62" s="102" t="s">
        <v>893</v>
      </c>
      <c r="D62" s="15">
        <v>2</v>
      </c>
      <c r="E62" s="17">
        <v>1</v>
      </c>
      <c r="F62" s="17">
        <v>4</v>
      </c>
      <c r="G62" s="17"/>
      <c r="H62" s="17"/>
      <c r="I62" s="17"/>
      <c r="J62" s="17"/>
      <c r="K62" s="17"/>
      <c r="L62" s="17"/>
      <c r="M62" s="17"/>
      <c r="N62" s="17"/>
      <c r="O62" s="17">
        <v>1</v>
      </c>
      <c r="P62" s="17">
        <v>3</v>
      </c>
      <c r="Q62" s="17">
        <v>1</v>
      </c>
      <c r="R62" s="17">
        <v>2</v>
      </c>
      <c r="S62" s="17">
        <v>1</v>
      </c>
      <c r="T62" s="17">
        <v>2</v>
      </c>
      <c r="U62" s="17"/>
      <c r="V62" s="17">
        <v>2</v>
      </c>
      <c r="W62" s="17">
        <v>1</v>
      </c>
      <c r="X62" s="17">
        <v>3</v>
      </c>
      <c r="Y62" s="17"/>
      <c r="Z62" s="17">
        <v>2</v>
      </c>
      <c r="AA62" s="17">
        <v>3</v>
      </c>
      <c r="AB62" s="17"/>
      <c r="AC62" s="17"/>
      <c r="AD62" s="17"/>
      <c r="AE62" s="17"/>
      <c r="AF62" s="17"/>
      <c r="AG62" s="17"/>
      <c r="AH62" s="17"/>
      <c r="AI62" s="17"/>
      <c r="AJ62" s="17">
        <v>3</v>
      </c>
      <c r="AK62" s="17"/>
      <c r="AL62" s="17"/>
      <c r="AM62" s="17"/>
      <c r="AN62" s="17"/>
      <c r="AO62" s="17"/>
      <c r="AP62" s="17">
        <v>1</v>
      </c>
      <c r="AQ62" s="17"/>
      <c r="AR62" s="17"/>
      <c r="AS62" s="17"/>
      <c r="AT62" s="17"/>
      <c r="AU62" s="17"/>
      <c r="AV62" s="17"/>
      <c r="AW62" s="17"/>
      <c r="AX62" s="17">
        <v>1</v>
      </c>
      <c r="AY62" s="17"/>
      <c r="AZ62" s="17"/>
      <c r="BA62" s="17"/>
      <c r="BB62" s="17"/>
      <c r="BC62" s="17">
        <v>1</v>
      </c>
      <c r="BD62" s="17"/>
      <c r="BE62" s="17"/>
      <c r="BF62" s="17">
        <v>1</v>
      </c>
      <c r="BG62" s="17">
        <v>7</v>
      </c>
      <c r="BH62" s="17">
        <v>4</v>
      </c>
      <c r="BI62" s="17">
        <v>13</v>
      </c>
      <c r="BJ62" s="17">
        <v>2</v>
      </c>
      <c r="BK62" s="17">
        <v>4</v>
      </c>
      <c r="BL62" s="16">
        <v>8</v>
      </c>
      <c r="BM62" s="4" t="s">
        <v>1891</v>
      </c>
      <c r="BN62" s="5" t="s">
        <v>1894</v>
      </c>
      <c r="BO62" s="5">
        <v>176</v>
      </c>
      <c r="BP62" s="5">
        <v>177</v>
      </c>
      <c r="BQ62" s="6" t="s">
        <v>179</v>
      </c>
    </row>
    <row r="63" spans="1:69" ht="12.75">
      <c r="A63" s="15">
        <v>55</v>
      </c>
      <c r="B63" s="102" t="s">
        <v>2110</v>
      </c>
      <c r="D63" s="15"/>
      <c r="E63" s="17">
        <v>2</v>
      </c>
      <c r="F63" s="17"/>
      <c r="G63" s="17"/>
      <c r="H63" s="17"/>
      <c r="I63" s="17"/>
      <c r="J63" s="17">
        <v>1</v>
      </c>
      <c r="K63" s="17"/>
      <c r="L63" s="17"/>
      <c r="M63" s="17"/>
      <c r="N63" s="17"/>
      <c r="O63" s="17"/>
      <c r="P63" s="17">
        <v>1</v>
      </c>
      <c r="Q63" s="17">
        <v>2</v>
      </c>
      <c r="R63" s="17">
        <v>6</v>
      </c>
      <c r="S63" s="17"/>
      <c r="T63" s="17"/>
      <c r="U63" s="17">
        <v>3</v>
      </c>
      <c r="V63" s="17">
        <v>1</v>
      </c>
      <c r="W63" s="17">
        <v>2</v>
      </c>
      <c r="X63" s="17">
        <v>5</v>
      </c>
      <c r="Y63" s="17"/>
      <c r="Z63" s="17">
        <v>1</v>
      </c>
      <c r="AA63" s="17"/>
      <c r="AB63" s="17"/>
      <c r="AC63" s="17"/>
      <c r="AD63" s="17"/>
      <c r="AE63" s="17"/>
      <c r="AF63" s="17"/>
      <c r="AG63" s="17"/>
      <c r="AH63" s="17"/>
      <c r="AI63" s="17">
        <v>2</v>
      </c>
      <c r="AJ63" s="17">
        <v>1</v>
      </c>
      <c r="AK63" s="17"/>
      <c r="AL63" s="17"/>
      <c r="AM63" s="17"/>
      <c r="AN63" s="17"/>
      <c r="AO63" s="17"/>
      <c r="AP63" s="17">
        <v>1</v>
      </c>
      <c r="AQ63" s="17"/>
      <c r="AR63" s="17"/>
      <c r="AS63" s="17"/>
      <c r="AT63" s="17"/>
      <c r="AU63" s="17">
        <v>1</v>
      </c>
      <c r="AV63" s="17"/>
      <c r="AW63" s="17"/>
      <c r="AX63" s="17"/>
      <c r="AY63" s="17"/>
      <c r="AZ63" s="17"/>
      <c r="BA63" s="17"/>
      <c r="BB63" s="17"/>
      <c r="BC63" s="17">
        <v>1</v>
      </c>
      <c r="BD63" s="17">
        <v>1</v>
      </c>
      <c r="BE63" s="17"/>
      <c r="BF63" s="17"/>
      <c r="BG63" s="17">
        <v>4</v>
      </c>
      <c r="BH63" s="17">
        <v>9</v>
      </c>
      <c r="BI63" s="17">
        <v>13</v>
      </c>
      <c r="BJ63" s="17">
        <v>1</v>
      </c>
      <c r="BK63" s="17">
        <v>2</v>
      </c>
      <c r="BL63" s="16">
        <v>3</v>
      </c>
      <c r="BM63" s="4" t="s">
        <v>1891</v>
      </c>
      <c r="BN63" s="5" t="s">
        <v>1894</v>
      </c>
      <c r="BO63" s="5">
        <v>176</v>
      </c>
      <c r="BP63" s="5">
        <v>177</v>
      </c>
      <c r="BQ63" s="6" t="s">
        <v>179</v>
      </c>
    </row>
    <row r="64" spans="1:69" ht="12.75">
      <c r="A64" s="15">
        <v>56</v>
      </c>
      <c r="B64" s="102" t="s">
        <v>894</v>
      </c>
      <c r="D64" s="15"/>
      <c r="E64" s="17"/>
      <c r="F64" s="17">
        <v>1</v>
      </c>
      <c r="G64" s="17"/>
      <c r="H64" s="17"/>
      <c r="I64" s="17"/>
      <c r="J64" s="17"/>
      <c r="K64" s="17"/>
      <c r="L64" s="17"/>
      <c r="M64" s="17"/>
      <c r="N64" s="17"/>
      <c r="O64" s="17">
        <v>1</v>
      </c>
      <c r="P64" s="17">
        <v>4</v>
      </c>
      <c r="Q64" s="17">
        <v>1</v>
      </c>
      <c r="R64" s="17">
        <v>2</v>
      </c>
      <c r="S64" s="17">
        <v>1</v>
      </c>
      <c r="T64" s="17">
        <v>1</v>
      </c>
      <c r="U64" s="17">
        <v>1</v>
      </c>
      <c r="V64" s="17">
        <v>1</v>
      </c>
      <c r="W64" s="17">
        <v>2</v>
      </c>
      <c r="X64" s="17">
        <v>2</v>
      </c>
      <c r="Y64" s="17">
        <v>1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>
        <v>2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>
        <v>1</v>
      </c>
      <c r="AU64" s="17">
        <v>1</v>
      </c>
      <c r="AV64" s="17">
        <v>1</v>
      </c>
      <c r="AW64" s="17">
        <v>1</v>
      </c>
      <c r="AX64" s="17"/>
      <c r="AY64" s="17">
        <v>1</v>
      </c>
      <c r="AZ64" s="17"/>
      <c r="BA64" s="17">
        <v>1</v>
      </c>
      <c r="BB64" s="17"/>
      <c r="BC64" s="17"/>
      <c r="BD64" s="17"/>
      <c r="BE64" s="17"/>
      <c r="BF64" s="17"/>
      <c r="BG64" s="17">
        <v>7</v>
      </c>
      <c r="BH64" s="17">
        <v>6</v>
      </c>
      <c r="BI64" s="17">
        <v>6</v>
      </c>
      <c r="BJ64" s="17">
        <v>2</v>
      </c>
      <c r="BK64" s="17">
        <v>2</v>
      </c>
      <c r="BL64" s="16">
        <v>3</v>
      </c>
      <c r="BM64" s="4" t="s">
        <v>1891</v>
      </c>
      <c r="BN64" s="5" t="s">
        <v>1894</v>
      </c>
      <c r="BO64" s="5">
        <v>176</v>
      </c>
      <c r="BP64" s="5">
        <v>177</v>
      </c>
      <c r="BQ64" s="6" t="s">
        <v>179</v>
      </c>
    </row>
    <row r="65" spans="1:69" ht="12.75">
      <c r="A65" s="15">
        <v>57</v>
      </c>
      <c r="B65" s="102" t="s">
        <v>895</v>
      </c>
      <c r="D65" s="15">
        <v>1</v>
      </c>
      <c r="E65" s="17">
        <v>1</v>
      </c>
      <c r="F65" s="17">
        <v>1</v>
      </c>
      <c r="G65" s="17">
        <v>1</v>
      </c>
      <c r="H65" s="17"/>
      <c r="I65" s="17"/>
      <c r="J65" s="17"/>
      <c r="K65" s="17"/>
      <c r="L65" s="17"/>
      <c r="M65" s="17">
        <v>1</v>
      </c>
      <c r="N65" s="17">
        <v>1</v>
      </c>
      <c r="O65" s="17"/>
      <c r="P65" s="17"/>
      <c r="Q65" s="17">
        <v>3</v>
      </c>
      <c r="R65" s="17">
        <v>4</v>
      </c>
      <c r="S65" s="17">
        <v>1</v>
      </c>
      <c r="T65" s="17"/>
      <c r="U65" s="17"/>
      <c r="V65" s="17"/>
      <c r="W65" s="17"/>
      <c r="X65" s="17">
        <v>2</v>
      </c>
      <c r="Y65" s="17">
        <v>1</v>
      </c>
      <c r="Z65" s="17">
        <v>3</v>
      </c>
      <c r="AA65" s="17"/>
      <c r="AB65" s="17"/>
      <c r="AC65" s="17">
        <v>1</v>
      </c>
      <c r="AD65" s="17"/>
      <c r="AE65" s="17"/>
      <c r="AF65" s="17"/>
      <c r="AG65" s="17"/>
      <c r="AH65" s="17"/>
      <c r="AI65" s="17">
        <v>1</v>
      </c>
      <c r="AJ65" s="17"/>
      <c r="AK65" s="17"/>
      <c r="AL65" s="17"/>
      <c r="AM65" s="17"/>
      <c r="AN65" s="17"/>
      <c r="AO65" s="17"/>
      <c r="AP65" s="17"/>
      <c r="AQ65" s="17"/>
      <c r="AR65" s="17"/>
      <c r="AS65" s="17">
        <v>1</v>
      </c>
      <c r="AT65" s="17"/>
      <c r="AU65" s="17"/>
      <c r="AV65" s="17"/>
      <c r="AW65" s="17"/>
      <c r="AX65" s="17"/>
      <c r="AY65" s="17"/>
      <c r="AZ65" s="17"/>
      <c r="BA65" s="17"/>
      <c r="BB65" s="17"/>
      <c r="BC65" s="17">
        <v>1</v>
      </c>
      <c r="BD65" s="17"/>
      <c r="BE65" s="17"/>
      <c r="BF65" s="17">
        <v>1</v>
      </c>
      <c r="BG65" s="17">
        <v>1</v>
      </c>
      <c r="BH65" s="17">
        <v>6</v>
      </c>
      <c r="BI65" s="17">
        <v>8</v>
      </c>
      <c r="BJ65" s="17">
        <v>4</v>
      </c>
      <c r="BK65" s="17">
        <v>5</v>
      </c>
      <c r="BL65" s="16">
        <v>4</v>
      </c>
      <c r="BM65" s="4" t="s">
        <v>1891</v>
      </c>
      <c r="BN65" s="5" t="s">
        <v>1894</v>
      </c>
      <c r="BO65" s="5">
        <v>176</v>
      </c>
      <c r="BP65" s="5">
        <v>177</v>
      </c>
      <c r="BQ65" s="6" t="s">
        <v>179</v>
      </c>
    </row>
    <row r="66" spans="1:69" ht="12.75">
      <c r="A66" s="15">
        <v>58</v>
      </c>
      <c r="B66" s="102" t="s">
        <v>2111</v>
      </c>
      <c r="D66" s="15"/>
      <c r="E66" s="17"/>
      <c r="F66" s="17">
        <v>1</v>
      </c>
      <c r="G66" s="17">
        <v>1</v>
      </c>
      <c r="H66" s="17">
        <v>1</v>
      </c>
      <c r="I66" s="17"/>
      <c r="J66" s="17"/>
      <c r="K66" s="17"/>
      <c r="L66" s="17">
        <v>1</v>
      </c>
      <c r="M66" s="17">
        <v>1</v>
      </c>
      <c r="N66" s="17"/>
      <c r="O66" s="17"/>
      <c r="P66" s="17">
        <v>1</v>
      </c>
      <c r="Q66" s="17"/>
      <c r="R66" s="17"/>
      <c r="S66" s="17">
        <v>2</v>
      </c>
      <c r="T66" s="17">
        <v>2</v>
      </c>
      <c r="U66" s="17">
        <v>2</v>
      </c>
      <c r="V66" s="17"/>
      <c r="W66" s="17">
        <v>1</v>
      </c>
      <c r="X66" s="17">
        <v>2</v>
      </c>
      <c r="Y66" s="17"/>
      <c r="Z66" s="17">
        <v>5</v>
      </c>
      <c r="AA66" s="17">
        <v>1</v>
      </c>
      <c r="AB66" s="17"/>
      <c r="AC66" s="17"/>
      <c r="AD66" s="17"/>
      <c r="AE66" s="17"/>
      <c r="AF66" s="17"/>
      <c r="AG66" s="17"/>
      <c r="AH66" s="17"/>
      <c r="AI66" s="36">
        <v>2</v>
      </c>
      <c r="AJ66" s="17">
        <v>1</v>
      </c>
      <c r="AK66" s="17"/>
      <c r="AL66" s="17"/>
      <c r="AM66" s="17"/>
      <c r="AN66" s="17"/>
      <c r="AO66" s="17">
        <v>1</v>
      </c>
      <c r="AP66" s="17"/>
      <c r="AQ66" s="17"/>
      <c r="AR66" s="17"/>
      <c r="AS66" s="17">
        <v>1</v>
      </c>
      <c r="AT66" s="17">
        <v>1</v>
      </c>
      <c r="AU66" s="17"/>
      <c r="AV66" s="17"/>
      <c r="AW66" s="17">
        <v>1</v>
      </c>
      <c r="AX66" s="17">
        <v>1</v>
      </c>
      <c r="AY66" s="17">
        <v>2</v>
      </c>
      <c r="AZ66" s="17"/>
      <c r="BA66" s="17"/>
      <c r="BB66" s="17">
        <v>1</v>
      </c>
      <c r="BC66" s="17"/>
      <c r="BD66" s="17"/>
      <c r="BE66" s="17"/>
      <c r="BF66" s="17"/>
      <c r="BG66" s="17">
        <v>2</v>
      </c>
      <c r="BH66" s="119">
        <v>4</v>
      </c>
      <c r="BI66" s="17">
        <v>6</v>
      </c>
      <c r="BJ66" s="17">
        <v>5</v>
      </c>
      <c r="BK66" s="17">
        <v>11</v>
      </c>
      <c r="BL66" s="16">
        <v>4</v>
      </c>
      <c r="BM66" s="4" t="s">
        <v>1891</v>
      </c>
      <c r="BN66" s="5" t="s">
        <v>1894</v>
      </c>
      <c r="BO66" s="5">
        <v>176</v>
      </c>
      <c r="BP66" s="5">
        <v>177</v>
      </c>
      <c r="BQ66" s="6" t="s">
        <v>179</v>
      </c>
    </row>
    <row r="67" spans="1:69" ht="12.75">
      <c r="A67" s="15">
        <v>59</v>
      </c>
      <c r="B67" s="102" t="s">
        <v>896</v>
      </c>
      <c r="D67" s="15">
        <v>1</v>
      </c>
      <c r="E67" s="17"/>
      <c r="F67" s="17"/>
      <c r="G67" s="17"/>
      <c r="H67" s="17"/>
      <c r="I67" s="17">
        <v>3</v>
      </c>
      <c r="J67" s="17"/>
      <c r="K67" s="17">
        <v>1</v>
      </c>
      <c r="L67" s="17">
        <v>1</v>
      </c>
      <c r="M67" s="17"/>
      <c r="N67" s="17"/>
      <c r="O67" s="17"/>
      <c r="P67" s="17"/>
      <c r="Q67" s="17">
        <v>3</v>
      </c>
      <c r="R67" s="17">
        <v>2</v>
      </c>
      <c r="S67" s="17"/>
      <c r="T67" s="17">
        <v>2</v>
      </c>
      <c r="U67" s="17">
        <v>2</v>
      </c>
      <c r="V67" s="36">
        <v>4</v>
      </c>
      <c r="W67" s="17">
        <v>1</v>
      </c>
      <c r="X67" s="17">
        <v>3</v>
      </c>
      <c r="Y67" s="17">
        <v>2</v>
      </c>
      <c r="Z67" s="17">
        <v>1</v>
      </c>
      <c r="AA67" s="17"/>
      <c r="AB67" s="17"/>
      <c r="AC67" s="17"/>
      <c r="AD67" s="17"/>
      <c r="AE67" s="17"/>
      <c r="AF67" s="17"/>
      <c r="AG67" s="17"/>
      <c r="AH67" s="17"/>
      <c r="AI67" s="17">
        <v>2</v>
      </c>
      <c r="AJ67" s="17">
        <v>1</v>
      </c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19">
        <v>5</v>
      </c>
      <c r="BH67" s="17">
        <v>7</v>
      </c>
      <c r="BI67" s="17">
        <v>7</v>
      </c>
      <c r="BJ67" s="17">
        <v>2</v>
      </c>
      <c r="BK67" s="17">
        <v>5</v>
      </c>
      <c r="BL67" s="16">
        <v>6</v>
      </c>
      <c r="BM67" s="4" t="s">
        <v>1891</v>
      </c>
      <c r="BN67" s="5" t="s">
        <v>1894</v>
      </c>
      <c r="BO67" s="5">
        <v>176</v>
      </c>
      <c r="BP67" s="5">
        <v>177</v>
      </c>
      <c r="BQ67" s="6" t="s">
        <v>179</v>
      </c>
    </row>
    <row r="68" spans="1:69" ht="12.75">
      <c r="A68" s="15">
        <v>60</v>
      </c>
      <c r="B68" s="102" t="s">
        <v>2112</v>
      </c>
      <c r="D68" s="15">
        <v>1</v>
      </c>
      <c r="E68" s="17">
        <v>2</v>
      </c>
      <c r="F68" s="17">
        <v>2</v>
      </c>
      <c r="G68" s="17"/>
      <c r="H68" s="17"/>
      <c r="I68" s="17"/>
      <c r="J68" s="17"/>
      <c r="K68" s="17"/>
      <c r="L68" s="17"/>
      <c r="M68" s="17"/>
      <c r="N68" s="17"/>
      <c r="O68" s="17"/>
      <c r="P68" s="17">
        <v>2</v>
      </c>
      <c r="Q68" s="17">
        <v>6</v>
      </c>
      <c r="R68" s="17">
        <v>1</v>
      </c>
      <c r="S68" s="17"/>
      <c r="T68" s="17">
        <v>1</v>
      </c>
      <c r="U68" s="17">
        <v>1</v>
      </c>
      <c r="V68" s="17">
        <v>2</v>
      </c>
      <c r="W68" s="17">
        <v>3</v>
      </c>
      <c r="X68" s="17">
        <v>1</v>
      </c>
      <c r="Y68" s="17">
        <v>1</v>
      </c>
      <c r="Z68" s="17">
        <v>2</v>
      </c>
      <c r="AA68" s="17"/>
      <c r="AB68" s="17">
        <v>1</v>
      </c>
      <c r="AC68" s="17"/>
      <c r="AD68" s="17"/>
      <c r="AE68" s="17"/>
      <c r="AF68" s="17"/>
      <c r="AG68" s="17"/>
      <c r="AH68" s="17"/>
      <c r="AI68" s="17"/>
      <c r="AJ68" s="17">
        <v>1</v>
      </c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>
        <v>1</v>
      </c>
      <c r="BB68" s="17"/>
      <c r="BC68" s="17"/>
      <c r="BD68" s="17"/>
      <c r="BE68" s="17">
        <v>1</v>
      </c>
      <c r="BF68" s="17"/>
      <c r="BG68" s="17">
        <v>7</v>
      </c>
      <c r="BH68" s="17">
        <v>11</v>
      </c>
      <c r="BI68" s="17">
        <v>5</v>
      </c>
      <c r="BJ68" s="17">
        <v>1</v>
      </c>
      <c r="BK68" s="17">
        <v>5</v>
      </c>
      <c r="BL68" s="16">
        <v>1</v>
      </c>
      <c r="BM68" s="4" t="s">
        <v>1891</v>
      </c>
      <c r="BN68" s="5" t="s">
        <v>1894</v>
      </c>
      <c r="BO68" s="5">
        <v>176</v>
      </c>
      <c r="BP68" s="5">
        <v>177</v>
      </c>
      <c r="BQ68" s="6" t="s">
        <v>179</v>
      </c>
    </row>
    <row r="69" spans="1:69" ht="12.75">
      <c r="A69" s="15">
        <v>61</v>
      </c>
      <c r="B69" s="102" t="s">
        <v>897</v>
      </c>
      <c r="D69" s="15"/>
      <c r="E69" s="17">
        <v>1</v>
      </c>
      <c r="F69" s="17">
        <v>2</v>
      </c>
      <c r="G69" s="17"/>
      <c r="H69" s="17"/>
      <c r="I69" s="17"/>
      <c r="J69" s="17"/>
      <c r="K69" s="17"/>
      <c r="L69" s="17"/>
      <c r="M69" s="17"/>
      <c r="N69" s="17">
        <v>1</v>
      </c>
      <c r="O69" s="17">
        <v>1</v>
      </c>
      <c r="P69" s="17"/>
      <c r="Q69" s="17"/>
      <c r="R69" s="17">
        <v>1</v>
      </c>
      <c r="S69" s="17">
        <v>1</v>
      </c>
      <c r="T69" s="17">
        <v>4</v>
      </c>
      <c r="U69" s="17">
        <v>2</v>
      </c>
      <c r="V69" s="17"/>
      <c r="W69" s="17"/>
      <c r="X69" s="17">
        <v>3</v>
      </c>
      <c r="Y69" s="17"/>
      <c r="Z69" s="17"/>
      <c r="AA69" s="17">
        <v>2</v>
      </c>
      <c r="AB69" s="17"/>
      <c r="AC69" s="17"/>
      <c r="AD69" s="17"/>
      <c r="AE69" s="17"/>
      <c r="AF69" s="17"/>
      <c r="AG69" s="17">
        <v>1</v>
      </c>
      <c r="AH69" s="17">
        <v>1</v>
      </c>
      <c r="AI69" s="17">
        <v>2</v>
      </c>
      <c r="AJ69" s="17"/>
      <c r="AK69" s="17"/>
      <c r="AL69" s="17"/>
      <c r="AM69" s="17"/>
      <c r="AN69" s="17"/>
      <c r="AO69" s="17">
        <v>1</v>
      </c>
      <c r="AP69" s="17"/>
      <c r="AQ69" s="17"/>
      <c r="AR69" s="17"/>
      <c r="AS69" s="17">
        <v>1</v>
      </c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>
        <v>2</v>
      </c>
      <c r="BH69" s="17">
        <v>3</v>
      </c>
      <c r="BI69" s="17">
        <v>6</v>
      </c>
      <c r="BJ69" s="17">
        <v>1</v>
      </c>
      <c r="BK69" s="17">
        <v>6</v>
      </c>
      <c r="BL69" s="16">
        <v>6</v>
      </c>
      <c r="BM69" s="4" t="s">
        <v>1891</v>
      </c>
      <c r="BN69" s="5" t="s">
        <v>1894</v>
      </c>
      <c r="BO69" s="5">
        <v>176</v>
      </c>
      <c r="BP69" s="5">
        <v>177</v>
      </c>
      <c r="BQ69" s="6" t="s">
        <v>179</v>
      </c>
    </row>
    <row r="70" spans="1:69" ht="12.75">
      <c r="A70" s="15">
        <v>62</v>
      </c>
      <c r="B70" s="102" t="s">
        <v>541</v>
      </c>
      <c r="D70" s="15"/>
      <c r="E70" s="17"/>
      <c r="F70" s="17"/>
      <c r="G70" s="17"/>
      <c r="H70" s="17"/>
      <c r="I70" s="17"/>
      <c r="J70" s="17"/>
      <c r="K70" s="17"/>
      <c r="L70" s="17"/>
      <c r="M70" s="17"/>
      <c r="N70" s="17">
        <v>1</v>
      </c>
      <c r="O70" s="17"/>
      <c r="P70" s="17"/>
      <c r="Q70" s="17">
        <v>1</v>
      </c>
      <c r="R70" s="17">
        <v>3</v>
      </c>
      <c r="S70" s="17">
        <v>1</v>
      </c>
      <c r="T70" s="17">
        <v>1</v>
      </c>
      <c r="U70" s="17">
        <v>2</v>
      </c>
      <c r="V70" s="17">
        <v>1</v>
      </c>
      <c r="W70" s="17">
        <v>1</v>
      </c>
      <c r="X70" s="17">
        <v>1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>
        <v>1</v>
      </c>
      <c r="AK70" s="17"/>
      <c r="AL70" s="17"/>
      <c r="AM70" s="17"/>
      <c r="AN70" s="17"/>
      <c r="AO70" s="17"/>
      <c r="AP70" s="17"/>
      <c r="AQ70" s="17"/>
      <c r="AR70" s="17"/>
      <c r="AS70" s="17">
        <v>1</v>
      </c>
      <c r="AT70" s="17"/>
      <c r="AU70" s="17"/>
      <c r="AV70" s="17"/>
      <c r="AW70" s="17">
        <v>1</v>
      </c>
      <c r="AX70" s="17"/>
      <c r="AY70" s="17"/>
      <c r="AZ70" s="17"/>
      <c r="BA70" s="17"/>
      <c r="BB70" s="17"/>
      <c r="BC70" s="17"/>
      <c r="BD70" s="17"/>
      <c r="BE70" s="17"/>
      <c r="BF70" s="17"/>
      <c r="BG70" s="17">
        <v>1</v>
      </c>
      <c r="BH70" s="17">
        <v>2</v>
      </c>
      <c r="BI70" s="17">
        <v>6</v>
      </c>
      <c r="BJ70" s="17">
        <v>1</v>
      </c>
      <c r="BK70" s="17">
        <v>3</v>
      </c>
      <c r="BL70" s="16">
        <v>3</v>
      </c>
      <c r="BM70" s="4" t="s">
        <v>1891</v>
      </c>
      <c r="BN70" s="5" t="s">
        <v>1894</v>
      </c>
      <c r="BO70" s="5">
        <v>176</v>
      </c>
      <c r="BP70" s="5">
        <v>177</v>
      </c>
      <c r="BQ70" s="6" t="s">
        <v>179</v>
      </c>
    </row>
    <row r="71" spans="1:69" ht="12.75">
      <c r="A71" s="15">
        <v>63</v>
      </c>
      <c r="B71" s="102" t="s">
        <v>898</v>
      </c>
      <c r="D71" s="15">
        <v>1</v>
      </c>
      <c r="E71" s="17"/>
      <c r="F71" s="17">
        <v>1</v>
      </c>
      <c r="G71" s="17"/>
      <c r="H71" s="17"/>
      <c r="I71" s="17">
        <v>1</v>
      </c>
      <c r="J71" s="17"/>
      <c r="K71" s="17"/>
      <c r="L71" s="17">
        <v>1</v>
      </c>
      <c r="M71" s="17"/>
      <c r="N71" s="17"/>
      <c r="O71" s="17"/>
      <c r="P71" s="17">
        <v>1</v>
      </c>
      <c r="Q71" s="17">
        <v>1</v>
      </c>
      <c r="R71" s="17">
        <v>2</v>
      </c>
      <c r="S71" s="17"/>
      <c r="T71" s="17"/>
      <c r="U71" s="17">
        <v>1</v>
      </c>
      <c r="V71" s="17">
        <v>1</v>
      </c>
      <c r="W71" s="17">
        <v>1</v>
      </c>
      <c r="X71" s="17">
        <v>1</v>
      </c>
      <c r="Y71" s="17"/>
      <c r="Z71" s="17">
        <v>2</v>
      </c>
      <c r="AA71" s="17"/>
      <c r="AB71" s="17"/>
      <c r="AC71" s="17"/>
      <c r="AD71" s="17">
        <v>1</v>
      </c>
      <c r="AE71" s="17"/>
      <c r="AF71" s="17"/>
      <c r="AG71" s="17"/>
      <c r="AH71" s="17"/>
      <c r="AI71" s="17"/>
      <c r="AJ71" s="17">
        <v>2</v>
      </c>
      <c r="AK71" s="17"/>
      <c r="AL71" s="17"/>
      <c r="AM71" s="17"/>
      <c r="AN71" s="17"/>
      <c r="AO71" s="17"/>
      <c r="AP71" s="17"/>
      <c r="AQ71" s="17"/>
      <c r="AR71" s="17"/>
      <c r="AS71" s="17">
        <v>1</v>
      </c>
      <c r="AT71" s="17"/>
      <c r="AU71" s="17"/>
      <c r="AV71" s="17"/>
      <c r="AW71" s="17">
        <v>1</v>
      </c>
      <c r="AX71" s="17"/>
      <c r="AY71" s="17"/>
      <c r="AZ71" s="17"/>
      <c r="BA71" s="17"/>
      <c r="BB71" s="17"/>
      <c r="BC71" s="17">
        <v>2</v>
      </c>
      <c r="BD71" s="17"/>
      <c r="BE71" s="17">
        <v>1</v>
      </c>
      <c r="BF71" s="17">
        <v>1</v>
      </c>
      <c r="BG71" s="17">
        <v>3</v>
      </c>
      <c r="BH71" s="17">
        <v>2</v>
      </c>
      <c r="BI71" s="17">
        <v>11</v>
      </c>
      <c r="BJ71" s="17">
        <v>1</v>
      </c>
      <c r="BK71" s="17">
        <v>4</v>
      </c>
      <c r="BL71" s="16">
        <v>3</v>
      </c>
      <c r="BM71" s="4" t="s">
        <v>1891</v>
      </c>
      <c r="BN71" s="5" t="s">
        <v>1894</v>
      </c>
      <c r="BO71" s="5">
        <v>176</v>
      </c>
      <c r="BP71" s="5">
        <v>177</v>
      </c>
      <c r="BQ71" s="6" t="s">
        <v>179</v>
      </c>
    </row>
    <row r="72" spans="1:69" ht="12.75">
      <c r="A72" s="15">
        <v>64</v>
      </c>
      <c r="B72" s="102">
        <v>1805</v>
      </c>
      <c r="D72" s="15"/>
      <c r="E72" s="17"/>
      <c r="F72" s="17"/>
      <c r="G72" s="17"/>
      <c r="H72" s="17"/>
      <c r="I72" s="17">
        <v>1</v>
      </c>
      <c r="J72" s="17"/>
      <c r="K72" s="17"/>
      <c r="L72" s="17">
        <v>2</v>
      </c>
      <c r="M72" s="17"/>
      <c r="N72" s="17"/>
      <c r="O72" s="17"/>
      <c r="P72" s="17"/>
      <c r="Q72" s="17"/>
      <c r="R72" s="17">
        <v>3</v>
      </c>
      <c r="S72" s="17"/>
      <c r="T72" s="17"/>
      <c r="U72" s="17">
        <v>1</v>
      </c>
      <c r="V72" s="17">
        <v>1</v>
      </c>
      <c r="W72" s="17"/>
      <c r="X72" s="17">
        <v>1</v>
      </c>
      <c r="Y72" s="17"/>
      <c r="Z72" s="17"/>
      <c r="AA72" s="17">
        <v>2</v>
      </c>
      <c r="AB72" s="17">
        <v>1</v>
      </c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>
        <v>1</v>
      </c>
      <c r="AQ72" s="17"/>
      <c r="AR72" s="17"/>
      <c r="AS72" s="17">
        <v>1</v>
      </c>
      <c r="AT72" s="17">
        <v>1</v>
      </c>
      <c r="AU72" s="17"/>
      <c r="AV72" s="17"/>
      <c r="AW72" s="17"/>
      <c r="AX72" s="17">
        <v>1</v>
      </c>
      <c r="AY72" s="17"/>
      <c r="AZ72" s="17"/>
      <c r="BA72" s="17"/>
      <c r="BB72" s="17"/>
      <c r="BC72" s="17">
        <v>1</v>
      </c>
      <c r="BD72" s="17"/>
      <c r="BE72" s="17">
        <v>1</v>
      </c>
      <c r="BF72" s="17"/>
      <c r="BG72" s="17">
        <v>2</v>
      </c>
      <c r="BH72" s="17">
        <v>1</v>
      </c>
      <c r="BI72" s="17">
        <v>7</v>
      </c>
      <c r="BJ72" s="17">
        <v>1</v>
      </c>
      <c r="BK72" s="17">
        <v>2</v>
      </c>
      <c r="BL72" s="16">
        <v>6</v>
      </c>
      <c r="BM72" s="4" t="s">
        <v>1891</v>
      </c>
      <c r="BN72" s="5" t="s">
        <v>1894</v>
      </c>
      <c r="BO72" s="5">
        <v>176</v>
      </c>
      <c r="BP72" s="5">
        <v>177</v>
      </c>
      <c r="BQ72" s="6" t="s">
        <v>179</v>
      </c>
    </row>
    <row r="73" spans="1:69" ht="12.75">
      <c r="A73" s="15">
        <v>65</v>
      </c>
      <c r="B73" s="102" t="s">
        <v>900</v>
      </c>
      <c r="D73" s="15"/>
      <c r="E73" s="17"/>
      <c r="F73" s="17"/>
      <c r="G73" s="17"/>
      <c r="H73" s="17">
        <v>2</v>
      </c>
      <c r="I73" s="17"/>
      <c r="J73" s="17"/>
      <c r="K73" s="17"/>
      <c r="L73" s="17"/>
      <c r="M73" s="17"/>
      <c r="N73" s="17">
        <v>1</v>
      </c>
      <c r="O73" s="17">
        <v>1</v>
      </c>
      <c r="P73" s="17"/>
      <c r="Q73" s="17">
        <v>2</v>
      </c>
      <c r="R73" s="17">
        <v>1</v>
      </c>
      <c r="S73" s="17"/>
      <c r="T73" s="17">
        <v>1</v>
      </c>
      <c r="U73" s="17">
        <v>2</v>
      </c>
      <c r="V73" s="17"/>
      <c r="W73" s="17">
        <v>1</v>
      </c>
      <c r="X73" s="17">
        <v>3</v>
      </c>
      <c r="Y73" s="17"/>
      <c r="Z73" s="17">
        <v>3</v>
      </c>
      <c r="AA73" s="17">
        <v>1</v>
      </c>
      <c r="AB73" s="17"/>
      <c r="AC73" s="17"/>
      <c r="AD73" s="17"/>
      <c r="AE73" s="17"/>
      <c r="AF73" s="17"/>
      <c r="AG73" s="17"/>
      <c r="AH73" s="17"/>
      <c r="AI73" s="17"/>
      <c r="AJ73" s="17">
        <v>1</v>
      </c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>
        <v>1</v>
      </c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>
        <v>4</v>
      </c>
      <c r="BI73" s="17">
        <v>5</v>
      </c>
      <c r="BJ73" s="17"/>
      <c r="BK73" s="17">
        <v>8</v>
      </c>
      <c r="BL73" s="16">
        <v>6</v>
      </c>
      <c r="BM73" s="4" t="s">
        <v>1891</v>
      </c>
      <c r="BN73" s="5" t="s">
        <v>1894</v>
      </c>
      <c r="BO73" s="5">
        <v>176</v>
      </c>
      <c r="BP73" s="5">
        <v>177</v>
      </c>
      <c r="BQ73" s="6" t="s">
        <v>179</v>
      </c>
    </row>
    <row r="74" spans="1:69" ht="12.75">
      <c r="A74" s="15">
        <v>66</v>
      </c>
      <c r="B74" s="102" t="s">
        <v>2113</v>
      </c>
      <c r="D74" s="15">
        <v>1</v>
      </c>
      <c r="E74" s="17"/>
      <c r="F74" s="17"/>
      <c r="G74" s="17"/>
      <c r="H74" s="17"/>
      <c r="I74" s="17">
        <v>4</v>
      </c>
      <c r="J74" s="17"/>
      <c r="K74" s="17"/>
      <c r="L74" s="17"/>
      <c r="M74" s="17">
        <v>1</v>
      </c>
      <c r="N74" s="17"/>
      <c r="O74" s="17"/>
      <c r="P74" s="17"/>
      <c r="Q74" s="17">
        <v>1</v>
      </c>
      <c r="R74" s="17">
        <v>5</v>
      </c>
      <c r="S74" s="17"/>
      <c r="T74" s="17"/>
      <c r="U74" s="17"/>
      <c r="V74" s="17"/>
      <c r="W74" s="17"/>
      <c r="X74" s="17">
        <v>1</v>
      </c>
      <c r="Y74" s="17">
        <v>2</v>
      </c>
      <c r="Z74" s="17">
        <v>1</v>
      </c>
      <c r="AA74" s="17">
        <v>3</v>
      </c>
      <c r="AB74" s="17"/>
      <c r="AC74" s="17"/>
      <c r="AD74" s="17">
        <v>1</v>
      </c>
      <c r="AE74" s="17"/>
      <c r="AF74" s="17">
        <v>1</v>
      </c>
      <c r="AG74" s="17">
        <v>1</v>
      </c>
      <c r="AH74" s="17"/>
      <c r="AI74" s="17"/>
      <c r="AJ74" s="17">
        <v>1</v>
      </c>
      <c r="AK74" s="17"/>
      <c r="AL74" s="17"/>
      <c r="AM74" s="17"/>
      <c r="AN74" s="17"/>
      <c r="AO74" s="17"/>
      <c r="AP74" s="17"/>
      <c r="AQ74" s="17">
        <v>1</v>
      </c>
      <c r="AR74" s="17"/>
      <c r="AS74" s="17">
        <v>2</v>
      </c>
      <c r="AT74" s="17">
        <v>2</v>
      </c>
      <c r="AU74" s="17"/>
      <c r="AV74" s="17"/>
      <c r="AW74" s="17"/>
      <c r="AX74" s="17"/>
      <c r="AY74" s="17"/>
      <c r="AZ74" s="17"/>
      <c r="BA74" s="17"/>
      <c r="BB74" s="17">
        <v>1</v>
      </c>
      <c r="BC74" s="17"/>
      <c r="BD74" s="17"/>
      <c r="BE74" s="17">
        <v>1</v>
      </c>
      <c r="BF74" s="17"/>
      <c r="BG74" s="17">
        <v>1</v>
      </c>
      <c r="BH74" s="17">
        <v>2</v>
      </c>
      <c r="BI74" s="17">
        <v>9</v>
      </c>
      <c r="BJ74" s="17">
        <v>4</v>
      </c>
      <c r="BK74" s="17">
        <v>5</v>
      </c>
      <c r="BL74" s="16">
        <v>11</v>
      </c>
      <c r="BM74" s="4" t="s">
        <v>1891</v>
      </c>
      <c r="BN74" s="5" t="s">
        <v>1894</v>
      </c>
      <c r="BO74" s="5">
        <v>176</v>
      </c>
      <c r="BP74" s="5">
        <v>177</v>
      </c>
      <c r="BQ74" s="6" t="s">
        <v>179</v>
      </c>
    </row>
    <row r="75" spans="1:69" ht="12.75">
      <c r="A75" s="15">
        <v>67</v>
      </c>
      <c r="B75" s="102" t="s">
        <v>901</v>
      </c>
      <c r="D75" s="15">
        <v>1</v>
      </c>
      <c r="E75" s="17">
        <v>1</v>
      </c>
      <c r="F75" s="17"/>
      <c r="G75" s="17"/>
      <c r="H75" s="17">
        <v>1</v>
      </c>
      <c r="I75" s="17"/>
      <c r="J75" s="17"/>
      <c r="K75" s="17"/>
      <c r="L75" s="17"/>
      <c r="M75" s="17"/>
      <c r="N75" s="17"/>
      <c r="O75" s="17"/>
      <c r="P75" s="17"/>
      <c r="Q75" s="17">
        <v>1</v>
      </c>
      <c r="R75" s="17">
        <v>1</v>
      </c>
      <c r="S75" s="17"/>
      <c r="T75" s="17">
        <v>1</v>
      </c>
      <c r="U75" s="17">
        <v>3</v>
      </c>
      <c r="V75" s="17"/>
      <c r="W75" s="17"/>
      <c r="X75" s="17"/>
      <c r="Y75" s="17"/>
      <c r="Z75" s="17">
        <v>1</v>
      </c>
      <c r="AA75" s="17">
        <v>1</v>
      </c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>
        <v>1</v>
      </c>
      <c r="AU75" s="17">
        <v>1</v>
      </c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>
        <v>1</v>
      </c>
      <c r="BG75" s="17">
        <v>2</v>
      </c>
      <c r="BH75" s="17">
        <v>2</v>
      </c>
      <c r="BI75" s="17">
        <v>1</v>
      </c>
      <c r="BJ75" s="17"/>
      <c r="BK75" s="17">
        <v>3</v>
      </c>
      <c r="BL75" s="16">
        <v>6</v>
      </c>
      <c r="BM75" s="4" t="s">
        <v>1891</v>
      </c>
      <c r="BN75" s="5" t="s">
        <v>1894</v>
      </c>
      <c r="BO75" s="5">
        <v>176</v>
      </c>
      <c r="BP75" s="5">
        <v>177</v>
      </c>
      <c r="BQ75" s="6" t="s">
        <v>179</v>
      </c>
    </row>
    <row r="76" spans="1:69" ht="12.75">
      <c r="A76" s="15">
        <v>68</v>
      </c>
      <c r="B76" s="102" t="s">
        <v>2114</v>
      </c>
      <c r="D76" s="15">
        <v>1</v>
      </c>
      <c r="E76" s="17">
        <v>1</v>
      </c>
      <c r="F76" s="17">
        <v>2</v>
      </c>
      <c r="G76" s="17">
        <v>1</v>
      </c>
      <c r="H76" s="17">
        <v>1</v>
      </c>
      <c r="I76" s="17">
        <v>1</v>
      </c>
      <c r="J76" s="17">
        <v>2</v>
      </c>
      <c r="K76" s="17"/>
      <c r="L76" s="17"/>
      <c r="M76" s="17"/>
      <c r="N76" s="17"/>
      <c r="O76" s="17"/>
      <c r="P76" s="17"/>
      <c r="Q76" s="17">
        <v>2</v>
      </c>
      <c r="R76" s="17">
        <v>2</v>
      </c>
      <c r="S76" s="17"/>
      <c r="T76" s="17">
        <v>1</v>
      </c>
      <c r="U76" s="17">
        <v>4</v>
      </c>
      <c r="V76" s="17"/>
      <c r="W76" s="17"/>
      <c r="X76" s="17"/>
      <c r="Y76" s="17">
        <v>1</v>
      </c>
      <c r="Z76" s="17">
        <v>4</v>
      </c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>
        <v>1</v>
      </c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>
        <v>1</v>
      </c>
      <c r="BB76" s="17"/>
      <c r="BC76" s="17"/>
      <c r="BD76" s="17">
        <v>1</v>
      </c>
      <c r="BE76" s="17"/>
      <c r="BF76" s="17">
        <v>1</v>
      </c>
      <c r="BG76" s="17">
        <v>4</v>
      </c>
      <c r="BH76" s="17">
        <v>3</v>
      </c>
      <c r="BI76" s="17">
        <v>4</v>
      </c>
      <c r="BJ76" s="17">
        <v>3</v>
      </c>
      <c r="BK76" s="17">
        <v>6</v>
      </c>
      <c r="BL76" s="16">
        <v>8</v>
      </c>
      <c r="BM76" s="4" t="s">
        <v>1891</v>
      </c>
      <c r="BN76" s="5" t="s">
        <v>1894</v>
      </c>
      <c r="BO76" s="5">
        <v>176</v>
      </c>
      <c r="BP76" s="5">
        <v>177</v>
      </c>
      <c r="BQ76" s="6" t="s">
        <v>179</v>
      </c>
    </row>
    <row r="77" spans="1:69" ht="12.75">
      <c r="A77" s="15">
        <v>69</v>
      </c>
      <c r="B77" s="102" t="s">
        <v>2115</v>
      </c>
      <c r="D77" s="15"/>
      <c r="E77" s="17"/>
      <c r="F77" s="17">
        <v>1</v>
      </c>
      <c r="G77" s="17"/>
      <c r="H77" s="17">
        <v>2</v>
      </c>
      <c r="I77" s="17">
        <v>2</v>
      </c>
      <c r="J77" s="17"/>
      <c r="K77" s="17"/>
      <c r="L77" s="17"/>
      <c r="M77" s="17"/>
      <c r="N77" s="17"/>
      <c r="O77" s="17"/>
      <c r="P77" s="17"/>
      <c r="Q77" s="17">
        <v>1</v>
      </c>
      <c r="R77" s="17">
        <v>3</v>
      </c>
      <c r="S77" s="17"/>
      <c r="T77" s="17">
        <v>1</v>
      </c>
      <c r="U77" s="17">
        <v>1</v>
      </c>
      <c r="V77" s="17">
        <v>2</v>
      </c>
      <c r="W77" s="17">
        <v>1</v>
      </c>
      <c r="X77" s="17">
        <v>1</v>
      </c>
      <c r="Y77" s="17">
        <v>1</v>
      </c>
      <c r="Z77" s="17">
        <v>1</v>
      </c>
      <c r="AA77" s="17">
        <v>3</v>
      </c>
      <c r="AB77" s="17"/>
      <c r="AC77" s="17"/>
      <c r="AD77" s="17"/>
      <c r="AE77" s="17"/>
      <c r="AF77" s="17">
        <v>1</v>
      </c>
      <c r="AG77" s="17">
        <v>2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>
        <v>1</v>
      </c>
      <c r="BA77" s="17">
        <v>1</v>
      </c>
      <c r="BB77" s="17"/>
      <c r="BC77" s="17">
        <v>1</v>
      </c>
      <c r="BD77" s="17"/>
      <c r="BE77" s="17">
        <v>1</v>
      </c>
      <c r="BF77" s="17">
        <v>1</v>
      </c>
      <c r="BG77" s="17">
        <v>3</v>
      </c>
      <c r="BH77" s="17">
        <v>2</v>
      </c>
      <c r="BI77" s="17">
        <v>6</v>
      </c>
      <c r="BJ77" s="17">
        <v>1</v>
      </c>
      <c r="BK77" s="17">
        <v>6</v>
      </c>
      <c r="BL77" s="16">
        <v>11</v>
      </c>
      <c r="BM77" s="4" t="s">
        <v>1891</v>
      </c>
      <c r="BN77" s="5" t="s">
        <v>1894</v>
      </c>
      <c r="BO77" s="5">
        <v>176</v>
      </c>
      <c r="BP77" s="5">
        <v>177</v>
      </c>
      <c r="BQ77" s="6" t="s">
        <v>179</v>
      </c>
    </row>
    <row r="78" spans="1:69" ht="12.75">
      <c r="A78" s="15">
        <v>70</v>
      </c>
      <c r="B78" s="102" t="s">
        <v>2116</v>
      </c>
      <c r="D78" s="15">
        <v>1</v>
      </c>
      <c r="E78" s="17">
        <v>2</v>
      </c>
      <c r="F78" s="17">
        <v>2</v>
      </c>
      <c r="G78" s="17"/>
      <c r="H78" s="17"/>
      <c r="I78" s="17">
        <v>1</v>
      </c>
      <c r="J78" s="17"/>
      <c r="K78" s="17"/>
      <c r="L78" s="17"/>
      <c r="M78" s="17"/>
      <c r="N78" s="17"/>
      <c r="O78" s="17"/>
      <c r="P78" s="17"/>
      <c r="Q78" s="17">
        <v>4</v>
      </c>
      <c r="R78" s="17">
        <v>1</v>
      </c>
      <c r="S78" s="17"/>
      <c r="T78" s="17">
        <v>2</v>
      </c>
      <c r="U78" s="17">
        <v>3</v>
      </c>
      <c r="V78" s="17"/>
      <c r="W78" s="17">
        <v>1</v>
      </c>
      <c r="X78" s="17"/>
      <c r="Y78" s="17"/>
      <c r="Z78" s="17"/>
      <c r="AA78" s="17">
        <v>2</v>
      </c>
      <c r="AB78" s="17"/>
      <c r="AC78" s="17"/>
      <c r="AD78" s="17"/>
      <c r="AE78" s="17"/>
      <c r="AF78" s="17"/>
      <c r="AG78" s="17"/>
      <c r="AH78" s="17"/>
      <c r="AI78" s="17">
        <v>2</v>
      </c>
      <c r="AJ78" s="17"/>
      <c r="AK78" s="17"/>
      <c r="AL78" s="17"/>
      <c r="AM78" s="17"/>
      <c r="AN78" s="17"/>
      <c r="AO78" s="17"/>
      <c r="AP78" s="17"/>
      <c r="AQ78" s="17">
        <v>1</v>
      </c>
      <c r="AR78" s="17">
        <v>1</v>
      </c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>
        <v>1</v>
      </c>
      <c r="BH78" s="17">
        <v>9</v>
      </c>
      <c r="BI78" s="17">
        <v>4</v>
      </c>
      <c r="BJ78" s="17">
        <v>1</v>
      </c>
      <c r="BK78" s="17">
        <v>3</v>
      </c>
      <c r="BL78" s="16">
        <v>6</v>
      </c>
      <c r="BM78" s="4" t="s">
        <v>1891</v>
      </c>
      <c r="BN78" s="5" t="s">
        <v>1894</v>
      </c>
      <c r="BO78" s="5">
        <v>176</v>
      </c>
      <c r="BP78" s="5">
        <v>177</v>
      </c>
      <c r="BQ78" s="6" t="s">
        <v>179</v>
      </c>
    </row>
    <row r="79" spans="1:69" ht="12.75">
      <c r="A79" s="15">
        <v>71</v>
      </c>
      <c r="B79" s="102" t="s">
        <v>902</v>
      </c>
      <c r="D79" s="15">
        <v>3</v>
      </c>
      <c r="E79" s="17"/>
      <c r="F79" s="17"/>
      <c r="G79" s="17"/>
      <c r="H79" s="17">
        <v>1</v>
      </c>
      <c r="I79" s="17">
        <v>2</v>
      </c>
      <c r="J79" s="17">
        <v>1</v>
      </c>
      <c r="K79" s="17"/>
      <c r="L79" s="17"/>
      <c r="M79" s="17"/>
      <c r="N79" s="17">
        <v>1</v>
      </c>
      <c r="O79" s="17"/>
      <c r="P79" s="17">
        <v>1</v>
      </c>
      <c r="Q79" s="17">
        <v>1</v>
      </c>
      <c r="R79" s="17"/>
      <c r="S79" s="17"/>
      <c r="T79" s="17">
        <v>4</v>
      </c>
      <c r="U79" s="17">
        <v>3</v>
      </c>
      <c r="V79" s="17"/>
      <c r="W79" s="17">
        <v>1</v>
      </c>
      <c r="X79" s="17">
        <v>1</v>
      </c>
      <c r="Y79" s="17"/>
      <c r="Z79" s="17"/>
      <c r="AA79" s="17">
        <v>2</v>
      </c>
      <c r="AB79" s="17"/>
      <c r="AC79" s="17">
        <v>1</v>
      </c>
      <c r="AD79" s="17"/>
      <c r="AE79" s="17"/>
      <c r="AF79" s="17"/>
      <c r="AG79" s="17"/>
      <c r="AH79" s="17"/>
      <c r="AI79" s="17">
        <v>1</v>
      </c>
      <c r="AJ79" s="17"/>
      <c r="AK79" s="17">
        <v>1</v>
      </c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>
        <v>1</v>
      </c>
      <c r="BG79" s="17">
        <v>5</v>
      </c>
      <c r="BH79" s="17">
        <v>4</v>
      </c>
      <c r="BI79" s="17">
        <v>2</v>
      </c>
      <c r="BJ79" s="17"/>
      <c r="BK79" s="17">
        <v>6</v>
      </c>
      <c r="BL79" s="16">
        <v>8</v>
      </c>
      <c r="BM79" s="4" t="s">
        <v>1891</v>
      </c>
      <c r="BN79" s="5" t="s">
        <v>1894</v>
      </c>
      <c r="BO79" s="5">
        <v>176</v>
      </c>
      <c r="BP79" s="5">
        <v>177</v>
      </c>
      <c r="BQ79" s="6" t="s">
        <v>179</v>
      </c>
    </row>
    <row r="80" spans="1:69" ht="12.75">
      <c r="A80" s="15">
        <v>72</v>
      </c>
      <c r="B80" s="102">
        <v>1797</v>
      </c>
      <c r="D80" s="15"/>
      <c r="E80" s="17">
        <v>1</v>
      </c>
      <c r="F80" s="17"/>
      <c r="G80" s="17"/>
      <c r="H80" s="17"/>
      <c r="I80" s="17">
        <v>2</v>
      </c>
      <c r="J80" s="17"/>
      <c r="K80" s="17">
        <v>1</v>
      </c>
      <c r="L80" s="17"/>
      <c r="M80" s="17">
        <v>1</v>
      </c>
      <c r="N80" s="17"/>
      <c r="O80" s="17"/>
      <c r="P80" s="17"/>
      <c r="Q80" s="17"/>
      <c r="R80" s="17"/>
      <c r="S80" s="17"/>
      <c r="T80" s="17"/>
      <c r="U80" s="17">
        <v>7</v>
      </c>
      <c r="V80" s="17">
        <v>1</v>
      </c>
      <c r="W80" s="17">
        <v>1</v>
      </c>
      <c r="X80" s="17"/>
      <c r="Y80" s="17"/>
      <c r="Z80" s="17">
        <v>2</v>
      </c>
      <c r="AA80" s="17"/>
      <c r="AB80" s="17"/>
      <c r="AC80" s="17"/>
      <c r="AD80" s="17"/>
      <c r="AE80" s="17"/>
      <c r="AF80" s="17"/>
      <c r="AG80" s="17"/>
      <c r="AH80" s="17"/>
      <c r="AI80" s="17">
        <v>1</v>
      </c>
      <c r="AJ80" s="17"/>
      <c r="AK80" s="17"/>
      <c r="AL80" s="17"/>
      <c r="AM80" s="17"/>
      <c r="AN80" s="17"/>
      <c r="AO80" s="17"/>
      <c r="AP80" s="17">
        <v>1</v>
      </c>
      <c r="AQ80" s="17"/>
      <c r="AR80" s="17"/>
      <c r="AS80" s="17">
        <v>1</v>
      </c>
      <c r="AT80" s="17">
        <v>1</v>
      </c>
      <c r="AU80" s="17"/>
      <c r="AV80" s="17"/>
      <c r="AW80" s="17"/>
      <c r="AX80" s="17"/>
      <c r="AY80" s="17"/>
      <c r="AZ80" s="17"/>
      <c r="BA80" s="17"/>
      <c r="BB80" s="17">
        <v>1</v>
      </c>
      <c r="BC80" s="17"/>
      <c r="BD80" s="17"/>
      <c r="BE80" s="17"/>
      <c r="BF80" s="17">
        <v>2</v>
      </c>
      <c r="BG80" s="17">
        <v>1</v>
      </c>
      <c r="BH80" s="17">
        <v>6</v>
      </c>
      <c r="BI80" s="17"/>
      <c r="BJ80" s="17">
        <v>1</v>
      </c>
      <c r="BK80" s="17">
        <v>3</v>
      </c>
      <c r="BL80" s="16">
        <v>13</v>
      </c>
      <c r="BM80" s="4" t="s">
        <v>1891</v>
      </c>
      <c r="BN80" s="5" t="s">
        <v>1894</v>
      </c>
      <c r="BO80" s="5">
        <v>176</v>
      </c>
      <c r="BP80" s="5">
        <v>177</v>
      </c>
      <c r="BQ80" s="6" t="s">
        <v>179</v>
      </c>
    </row>
    <row r="81" spans="1:69" ht="12.75">
      <c r="A81" s="15">
        <v>73</v>
      </c>
      <c r="B81" s="102" t="s">
        <v>903</v>
      </c>
      <c r="D81" s="15"/>
      <c r="E81" s="17">
        <v>2</v>
      </c>
      <c r="F81" s="17"/>
      <c r="G81" s="17"/>
      <c r="H81" s="17">
        <v>2</v>
      </c>
      <c r="I81" s="17">
        <v>1</v>
      </c>
      <c r="J81" s="17"/>
      <c r="K81" s="17"/>
      <c r="L81" s="17">
        <v>1</v>
      </c>
      <c r="M81" s="17"/>
      <c r="N81" s="17"/>
      <c r="O81" s="17">
        <v>1</v>
      </c>
      <c r="P81" s="17">
        <v>1</v>
      </c>
      <c r="Q81" s="17">
        <v>1</v>
      </c>
      <c r="R81" s="17"/>
      <c r="S81" s="17">
        <v>1</v>
      </c>
      <c r="T81" s="17">
        <v>1</v>
      </c>
      <c r="U81" s="17"/>
      <c r="V81" s="17"/>
      <c r="W81" s="17">
        <v>1</v>
      </c>
      <c r="X81" s="17">
        <v>3</v>
      </c>
      <c r="Y81" s="17"/>
      <c r="Z81" s="17"/>
      <c r="AA81" s="17"/>
      <c r="AB81" s="17"/>
      <c r="AC81" s="17"/>
      <c r="AD81" s="17"/>
      <c r="AE81" s="17"/>
      <c r="AF81" s="17"/>
      <c r="AG81" s="17">
        <v>1</v>
      </c>
      <c r="AH81" s="17"/>
      <c r="AI81" s="17">
        <v>1</v>
      </c>
      <c r="AJ81" s="17"/>
      <c r="AK81" s="17"/>
      <c r="AL81" s="17"/>
      <c r="AM81" s="17"/>
      <c r="AN81" s="17"/>
      <c r="AO81" s="17"/>
      <c r="AP81" s="17">
        <v>1</v>
      </c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>
        <v>1</v>
      </c>
      <c r="BF81" s="17"/>
      <c r="BG81" s="17">
        <v>1</v>
      </c>
      <c r="BH81" s="17">
        <v>6</v>
      </c>
      <c r="BI81" s="17">
        <v>4</v>
      </c>
      <c r="BJ81" s="17">
        <v>1</v>
      </c>
      <c r="BK81" s="17">
        <v>4</v>
      </c>
      <c r="BL81" s="16">
        <v>3</v>
      </c>
      <c r="BM81" s="4" t="s">
        <v>1891</v>
      </c>
      <c r="BN81" s="5" t="s">
        <v>1894</v>
      </c>
      <c r="BO81" s="5">
        <v>176</v>
      </c>
      <c r="BP81" s="5">
        <v>177</v>
      </c>
      <c r="BQ81" s="6" t="s">
        <v>179</v>
      </c>
    </row>
    <row r="82" spans="1:69" ht="12.75">
      <c r="A82" s="15">
        <v>74</v>
      </c>
      <c r="B82" s="102" t="s">
        <v>904</v>
      </c>
      <c r="D82" s="15">
        <v>1</v>
      </c>
      <c r="E82" s="17">
        <v>1</v>
      </c>
      <c r="F82" s="17">
        <v>1</v>
      </c>
      <c r="G82" s="17"/>
      <c r="H82" s="17">
        <v>3</v>
      </c>
      <c r="I82" s="17">
        <v>1</v>
      </c>
      <c r="J82" s="17"/>
      <c r="K82" s="17"/>
      <c r="L82" s="17"/>
      <c r="M82" s="17">
        <v>1</v>
      </c>
      <c r="N82" s="17"/>
      <c r="O82" s="17"/>
      <c r="P82" s="17"/>
      <c r="Q82" s="17">
        <v>1</v>
      </c>
      <c r="R82" s="17"/>
      <c r="S82" s="17"/>
      <c r="T82" s="17">
        <v>2</v>
      </c>
      <c r="U82" s="17">
        <v>4</v>
      </c>
      <c r="V82" s="17"/>
      <c r="W82" s="17">
        <v>2</v>
      </c>
      <c r="X82" s="17">
        <v>1</v>
      </c>
      <c r="Y82" s="17"/>
      <c r="Z82" s="17">
        <v>1</v>
      </c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>
        <v>1</v>
      </c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>
        <v>1</v>
      </c>
      <c r="BG82" s="17">
        <v>1</v>
      </c>
      <c r="BH82" s="17">
        <v>4</v>
      </c>
      <c r="BI82" s="17">
        <v>2</v>
      </c>
      <c r="BJ82" s="17">
        <v>1</v>
      </c>
      <c r="BK82" s="17">
        <v>7</v>
      </c>
      <c r="BL82" s="16">
        <v>6</v>
      </c>
      <c r="BM82" s="4" t="s">
        <v>1891</v>
      </c>
      <c r="BN82" s="5" t="s">
        <v>1894</v>
      </c>
      <c r="BO82" s="5">
        <v>176</v>
      </c>
      <c r="BP82" s="5">
        <v>177</v>
      </c>
      <c r="BQ82" s="6" t="s">
        <v>179</v>
      </c>
    </row>
    <row r="83" spans="1:69" ht="12.75">
      <c r="A83" s="15">
        <v>75</v>
      </c>
      <c r="B83" s="102" t="s">
        <v>905</v>
      </c>
      <c r="D83" s="15">
        <v>1</v>
      </c>
      <c r="E83" s="17"/>
      <c r="F83" s="17"/>
      <c r="G83" s="17"/>
      <c r="H83" s="17">
        <v>2</v>
      </c>
      <c r="I83" s="17">
        <v>1</v>
      </c>
      <c r="J83" s="17"/>
      <c r="K83" s="17"/>
      <c r="L83" s="17"/>
      <c r="M83" s="17"/>
      <c r="N83" s="17">
        <v>2</v>
      </c>
      <c r="O83" s="17"/>
      <c r="P83" s="17"/>
      <c r="Q83" s="17">
        <v>1</v>
      </c>
      <c r="R83" s="17">
        <v>1</v>
      </c>
      <c r="S83" s="17">
        <v>1</v>
      </c>
      <c r="T83" s="17">
        <v>2</v>
      </c>
      <c r="U83" s="17">
        <v>2</v>
      </c>
      <c r="V83" s="17">
        <v>2</v>
      </c>
      <c r="W83" s="17">
        <v>2</v>
      </c>
      <c r="X83" s="17">
        <v>1</v>
      </c>
      <c r="Y83" s="17"/>
      <c r="Z83" s="17">
        <v>1</v>
      </c>
      <c r="AA83" s="17"/>
      <c r="AB83" s="17"/>
      <c r="AC83" s="17"/>
      <c r="AD83" s="17"/>
      <c r="AE83" s="17"/>
      <c r="AF83" s="17"/>
      <c r="AG83" s="17"/>
      <c r="AH83" s="17"/>
      <c r="AI83" s="17">
        <v>1</v>
      </c>
      <c r="AJ83" s="17"/>
      <c r="AK83" s="17"/>
      <c r="AL83" s="17"/>
      <c r="AM83" s="17"/>
      <c r="AN83" s="17"/>
      <c r="AO83" s="17"/>
      <c r="AP83" s="17"/>
      <c r="AQ83" s="17">
        <v>1</v>
      </c>
      <c r="AR83" s="17"/>
      <c r="AS83" s="17"/>
      <c r="AT83" s="17">
        <v>1</v>
      </c>
      <c r="AU83" s="17"/>
      <c r="AV83" s="17"/>
      <c r="AW83" s="17"/>
      <c r="AX83" s="17"/>
      <c r="AY83" s="17"/>
      <c r="AZ83" s="17"/>
      <c r="BA83" s="17">
        <v>1</v>
      </c>
      <c r="BB83" s="17"/>
      <c r="BC83" s="17"/>
      <c r="BD83" s="17"/>
      <c r="BE83" s="17">
        <v>1</v>
      </c>
      <c r="BF83" s="17">
        <v>1</v>
      </c>
      <c r="BG83" s="17">
        <v>4</v>
      </c>
      <c r="BH83" s="17">
        <v>4</v>
      </c>
      <c r="BI83" s="17">
        <v>3</v>
      </c>
      <c r="BJ83" s="17">
        <v>1</v>
      </c>
      <c r="BK83" s="17">
        <v>8</v>
      </c>
      <c r="BL83" s="16">
        <v>5</v>
      </c>
      <c r="BM83" s="4" t="s">
        <v>1891</v>
      </c>
      <c r="BN83" s="5" t="s">
        <v>1894</v>
      </c>
      <c r="BO83" s="5">
        <v>176</v>
      </c>
      <c r="BP83" s="5">
        <v>177</v>
      </c>
      <c r="BQ83" s="6" t="s">
        <v>179</v>
      </c>
    </row>
    <row r="84" spans="1:69" ht="12.75">
      <c r="A84" s="15">
        <v>76</v>
      </c>
      <c r="B84" s="102">
        <v>1793</v>
      </c>
      <c r="D84" s="15"/>
      <c r="E84" s="17"/>
      <c r="F84" s="17">
        <v>1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>
        <v>1</v>
      </c>
      <c r="R84" s="17"/>
      <c r="S84" s="17">
        <v>1</v>
      </c>
      <c r="T84" s="17">
        <v>2</v>
      </c>
      <c r="U84" s="17"/>
      <c r="V84" s="17"/>
      <c r="W84" s="17"/>
      <c r="X84" s="17">
        <v>3</v>
      </c>
      <c r="Y84" s="17"/>
      <c r="Z84" s="17"/>
      <c r="AA84" s="17">
        <v>2</v>
      </c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>
        <v>2</v>
      </c>
      <c r="AT84" s="17"/>
      <c r="AU84" s="17"/>
      <c r="AV84" s="17"/>
      <c r="AW84" s="17"/>
      <c r="AX84" s="17"/>
      <c r="AY84" s="17"/>
      <c r="AZ84" s="17"/>
      <c r="BA84" s="17"/>
      <c r="BB84" s="17">
        <v>1</v>
      </c>
      <c r="BC84" s="17"/>
      <c r="BD84" s="17"/>
      <c r="BE84" s="17"/>
      <c r="BF84" s="17"/>
      <c r="BG84" s="17"/>
      <c r="BH84" s="17">
        <v>2</v>
      </c>
      <c r="BI84" s="17">
        <v>4</v>
      </c>
      <c r="BJ84" s="17">
        <v>1</v>
      </c>
      <c r="BK84" s="17">
        <v>4</v>
      </c>
      <c r="BL84" s="16">
        <v>3</v>
      </c>
      <c r="BM84" s="4" t="s">
        <v>1891</v>
      </c>
      <c r="BN84" s="5" t="s">
        <v>1894</v>
      </c>
      <c r="BO84" s="5">
        <v>176</v>
      </c>
      <c r="BP84" s="5">
        <v>177</v>
      </c>
      <c r="BQ84" s="6" t="s">
        <v>179</v>
      </c>
    </row>
    <row r="85" spans="1:69" ht="12.75">
      <c r="A85" s="15">
        <v>77</v>
      </c>
      <c r="B85" s="102" t="s">
        <v>2117</v>
      </c>
      <c r="D85" s="15">
        <v>1</v>
      </c>
      <c r="E85" s="17"/>
      <c r="F85" s="17"/>
      <c r="G85" s="17"/>
      <c r="H85" s="17"/>
      <c r="I85" s="17">
        <v>2</v>
      </c>
      <c r="J85" s="17"/>
      <c r="K85" s="17"/>
      <c r="L85" s="17">
        <v>1</v>
      </c>
      <c r="M85" s="17"/>
      <c r="N85" s="17"/>
      <c r="O85" s="17">
        <v>1</v>
      </c>
      <c r="P85" s="17"/>
      <c r="Q85" s="17">
        <v>1</v>
      </c>
      <c r="R85" s="17"/>
      <c r="S85" s="17"/>
      <c r="T85" s="17"/>
      <c r="U85" s="17">
        <v>3</v>
      </c>
      <c r="V85" s="17"/>
      <c r="W85" s="17"/>
      <c r="X85" s="17">
        <v>1</v>
      </c>
      <c r="Y85" s="17">
        <v>1</v>
      </c>
      <c r="Z85" s="17"/>
      <c r="AA85" s="17">
        <v>2</v>
      </c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>
        <v>2</v>
      </c>
      <c r="AT85" s="17">
        <v>1</v>
      </c>
      <c r="AU85" s="17"/>
      <c r="AV85" s="17"/>
      <c r="AW85" s="17"/>
      <c r="AX85" s="17"/>
      <c r="AY85" s="17"/>
      <c r="AZ85" s="17"/>
      <c r="BA85" s="17"/>
      <c r="BB85" s="17"/>
      <c r="BC85" s="17">
        <v>2</v>
      </c>
      <c r="BD85" s="17"/>
      <c r="BE85" s="17"/>
      <c r="BF85" s="17">
        <v>1</v>
      </c>
      <c r="BG85" s="17">
        <v>1</v>
      </c>
      <c r="BH85" s="17">
        <v>1</v>
      </c>
      <c r="BI85" s="17">
        <v>4</v>
      </c>
      <c r="BJ85" s="17">
        <v>1</v>
      </c>
      <c r="BK85" s="17">
        <v>2</v>
      </c>
      <c r="BL85" s="16">
        <v>10</v>
      </c>
      <c r="BM85" s="4" t="s">
        <v>1891</v>
      </c>
      <c r="BN85" s="5" t="s">
        <v>1894</v>
      </c>
      <c r="BO85" s="5">
        <v>176</v>
      </c>
      <c r="BP85" s="5">
        <v>177</v>
      </c>
      <c r="BQ85" s="6" t="s">
        <v>179</v>
      </c>
    </row>
    <row r="86" spans="1:69" ht="12.75">
      <c r="A86" s="15">
        <v>78</v>
      </c>
      <c r="B86" s="102" t="s">
        <v>907</v>
      </c>
      <c r="D86" s="15"/>
      <c r="E86" s="17"/>
      <c r="F86" s="17"/>
      <c r="G86" s="17"/>
      <c r="H86" s="17">
        <v>2</v>
      </c>
      <c r="I86" s="17">
        <v>1</v>
      </c>
      <c r="J86" s="17"/>
      <c r="K86" s="17"/>
      <c r="L86" s="17"/>
      <c r="M86" s="17"/>
      <c r="N86" s="17"/>
      <c r="O86" s="17">
        <v>1</v>
      </c>
      <c r="P86" s="17"/>
      <c r="Q86" s="17">
        <v>2</v>
      </c>
      <c r="R86" s="17">
        <v>1</v>
      </c>
      <c r="S86" s="17"/>
      <c r="T86" s="17">
        <v>1</v>
      </c>
      <c r="U86" s="17">
        <v>1</v>
      </c>
      <c r="V86" s="17"/>
      <c r="W86" s="17">
        <v>2</v>
      </c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>
        <v>1</v>
      </c>
      <c r="AT86" s="17">
        <v>1</v>
      </c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>
        <v>2</v>
      </c>
      <c r="BG86" s="17"/>
      <c r="BH86" s="17">
        <v>4</v>
      </c>
      <c r="BI86" s="17">
        <v>1</v>
      </c>
      <c r="BJ86" s="17"/>
      <c r="BK86" s="17">
        <v>4</v>
      </c>
      <c r="BL86" s="16">
        <v>7</v>
      </c>
      <c r="BM86" s="4" t="s">
        <v>1891</v>
      </c>
      <c r="BN86" s="5" t="s">
        <v>1894</v>
      </c>
      <c r="BO86" s="5">
        <v>176</v>
      </c>
      <c r="BP86" s="5">
        <v>177</v>
      </c>
      <c r="BQ86" s="6" t="s">
        <v>179</v>
      </c>
    </row>
    <row r="87" spans="1:69" ht="12.75">
      <c r="A87" s="15">
        <v>79</v>
      </c>
      <c r="B87" s="102">
        <v>1790</v>
      </c>
      <c r="D87" s="15"/>
      <c r="E87" s="17">
        <v>1</v>
      </c>
      <c r="F87" s="17"/>
      <c r="G87" s="17"/>
      <c r="H87" s="17"/>
      <c r="I87" s="17">
        <v>1</v>
      </c>
      <c r="J87" s="17"/>
      <c r="K87" s="17"/>
      <c r="L87" s="17"/>
      <c r="M87" s="17"/>
      <c r="N87" s="17"/>
      <c r="O87" s="17"/>
      <c r="P87" s="17">
        <v>1</v>
      </c>
      <c r="Q87" s="17">
        <v>1</v>
      </c>
      <c r="R87" s="17"/>
      <c r="S87" s="17"/>
      <c r="T87" s="17"/>
      <c r="U87" s="17">
        <v>3</v>
      </c>
      <c r="V87" s="17"/>
      <c r="W87" s="17"/>
      <c r="X87" s="17">
        <v>1</v>
      </c>
      <c r="Y87" s="17"/>
      <c r="Z87" s="17"/>
      <c r="AA87" s="17">
        <v>3</v>
      </c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>
        <v>1</v>
      </c>
      <c r="AQ87" s="17"/>
      <c r="AR87" s="17"/>
      <c r="AS87" s="17"/>
      <c r="AT87" s="17">
        <v>2</v>
      </c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>
        <v>2</v>
      </c>
      <c r="BG87" s="17">
        <v>1</v>
      </c>
      <c r="BH87" s="17">
        <v>3</v>
      </c>
      <c r="BI87" s="17">
        <v>1</v>
      </c>
      <c r="BJ87" s="17"/>
      <c r="BK87" s="17"/>
      <c r="BL87" s="16">
        <v>11</v>
      </c>
      <c r="BM87" s="4" t="s">
        <v>1891</v>
      </c>
      <c r="BN87" s="5" t="s">
        <v>1894</v>
      </c>
      <c r="BO87" s="5">
        <v>176</v>
      </c>
      <c r="BP87" s="5">
        <v>177</v>
      </c>
      <c r="BQ87" s="6" t="s">
        <v>179</v>
      </c>
    </row>
    <row r="88" spans="1:69" ht="12.75">
      <c r="A88" s="15">
        <v>80</v>
      </c>
      <c r="B88" s="102" t="s">
        <v>2118</v>
      </c>
      <c r="D88" s="15"/>
      <c r="E88" s="17"/>
      <c r="F88" s="17"/>
      <c r="G88" s="17"/>
      <c r="H88" s="17"/>
      <c r="I88" s="17">
        <v>1</v>
      </c>
      <c r="J88" s="17"/>
      <c r="K88" s="17"/>
      <c r="L88" s="17">
        <v>1</v>
      </c>
      <c r="M88" s="17"/>
      <c r="N88" s="17"/>
      <c r="O88" s="17"/>
      <c r="P88" s="17"/>
      <c r="Q88" s="17">
        <v>1</v>
      </c>
      <c r="R88" s="17"/>
      <c r="S88" s="17"/>
      <c r="T88" s="17"/>
      <c r="U88" s="17"/>
      <c r="V88" s="17"/>
      <c r="W88" s="17">
        <v>1</v>
      </c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>
        <v>1</v>
      </c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>
        <v>1</v>
      </c>
      <c r="BF88" s="17">
        <v>1</v>
      </c>
      <c r="BG88" s="17"/>
      <c r="BH88" s="17">
        <v>2</v>
      </c>
      <c r="BI88" s="17">
        <v>1</v>
      </c>
      <c r="BJ88" s="17"/>
      <c r="BK88" s="17">
        <v>1</v>
      </c>
      <c r="BL88" s="16">
        <v>3</v>
      </c>
      <c r="BM88" s="4" t="s">
        <v>1891</v>
      </c>
      <c r="BN88" s="5" t="s">
        <v>1894</v>
      </c>
      <c r="BO88" s="5">
        <v>176</v>
      </c>
      <c r="BP88" s="5">
        <v>177</v>
      </c>
      <c r="BQ88" s="6" t="s">
        <v>179</v>
      </c>
    </row>
    <row r="89" spans="1:69" ht="12.75">
      <c r="A89" s="15">
        <v>81</v>
      </c>
      <c r="B89" s="102" t="s">
        <v>2119</v>
      </c>
      <c r="D89" s="15"/>
      <c r="E89" s="17"/>
      <c r="F89" s="17"/>
      <c r="G89" s="17"/>
      <c r="H89" s="17">
        <v>1</v>
      </c>
      <c r="I89" s="17"/>
      <c r="J89" s="17"/>
      <c r="K89" s="17"/>
      <c r="L89" s="17"/>
      <c r="M89" s="17"/>
      <c r="N89" s="17"/>
      <c r="O89" s="17"/>
      <c r="P89" s="17"/>
      <c r="Q89" s="17">
        <v>1</v>
      </c>
      <c r="R89" s="17"/>
      <c r="S89" s="17"/>
      <c r="T89" s="17"/>
      <c r="U89" s="17">
        <v>1</v>
      </c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>
        <v>1</v>
      </c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>
        <v>1</v>
      </c>
      <c r="BG89" s="17"/>
      <c r="BH89" s="17">
        <v>2</v>
      </c>
      <c r="BI89" s="17"/>
      <c r="BJ89" s="17"/>
      <c r="BK89" s="17">
        <v>1</v>
      </c>
      <c r="BL89" s="16">
        <v>2</v>
      </c>
      <c r="BM89" s="4" t="s">
        <v>1891</v>
      </c>
      <c r="BN89" s="5" t="s">
        <v>1894</v>
      </c>
      <c r="BO89" s="5">
        <v>176</v>
      </c>
      <c r="BP89" s="5">
        <v>177</v>
      </c>
      <c r="BQ89" s="6" t="s">
        <v>179</v>
      </c>
    </row>
    <row r="90" spans="1:69" ht="12.75">
      <c r="A90" s="15">
        <v>82</v>
      </c>
      <c r="B90" s="102">
        <v>1787</v>
      </c>
      <c r="D90" s="15"/>
      <c r="E90" s="17"/>
      <c r="F90" s="17"/>
      <c r="G90" s="17"/>
      <c r="H90" s="17">
        <v>2</v>
      </c>
      <c r="I90" s="17">
        <v>1</v>
      </c>
      <c r="J90" s="17"/>
      <c r="K90" s="17"/>
      <c r="L90" s="17"/>
      <c r="M90" s="17"/>
      <c r="N90" s="17"/>
      <c r="O90" s="17"/>
      <c r="P90" s="17"/>
      <c r="Q90" s="17">
        <v>1</v>
      </c>
      <c r="R90" s="17"/>
      <c r="S90" s="17"/>
      <c r="T90" s="17">
        <v>1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>
        <v>1</v>
      </c>
      <c r="AQ90" s="17"/>
      <c r="AR90" s="17">
        <v>1</v>
      </c>
      <c r="AS90" s="17"/>
      <c r="AT90" s="17">
        <v>1</v>
      </c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>
        <v>2</v>
      </c>
      <c r="BI90" s="17"/>
      <c r="BJ90" s="17">
        <v>1</v>
      </c>
      <c r="BK90" s="17">
        <v>3</v>
      </c>
      <c r="BL90" s="16">
        <v>3</v>
      </c>
      <c r="BM90" s="4" t="s">
        <v>1891</v>
      </c>
      <c r="BN90" s="5" t="s">
        <v>1894</v>
      </c>
      <c r="BO90" s="5">
        <v>176</v>
      </c>
      <c r="BP90" s="5">
        <v>177</v>
      </c>
      <c r="BQ90" s="6" t="s">
        <v>179</v>
      </c>
    </row>
    <row r="91" spans="1:69" ht="12.75">
      <c r="A91" s="15">
        <v>83</v>
      </c>
      <c r="B91" s="102">
        <v>1786</v>
      </c>
      <c r="D91" s="15">
        <v>1</v>
      </c>
      <c r="E91" s="17">
        <v>1</v>
      </c>
      <c r="F91" s="17"/>
      <c r="G91" s="17"/>
      <c r="H91" s="17"/>
      <c r="I91" s="17">
        <v>1</v>
      </c>
      <c r="J91" s="17"/>
      <c r="K91" s="17"/>
      <c r="L91" s="17"/>
      <c r="M91" s="17"/>
      <c r="N91" s="17"/>
      <c r="O91" s="17"/>
      <c r="P91" s="17"/>
      <c r="Q91" s="17"/>
      <c r="R91" s="17"/>
      <c r="S91" s="17">
        <v>1</v>
      </c>
      <c r="T91" s="17"/>
      <c r="U91" s="17">
        <v>1</v>
      </c>
      <c r="V91" s="17"/>
      <c r="W91" s="17"/>
      <c r="X91" s="17">
        <v>1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>
        <v>1</v>
      </c>
      <c r="AQ91" s="17"/>
      <c r="AR91" s="17"/>
      <c r="AS91" s="17">
        <v>1</v>
      </c>
      <c r="AT91" s="17">
        <v>3</v>
      </c>
      <c r="AU91" s="17"/>
      <c r="AV91" s="17"/>
      <c r="AW91" s="17"/>
      <c r="AX91" s="17"/>
      <c r="AY91" s="17"/>
      <c r="AZ91" s="17"/>
      <c r="BA91" s="17"/>
      <c r="BB91" s="17">
        <v>1</v>
      </c>
      <c r="BC91" s="17"/>
      <c r="BD91" s="17"/>
      <c r="BE91" s="17"/>
      <c r="BF91" s="17">
        <v>1</v>
      </c>
      <c r="BG91" s="17">
        <v>1</v>
      </c>
      <c r="BH91" s="17">
        <v>3</v>
      </c>
      <c r="BI91" s="17">
        <v>1</v>
      </c>
      <c r="BJ91" s="17">
        <v>1</v>
      </c>
      <c r="BK91" s="17">
        <v>1</v>
      </c>
      <c r="BL91" s="16">
        <v>6</v>
      </c>
      <c r="BM91" s="4" t="s">
        <v>1891</v>
      </c>
      <c r="BN91" s="5" t="s">
        <v>1894</v>
      </c>
      <c r="BO91" s="5">
        <v>176</v>
      </c>
      <c r="BP91" s="5">
        <v>177</v>
      </c>
      <c r="BQ91" s="6" t="s">
        <v>179</v>
      </c>
    </row>
    <row r="92" spans="1:69" ht="12.75">
      <c r="A92" s="15">
        <v>84</v>
      </c>
      <c r="B92" s="102">
        <v>1785</v>
      </c>
      <c r="D92" s="15"/>
      <c r="E92" s="17"/>
      <c r="F92" s="17"/>
      <c r="G92" s="17"/>
      <c r="H92" s="17"/>
      <c r="I92" s="17">
        <v>1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>
        <v>2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>
        <v>1</v>
      </c>
      <c r="AO92" s="17"/>
      <c r="AP92" s="17"/>
      <c r="AQ92" s="17"/>
      <c r="AR92" s="17"/>
      <c r="AS92" s="17">
        <v>1</v>
      </c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>
        <v>2</v>
      </c>
      <c r="BG92" s="17"/>
      <c r="BH92" s="17"/>
      <c r="BI92" s="17"/>
      <c r="BJ92" s="17"/>
      <c r="BK92" s="17">
        <v>3</v>
      </c>
      <c r="BL92" s="16">
        <v>5</v>
      </c>
      <c r="BM92" s="4" t="s">
        <v>1891</v>
      </c>
      <c r="BN92" s="5" t="s">
        <v>1894</v>
      </c>
      <c r="BO92" s="5">
        <v>176</v>
      </c>
      <c r="BP92" s="5">
        <v>177</v>
      </c>
      <c r="BQ92" s="6" t="s">
        <v>179</v>
      </c>
    </row>
    <row r="93" spans="1:69" ht="12.75">
      <c r="A93" s="15">
        <v>85</v>
      </c>
      <c r="B93" s="102">
        <v>1784</v>
      </c>
      <c r="D93" s="15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>
        <v>1</v>
      </c>
      <c r="R93" s="17"/>
      <c r="S93" s="17"/>
      <c r="T93" s="17">
        <v>1</v>
      </c>
      <c r="U93" s="17">
        <v>2</v>
      </c>
      <c r="V93" s="17"/>
      <c r="W93" s="17"/>
      <c r="X93" s="17"/>
      <c r="Y93" s="17"/>
      <c r="Z93" s="17">
        <v>1</v>
      </c>
      <c r="AA93" s="17">
        <v>1</v>
      </c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>
        <v>2</v>
      </c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>
        <v>1</v>
      </c>
      <c r="BG93" s="17"/>
      <c r="BH93" s="17">
        <v>3</v>
      </c>
      <c r="BI93" s="17"/>
      <c r="BJ93" s="17"/>
      <c r="BK93" s="17">
        <v>2</v>
      </c>
      <c r="BL93" s="16">
        <v>4</v>
      </c>
      <c r="BM93" s="4" t="s">
        <v>1891</v>
      </c>
      <c r="BN93" s="5" t="s">
        <v>1894</v>
      </c>
      <c r="BO93" s="5">
        <v>176</v>
      </c>
      <c r="BP93" s="5">
        <v>177</v>
      </c>
      <c r="BQ93" s="6" t="s">
        <v>179</v>
      </c>
    </row>
    <row r="94" spans="1:69" ht="12.75">
      <c r="A94" s="15">
        <v>86</v>
      </c>
      <c r="B94" s="102">
        <v>1783</v>
      </c>
      <c r="D94" s="15"/>
      <c r="E94" s="17">
        <v>1</v>
      </c>
      <c r="F94" s="17"/>
      <c r="G94" s="17"/>
      <c r="H94" s="17"/>
      <c r="I94" s="17">
        <v>2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>
        <v>1</v>
      </c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>
        <v>1</v>
      </c>
      <c r="BI94" s="17"/>
      <c r="BJ94" s="17"/>
      <c r="BK94" s="17"/>
      <c r="BL94" s="16">
        <v>5</v>
      </c>
      <c r="BM94" s="4" t="s">
        <v>1891</v>
      </c>
      <c r="BN94" s="5" t="s">
        <v>1894</v>
      </c>
      <c r="BO94" s="5">
        <v>176</v>
      </c>
      <c r="BP94" s="5">
        <v>177</v>
      </c>
      <c r="BQ94" s="6" t="s">
        <v>179</v>
      </c>
    </row>
    <row r="95" spans="1:69" ht="12.75">
      <c r="A95" s="15">
        <v>87</v>
      </c>
      <c r="B95" s="102">
        <v>1782</v>
      </c>
      <c r="D95" s="15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>
        <v>2</v>
      </c>
      <c r="AB95" s="17"/>
      <c r="AC95" s="17"/>
      <c r="AD95" s="17"/>
      <c r="AE95" s="17"/>
      <c r="AF95" s="17"/>
      <c r="AG95" s="17"/>
      <c r="AH95" s="17"/>
      <c r="AI95" s="17">
        <v>1</v>
      </c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>
        <v>1</v>
      </c>
      <c r="BI95" s="17"/>
      <c r="BJ95" s="17"/>
      <c r="BK95" s="17"/>
      <c r="BL95" s="16">
        <v>2</v>
      </c>
      <c r="BM95" s="4" t="s">
        <v>1891</v>
      </c>
      <c r="BN95" s="5" t="s">
        <v>1894</v>
      </c>
      <c r="BO95" s="5">
        <v>176</v>
      </c>
      <c r="BP95" s="5">
        <v>177</v>
      </c>
      <c r="BQ95" s="6" t="s">
        <v>179</v>
      </c>
    </row>
    <row r="96" spans="1:69" ht="12.75">
      <c r="A96" s="15">
        <v>88</v>
      </c>
      <c r="B96" s="102">
        <v>1781</v>
      </c>
      <c r="D96" s="15"/>
      <c r="E96" s="17"/>
      <c r="F96" s="17"/>
      <c r="G96" s="17"/>
      <c r="H96" s="17"/>
      <c r="I96" s="17">
        <v>1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6">
        <v>1</v>
      </c>
      <c r="BM96" s="4" t="s">
        <v>1891</v>
      </c>
      <c r="BN96" s="5" t="s">
        <v>1894</v>
      </c>
      <c r="BO96" s="5">
        <v>176</v>
      </c>
      <c r="BP96" s="5">
        <v>177</v>
      </c>
      <c r="BQ96" s="6" t="s">
        <v>179</v>
      </c>
    </row>
    <row r="97" spans="1:69" ht="12.75">
      <c r="A97" s="15">
        <v>89</v>
      </c>
      <c r="B97" s="102">
        <v>1780</v>
      </c>
      <c r="D97" s="15">
        <v>1</v>
      </c>
      <c r="E97" s="17">
        <v>1</v>
      </c>
      <c r="F97" s="17"/>
      <c r="G97" s="17"/>
      <c r="H97" s="17">
        <v>3</v>
      </c>
      <c r="I97" s="17">
        <v>1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1</v>
      </c>
      <c r="V97" s="17"/>
      <c r="W97" s="17"/>
      <c r="X97" s="17"/>
      <c r="Y97" s="17"/>
      <c r="Z97" s="17"/>
      <c r="AA97" s="17">
        <v>1</v>
      </c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>
        <v>1</v>
      </c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>
        <v>1</v>
      </c>
      <c r="BH97" s="17">
        <v>1</v>
      </c>
      <c r="BI97" s="17"/>
      <c r="BJ97" s="17"/>
      <c r="BK97" s="17">
        <v>3</v>
      </c>
      <c r="BL97" s="16">
        <v>4</v>
      </c>
      <c r="BM97" s="4" t="s">
        <v>1891</v>
      </c>
      <c r="BN97" s="5" t="s">
        <v>1894</v>
      </c>
      <c r="BO97" s="5">
        <v>176</v>
      </c>
      <c r="BP97" s="5">
        <v>177</v>
      </c>
      <c r="BQ97" s="6" t="s">
        <v>179</v>
      </c>
    </row>
    <row r="98" spans="1:69" ht="12.75">
      <c r="A98" s="15">
        <v>90</v>
      </c>
      <c r="B98" s="102">
        <v>1779</v>
      </c>
      <c r="D98" s="15"/>
      <c r="E98" s="17"/>
      <c r="F98" s="17"/>
      <c r="G98" s="17">
        <v>1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>
        <v>1</v>
      </c>
      <c r="U98" s="17"/>
      <c r="V98" s="17"/>
      <c r="W98" s="17">
        <v>1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>
        <v>1</v>
      </c>
      <c r="BC98" s="17"/>
      <c r="BD98" s="17"/>
      <c r="BE98" s="17"/>
      <c r="BF98" s="17">
        <v>1</v>
      </c>
      <c r="BG98" s="17"/>
      <c r="BH98" s="17">
        <v>2</v>
      </c>
      <c r="BI98" s="17"/>
      <c r="BJ98" s="17">
        <v>1</v>
      </c>
      <c r="BK98" s="17">
        <v>1</v>
      </c>
      <c r="BL98" s="16">
        <v>1</v>
      </c>
      <c r="BM98" s="4" t="s">
        <v>1891</v>
      </c>
      <c r="BN98" s="5" t="s">
        <v>1894</v>
      </c>
      <c r="BO98" s="5">
        <v>176</v>
      </c>
      <c r="BP98" s="5">
        <v>177</v>
      </c>
      <c r="BQ98" s="6" t="s">
        <v>179</v>
      </c>
    </row>
    <row r="99" spans="1:69" ht="12.75">
      <c r="A99" s="15">
        <v>91</v>
      </c>
      <c r="B99" s="102">
        <v>1778</v>
      </c>
      <c r="D99" s="1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>
        <v>1</v>
      </c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>
        <v>1</v>
      </c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>
        <v>1</v>
      </c>
      <c r="BI99" s="17"/>
      <c r="BJ99" s="17"/>
      <c r="BK99" s="17"/>
      <c r="BL99" s="16">
        <v>1</v>
      </c>
      <c r="BM99" s="4" t="s">
        <v>1891</v>
      </c>
      <c r="BN99" s="5" t="s">
        <v>1894</v>
      </c>
      <c r="BO99" s="5">
        <v>176</v>
      </c>
      <c r="BP99" s="5">
        <v>177</v>
      </c>
      <c r="BQ99" s="6" t="s">
        <v>179</v>
      </c>
    </row>
    <row r="100" spans="1:69" ht="12.75">
      <c r="A100" s="15">
        <v>92</v>
      </c>
      <c r="B100" s="102">
        <v>1777</v>
      </c>
      <c r="D100" s="15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>
        <v>1</v>
      </c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>
        <v>1</v>
      </c>
      <c r="BG100" s="17"/>
      <c r="BH100" s="17"/>
      <c r="BI100" s="17"/>
      <c r="BJ100" s="17"/>
      <c r="BK100" s="17"/>
      <c r="BL100" s="16">
        <v>2</v>
      </c>
      <c r="BM100" s="4" t="s">
        <v>1891</v>
      </c>
      <c r="BN100" s="5" t="s">
        <v>1894</v>
      </c>
      <c r="BO100" s="5">
        <v>176</v>
      </c>
      <c r="BP100" s="5">
        <v>177</v>
      </c>
      <c r="BQ100" s="6" t="s">
        <v>179</v>
      </c>
    </row>
    <row r="101" spans="1:69" ht="12.75">
      <c r="A101" s="333" t="s">
        <v>1923</v>
      </c>
      <c r="B101" s="322"/>
      <c r="D101" s="15"/>
      <c r="E101" s="17"/>
      <c r="F101" s="17"/>
      <c r="G101" s="17"/>
      <c r="H101" s="17"/>
      <c r="I101" s="17"/>
      <c r="J101" s="17"/>
      <c r="K101" s="17"/>
      <c r="L101" s="17"/>
      <c r="M101" s="17">
        <v>1</v>
      </c>
      <c r="N101" s="17"/>
      <c r="O101" s="17">
        <v>2</v>
      </c>
      <c r="P101" s="17"/>
      <c r="Q101" s="17">
        <v>1</v>
      </c>
      <c r="R101" s="17"/>
      <c r="S101" s="17"/>
      <c r="T101" s="17"/>
      <c r="U101" s="17">
        <v>2</v>
      </c>
      <c r="V101" s="17"/>
      <c r="W101" s="17">
        <v>3</v>
      </c>
      <c r="X101" s="17"/>
      <c r="Y101" s="17">
        <v>1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>
        <v>1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>
        <v>5</v>
      </c>
      <c r="BI101" s="17"/>
      <c r="BJ101" s="17">
        <v>2</v>
      </c>
      <c r="BK101" s="17"/>
      <c r="BL101" s="16">
        <v>4</v>
      </c>
      <c r="BM101" s="4" t="s">
        <v>1891</v>
      </c>
      <c r="BN101" s="5" t="s">
        <v>1894</v>
      </c>
      <c r="BO101" s="5">
        <v>176</v>
      </c>
      <c r="BP101" s="5">
        <v>177</v>
      </c>
      <c r="BQ101" s="6" t="s">
        <v>179</v>
      </c>
    </row>
    <row r="102" spans="1:69" s="29" customFormat="1" ht="13.5" thickBot="1">
      <c r="A102" s="326" t="s">
        <v>1945</v>
      </c>
      <c r="B102" s="320"/>
      <c r="C102" s="10"/>
      <c r="D102" s="18">
        <f>SUM(D8:D101)</f>
        <v>56</v>
      </c>
      <c r="E102" s="20">
        <f>SUM(E8:E101)</f>
        <v>53</v>
      </c>
      <c r="F102" s="20">
        <f aca="true" t="shared" si="0" ref="F102:P102">SUM(F8:F101)</f>
        <v>30</v>
      </c>
      <c r="G102" s="20">
        <f t="shared" si="0"/>
        <v>12</v>
      </c>
      <c r="H102" s="20">
        <f t="shared" si="0"/>
        <v>25</v>
      </c>
      <c r="I102" s="20">
        <f t="shared" si="0"/>
        <v>33</v>
      </c>
      <c r="J102" s="20">
        <f t="shared" si="0"/>
        <v>28</v>
      </c>
      <c r="K102" s="20">
        <f t="shared" si="0"/>
        <v>48</v>
      </c>
      <c r="L102" s="20">
        <f t="shared" si="0"/>
        <v>17</v>
      </c>
      <c r="M102" s="121">
        <f t="shared" si="0"/>
        <v>15</v>
      </c>
      <c r="N102" s="20">
        <f t="shared" si="0"/>
        <v>9</v>
      </c>
      <c r="O102" s="20">
        <f t="shared" si="0"/>
        <v>12</v>
      </c>
      <c r="P102" s="20">
        <f t="shared" si="0"/>
        <v>183</v>
      </c>
      <c r="Q102" s="121">
        <f aca="true" t="shared" si="1" ref="Q102:BL102">SUM(Q8:Q101)</f>
        <v>247</v>
      </c>
      <c r="R102" s="20">
        <f t="shared" si="1"/>
        <v>109</v>
      </c>
      <c r="S102" s="20">
        <f t="shared" si="1"/>
        <v>57</v>
      </c>
      <c r="T102" s="20">
        <f t="shared" si="1"/>
        <v>43</v>
      </c>
      <c r="U102" s="20">
        <f t="shared" si="1"/>
        <v>75</v>
      </c>
      <c r="V102" s="121">
        <f t="shared" si="1"/>
        <v>220</v>
      </c>
      <c r="W102" s="20">
        <f t="shared" si="1"/>
        <v>248</v>
      </c>
      <c r="X102" s="20">
        <f t="shared" si="1"/>
        <v>114</v>
      </c>
      <c r="Y102" s="20">
        <f t="shared" si="1"/>
        <v>66</v>
      </c>
      <c r="Z102" s="20">
        <f t="shared" si="1"/>
        <v>53</v>
      </c>
      <c r="AA102" s="20">
        <f t="shared" si="1"/>
        <v>54</v>
      </c>
      <c r="AB102" s="20">
        <f t="shared" si="1"/>
        <v>24</v>
      </c>
      <c r="AC102" s="20">
        <f t="shared" si="1"/>
        <v>19</v>
      </c>
      <c r="AD102" s="20">
        <f t="shared" si="1"/>
        <v>3</v>
      </c>
      <c r="AE102" s="20">
        <f t="shared" si="1"/>
        <v>1</v>
      </c>
      <c r="AF102" s="20">
        <f t="shared" si="1"/>
        <v>3</v>
      </c>
      <c r="AG102" s="20">
        <f t="shared" si="1"/>
        <v>9</v>
      </c>
      <c r="AH102" s="20">
        <f t="shared" si="1"/>
        <v>58</v>
      </c>
      <c r="AI102" s="121">
        <f t="shared" si="1"/>
        <v>122</v>
      </c>
      <c r="AJ102" s="20">
        <f t="shared" si="1"/>
        <v>28</v>
      </c>
      <c r="AK102" s="20">
        <f t="shared" si="1"/>
        <v>3</v>
      </c>
      <c r="AL102" s="20">
        <f t="shared" si="1"/>
        <v>0</v>
      </c>
      <c r="AM102" s="20">
        <f t="shared" si="1"/>
        <v>0</v>
      </c>
      <c r="AN102" s="20">
        <f t="shared" si="1"/>
        <v>3</v>
      </c>
      <c r="AO102" s="20">
        <f t="shared" si="1"/>
        <v>11</v>
      </c>
      <c r="AP102" s="20">
        <f t="shared" si="1"/>
        <v>30</v>
      </c>
      <c r="AQ102" s="20">
        <f t="shared" si="1"/>
        <v>13</v>
      </c>
      <c r="AR102" s="20">
        <f t="shared" si="1"/>
        <v>4</v>
      </c>
      <c r="AS102" s="20">
        <f t="shared" si="1"/>
        <v>19</v>
      </c>
      <c r="AT102" s="20">
        <f t="shared" si="1"/>
        <v>19</v>
      </c>
      <c r="AU102" s="20">
        <f t="shared" si="1"/>
        <v>35</v>
      </c>
      <c r="AV102" s="20">
        <f t="shared" si="1"/>
        <v>46</v>
      </c>
      <c r="AW102" s="20">
        <f t="shared" si="1"/>
        <v>16</v>
      </c>
      <c r="AX102" s="20">
        <f t="shared" si="1"/>
        <v>7</v>
      </c>
      <c r="AY102" s="20">
        <f t="shared" si="1"/>
        <v>4</v>
      </c>
      <c r="AZ102" s="20">
        <f t="shared" si="1"/>
        <v>2</v>
      </c>
      <c r="BA102" s="20">
        <f t="shared" si="1"/>
        <v>19</v>
      </c>
      <c r="BB102" s="20">
        <f t="shared" si="1"/>
        <v>28</v>
      </c>
      <c r="BC102" s="20">
        <f t="shared" si="1"/>
        <v>19</v>
      </c>
      <c r="BD102" s="20">
        <f t="shared" si="1"/>
        <v>3</v>
      </c>
      <c r="BE102" s="20">
        <f t="shared" si="1"/>
        <v>10</v>
      </c>
      <c r="BF102" s="20">
        <f t="shared" si="1"/>
        <v>25</v>
      </c>
      <c r="BG102" s="121">
        <f t="shared" si="1"/>
        <v>636</v>
      </c>
      <c r="BH102" s="121">
        <f t="shared" si="1"/>
        <v>847</v>
      </c>
      <c r="BI102" s="20">
        <f t="shared" si="1"/>
        <v>352</v>
      </c>
      <c r="BJ102" s="121">
        <f t="shared" si="1"/>
        <v>176</v>
      </c>
      <c r="BK102" s="20">
        <f t="shared" si="1"/>
        <v>177</v>
      </c>
      <c r="BL102" s="19">
        <f t="shared" si="1"/>
        <v>256</v>
      </c>
      <c r="BM102" s="7" t="s">
        <v>1891</v>
      </c>
      <c r="BN102" s="8" t="s">
        <v>1894</v>
      </c>
      <c r="BO102" s="8">
        <v>176</v>
      </c>
      <c r="BP102" s="8">
        <v>177</v>
      </c>
      <c r="BQ102" s="9" t="s">
        <v>179</v>
      </c>
    </row>
    <row r="103" ht="13.5" thickBot="1"/>
    <row r="104" spans="1:69" ht="12.75">
      <c r="A104" s="12" t="s">
        <v>1661</v>
      </c>
      <c r="B104" s="87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51"/>
      <c r="BH104" s="51"/>
      <c r="BI104" s="51"/>
      <c r="BJ104" s="51"/>
      <c r="BK104" s="51"/>
      <c r="BL104" s="51"/>
      <c r="BM104" s="14"/>
      <c r="BN104" s="14"/>
      <c r="BO104" s="14"/>
      <c r="BP104" s="14"/>
      <c r="BQ104" s="13"/>
    </row>
    <row r="105" spans="1:69" ht="12.75">
      <c r="A105" s="15" t="s">
        <v>1662</v>
      </c>
      <c r="B105" s="110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30"/>
      <c r="BH105" s="30"/>
      <c r="BI105" s="30"/>
      <c r="BJ105" s="30"/>
      <c r="BK105" s="30"/>
      <c r="BL105" s="30"/>
      <c r="BM105" s="17"/>
      <c r="BN105" s="17"/>
      <c r="BO105" s="17"/>
      <c r="BP105" s="17"/>
      <c r="BQ105" s="16"/>
    </row>
    <row r="106" spans="1:69" ht="12.75">
      <c r="A106" s="15" t="s">
        <v>1663</v>
      </c>
      <c r="B106" s="110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30"/>
      <c r="BH106" s="30"/>
      <c r="BI106" s="30"/>
      <c r="BJ106" s="30"/>
      <c r="BK106" s="30"/>
      <c r="BL106" s="30"/>
      <c r="BM106" s="17"/>
      <c r="BN106" s="17"/>
      <c r="BO106" s="17"/>
      <c r="BP106" s="17"/>
      <c r="BQ106" s="16"/>
    </row>
    <row r="107" spans="1:69" ht="13.5" thickBot="1">
      <c r="A107" s="18" t="s">
        <v>1664</v>
      </c>
      <c r="B107" s="10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34"/>
      <c r="BH107" s="34"/>
      <c r="BI107" s="34"/>
      <c r="BJ107" s="34"/>
      <c r="BK107" s="34"/>
      <c r="BL107" s="34"/>
      <c r="BM107" s="20"/>
      <c r="BN107" s="20"/>
      <c r="BO107" s="20"/>
      <c r="BP107" s="20"/>
      <c r="BQ107" s="19"/>
    </row>
  </sheetData>
  <mergeCells count="61">
    <mergeCell ref="BA3:BF3"/>
    <mergeCell ref="BQ3:BQ6"/>
    <mergeCell ref="BM3:BM6"/>
    <mergeCell ref="BN3:BN6"/>
    <mergeCell ref="BO3:BO6"/>
    <mergeCell ref="BP3:BP6"/>
    <mergeCell ref="BF4:BF6"/>
    <mergeCell ref="BA4:BB5"/>
    <mergeCell ref="BC4:BD5"/>
    <mergeCell ref="BE4:BE6"/>
    <mergeCell ref="A3:A6"/>
    <mergeCell ref="B3:B6"/>
    <mergeCell ref="A101:B101"/>
    <mergeCell ref="A102:B102"/>
    <mergeCell ref="D3:I3"/>
    <mergeCell ref="D4:E5"/>
    <mergeCell ref="F4:G5"/>
    <mergeCell ref="H4:H6"/>
    <mergeCell ref="I4:I6"/>
    <mergeCell ref="J3:O3"/>
    <mergeCell ref="J4:K5"/>
    <mergeCell ref="L4:M5"/>
    <mergeCell ref="N4:N6"/>
    <mergeCell ref="O4:O6"/>
    <mergeCell ref="T4:T6"/>
    <mergeCell ref="V3:AA3"/>
    <mergeCell ref="V4:W5"/>
    <mergeCell ref="X4:Y5"/>
    <mergeCell ref="Z4:Z6"/>
    <mergeCell ref="AA4:AA6"/>
    <mergeCell ref="P3:U3"/>
    <mergeCell ref="U4:U6"/>
    <mergeCell ref="P4:Q5"/>
    <mergeCell ref="R4:S5"/>
    <mergeCell ref="AB3:AF3"/>
    <mergeCell ref="AU3:AZ3"/>
    <mergeCell ref="AU4:AV5"/>
    <mergeCell ref="AW4:AX5"/>
    <mergeCell ref="AY4:AY6"/>
    <mergeCell ref="AZ4:AZ6"/>
    <mergeCell ref="AG4:AG6"/>
    <mergeCell ref="AB4:AC5"/>
    <mergeCell ref="AD4:AE5"/>
    <mergeCell ref="AF4:AF6"/>
    <mergeCell ref="AH3:AJ3"/>
    <mergeCell ref="AH4:AI5"/>
    <mergeCell ref="AJ4:AJ5"/>
    <mergeCell ref="AK3:AN3"/>
    <mergeCell ref="AK4:AL5"/>
    <mergeCell ref="AM4:AM6"/>
    <mergeCell ref="AN4:AN6"/>
    <mergeCell ref="AO3:AT3"/>
    <mergeCell ref="AO4:AP5"/>
    <mergeCell ref="AQ4:AR5"/>
    <mergeCell ref="AS4:AS6"/>
    <mergeCell ref="AT4:AT6"/>
    <mergeCell ref="BG3:BL3"/>
    <mergeCell ref="BG4:BH5"/>
    <mergeCell ref="BI4:BJ5"/>
    <mergeCell ref="BK4:BK6"/>
    <mergeCell ref="BL4:BL6"/>
  </mergeCells>
  <hyperlinks>
    <hyperlink ref="M44" location="'tabel 44'!A104" display="'tabel 44'!A104"/>
    <hyperlink ref="Q47" location="'tabel 44'!A105" display="'tabel 44'!A105"/>
    <hyperlink ref="Q50" location="'tabel 44'!A105" display="'tabel 44'!A105"/>
    <hyperlink ref="BG47" location="'tabel 44'!A105" display="'tabel 44'!A105"/>
    <hyperlink ref="BH47" location="'tabel 44'!A105" display="'tabel 44'!A105"/>
    <hyperlink ref="BH50" location="'tabel 44'!A105" display="'tabel 44'!A105"/>
    <hyperlink ref="BJ44" location="'tabel 44'!A104" display="'tabel 44'!A104"/>
    <hyperlink ref="M102" location="'tabel 44'!A104" display="'tabel 44'!A104"/>
    <hyperlink ref="Q102" location="'tabel 44'!A106" display="'tabel 44'!A106"/>
    <hyperlink ref="V67" location="'tabel 44'!A104" display="'tabel 44'!A104"/>
    <hyperlink ref="V102" location="'tabel 44'!A105" display="'tabel 44'!A105"/>
    <hyperlink ref="AI66" location="'tabel 44'!A105" display="'tabel 44'!A105"/>
    <hyperlink ref="AI102" location="'tabel 44'!A105" display="'tabel 44'!A105"/>
    <hyperlink ref="BG67" location="'tabel 44'!A105" display="'tabel 44'!A105"/>
    <hyperlink ref="BH66" location="'tabel 44'!A105" display="'tabel 44'!A105"/>
    <hyperlink ref="BG102" location="'tabel 44'!A106" display="'tabel 44'!A106"/>
    <hyperlink ref="BH102" location="'tabel 44'!A107" display="'tabel 44'!A107"/>
    <hyperlink ref="BJ102" location="'tabel 44'!A104" display="'tabel 44'!A104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F9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9.140625" style="109" customWidth="1"/>
    <col min="3" max="3" width="2.7109375" style="10" customWidth="1"/>
    <col min="4" max="47" width="5.421875" style="10" customWidth="1"/>
    <col min="48" max="53" width="5.421875" style="29" customWidth="1"/>
    <col min="54" max="54" width="6.8515625" style="10" customWidth="1"/>
    <col min="55" max="55" width="7.140625" style="10" customWidth="1"/>
    <col min="56" max="57" width="6.57421875" style="10" customWidth="1"/>
    <col min="58" max="16384" width="9.140625" style="10" customWidth="1"/>
  </cols>
  <sheetData>
    <row r="1" spans="1:58" ht="13.5" thickBot="1">
      <c r="A1" s="129" t="s">
        <v>181</v>
      </c>
      <c r="B1" s="10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68"/>
      <c r="AW1" s="68"/>
      <c r="AX1" s="68"/>
      <c r="AY1" s="68"/>
      <c r="AZ1" s="68"/>
      <c r="BA1" s="68"/>
      <c r="BB1" s="21"/>
      <c r="BC1" s="21"/>
      <c r="BD1" s="21"/>
      <c r="BE1" s="21"/>
      <c r="BF1" s="22"/>
    </row>
    <row r="2" ht="13.5" thickBot="1"/>
    <row r="3" spans="1:58" ht="22.5" customHeight="1">
      <c r="A3" s="334" t="s">
        <v>1324</v>
      </c>
      <c r="B3" s="335" t="s">
        <v>499</v>
      </c>
      <c r="C3" s="11"/>
      <c r="D3" s="239" t="s">
        <v>2063</v>
      </c>
      <c r="E3" s="230"/>
      <c r="F3" s="230"/>
      <c r="G3" s="230"/>
      <c r="H3" s="230"/>
      <c r="I3" s="230"/>
      <c r="J3" s="230" t="s">
        <v>2044</v>
      </c>
      <c r="K3" s="230"/>
      <c r="L3" s="230"/>
      <c r="M3" s="230"/>
      <c r="N3" s="230"/>
      <c r="O3" s="230"/>
      <c r="P3" s="230" t="s">
        <v>2045</v>
      </c>
      <c r="Q3" s="230"/>
      <c r="R3" s="230"/>
      <c r="S3" s="230"/>
      <c r="T3" s="230"/>
      <c r="U3" s="230"/>
      <c r="V3" s="230" t="s">
        <v>2046</v>
      </c>
      <c r="W3" s="230"/>
      <c r="X3" s="230"/>
      <c r="Y3" s="230"/>
      <c r="Z3" s="230" t="s">
        <v>2048</v>
      </c>
      <c r="AA3" s="230"/>
      <c r="AB3" s="230"/>
      <c r="AC3" s="230"/>
      <c r="AD3" s="230" t="s">
        <v>2049</v>
      </c>
      <c r="AE3" s="230"/>
      <c r="AF3" s="230"/>
      <c r="AG3" s="230"/>
      <c r="AH3" s="230"/>
      <c r="AI3" s="230"/>
      <c r="AJ3" s="230" t="s">
        <v>2050</v>
      </c>
      <c r="AK3" s="230"/>
      <c r="AL3" s="230"/>
      <c r="AM3" s="230"/>
      <c r="AN3" s="230"/>
      <c r="AO3" s="230"/>
      <c r="AP3" s="230" t="s">
        <v>2053</v>
      </c>
      <c r="AQ3" s="230"/>
      <c r="AR3" s="230"/>
      <c r="AS3" s="230"/>
      <c r="AT3" s="230"/>
      <c r="AU3" s="230"/>
      <c r="AV3" s="230" t="s">
        <v>466</v>
      </c>
      <c r="AW3" s="230"/>
      <c r="AX3" s="230"/>
      <c r="AY3" s="230"/>
      <c r="AZ3" s="230"/>
      <c r="BA3" s="231"/>
      <c r="BB3" s="245" t="s">
        <v>1885</v>
      </c>
      <c r="BC3" s="248" t="s">
        <v>1886</v>
      </c>
      <c r="BD3" s="248" t="s">
        <v>1887</v>
      </c>
      <c r="BE3" s="222" t="s">
        <v>1888</v>
      </c>
      <c r="BF3" s="242" t="s">
        <v>1890</v>
      </c>
    </row>
    <row r="4" spans="1:58" ht="32.25" customHeight="1">
      <c r="A4" s="310"/>
      <c r="B4" s="336"/>
      <c r="C4" s="11"/>
      <c r="D4" s="240" t="s">
        <v>1329</v>
      </c>
      <c r="E4" s="232"/>
      <c r="F4" s="232" t="s">
        <v>1330</v>
      </c>
      <c r="G4" s="232"/>
      <c r="H4" s="300" t="s">
        <v>580</v>
      </c>
      <c r="I4" s="300" t="s">
        <v>581</v>
      </c>
      <c r="J4" s="232" t="s">
        <v>1329</v>
      </c>
      <c r="K4" s="232"/>
      <c r="L4" s="232" t="s">
        <v>1330</v>
      </c>
      <c r="M4" s="232"/>
      <c r="N4" s="300" t="s">
        <v>580</v>
      </c>
      <c r="O4" s="300" t="s">
        <v>581</v>
      </c>
      <c r="P4" s="232" t="s">
        <v>1329</v>
      </c>
      <c r="Q4" s="232"/>
      <c r="R4" s="232" t="s">
        <v>1330</v>
      </c>
      <c r="S4" s="232"/>
      <c r="T4" s="300" t="s">
        <v>580</v>
      </c>
      <c r="U4" s="300" t="s">
        <v>581</v>
      </c>
      <c r="V4" s="232" t="s">
        <v>1329</v>
      </c>
      <c r="W4" s="232"/>
      <c r="X4" s="232" t="s">
        <v>1330</v>
      </c>
      <c r="Y4" s="232"/>
      <c r="Z4" s="232" t="s">
        <v>1330</v>
      </c>
      <c r="AA4" s="232"/>
      <c r="AB4" s="300" t="s">
        <v>580</v>
      </c>
      <c r="AC4" s="300" t="s">
        <v>581</v>
      </c>
      <c r="AD4" s="232" t="s">
        <v>1329</v>
      </c>
      <c r="AE4" s="232"/>
      <c r="AF4" s="232" t="s">
        <v>1330</v>
      </c>
      <c r="AG4" s="232"/>
      <c r="AH4" s="300" t="s">
        <v>580</v>
      </c>
      <c r="AI4" s="300" t="s">
        <v>581</v>
      </c>
      <c r="AJ4" s="232" t="s">
        <v>1329</v>
      </c>
      <c r="AK4" s="232"/>
      <c r="AL4" s="232" t="s">
        <v>1330</v>
      </c>
      <c r="AM4" s="232"/>
      <c r="AN4" s="300" t="s">
        <v>580</v>
      </c>
      <c r="AO4" s="300" t="s">
        <v>581</v>
      </c>
      <c r="AP4" s="232" t="s">
        <v>1329</v>
      </c>
      <c r="AQ4" s="232"/>
      <c r="AR4" s="232" t="s">
        <v>1330</v>
      </c>
      <c r="AS4" s="232"/>
      <c r="AT4" s="300" t="s">
        <v>580</v>
      </c>
      <c r="AU4" s="300" t="s">
        <v>581</v>
      </c>
      <c r="AV4" s="232" t="s">
        <v>1329</v>
      </c>
      <c r="AW4" s="232"/>
      <c r="AX4" s="232" t="s">
        <v>1330</v>
      </c>
      <c r="AY4" s="232"/>
      <c r="AZ4" s="300" t="s">
        <v>580</v>
      </c>
      <c r="BA4" s="300" t="s">
        <v>581</v>
      </c>
      <c r="BB4" s="246"/>
      <c r="BC4" s="249"/>
      <c r="BD4" s="249"/>
      <c r="BE4" s="223"/>
      <c r="BF4" s="243"/>
    </row>
    <row r="5" spans="1:58" ht="29.25" customHeight="1">
      <c r="A5" s="310"/>
      <c r="B5" s="336"/>
      <c r="C5" s="11"/>
      <c r="D5" s="240"/>
      <c r="E5" s="232"/>
      <c r="F5" s="232"/>
      <c r="G5" s="232"/>
      <c r="H5" s="300"/>
      <c r="I5" s="300"/>
      <c r="J5" s="232"/>
      <c r="K5" s="232"/>
      <c r="L5" s="232"/>
      <c r="M5" s="232"/>
      <c r="N5" s="300"/>
      <c r="O5" s="300"/>
      <c r="P5" s="232"/>
      <c r="Q5" s="232"/>
      <c r="R5" s="232"/>
      <c r="S5" s="232"/>
      <c r="T5" s="300"/>
      <c r="U5" s="300"/>
      <c r="V5" s="232"/>
      <c r="W5" s="232"/>
      <c r="X5" s="232"/>
      <c r="Y5" s="232"/>
      <c r="Z5" s="232"/>
      <c r="AA5" s="232"/>
      <c r="AB5" s="300"/>
      <c r="AC5" s="300"/>
      <c r="AD5" s="232"/>
      <c r="AE5" s="232"/>
      <c r="AF5" s="232"/>
      <c r="AG5" s="232"/>
      <c r="AH5" s="300"/>
      <c r="AI5" s="300"/>
      <c r="AJ5" s="232"/>
      <c r="AK5" s="232"/>
      <c r="AL5" s="232"/>
      <c r="AM5" s="232"/>
      <c r="AN5" s="300"/>
      <c r="AO5" s="300"/>
      <c r="AP5" s="232"/>
      <c r="AQ5" s="232"/>
      <c r="AR5" s="232"/>
      <c r="AS5" s="232"/>
      <c r="AT5" s="300"/>
      <c r="AU5" s="300"/>
      <c r="AV5" s="232"/>
      <c r="AW5" s="232"/>
      <c r="AX5" s="232"/>
      <c r="AY5" s="232"/>
      <c r="AZ5" s="300"/>
      <c r="BA5" s="300"/>
      <c r="BB5" s="246"/>
      <c r="BC5" s="249"/>
      <c r="BD5" s="249"/>
      <c r="BE5" s="223"/>
      <c r="BF5" s="243"/>
    </row>
    <row r="6" spans="1:58" ht="13.5" thickBot="1">
      <c r="A6" s="311"/>
      <c r="B6" s="337"/>
      <c r="C6" s="11"/>
      <c r="D6" s="133" t="s">
        <v>494</v>
      </c>
      <c r="E6" s="134" t="s">
        <v>495</v>
      </c>
      <c r="F6" s="134" t="s">
        <v>494</v>
      </c>
      <c r="G6" s="134" t="s">
        <v>495</v>
      </c>
      <c r="H6" s="301"/>
      <c r="I6" s="301"/>
      <c r="J6" s="134" t="s">
        <v>494</v>
      </c>
      <c r="K6" s="134" t="s">
        <v>495</v>
      </c>
      <c r="L6" s="134" t="s">
        <v>494</v>
      </c>
      <c r="M6" s="134" t="s">
        <v>495</v>
      </c>
      <c r="N6" s="301"/>
      <c r="O6" s="301"/>
      <c r="P6" s="134" t="s">
        <v>494</v>
      </c>
      <c r="Q6" s="134" t="s">
        <v>495</v>
      </c>
      <c r="R6" s="134" t="s">
        <v>494</v>
      </c>
      <c r="S6" s="134" t="s">
        <v>495</v>
      </c>
      <c r="T6" s="301"/>
      <c r="U6" s="301"/>
      <c r="V6" s="134" t="s">
        <v>494</v>
      </c>
      <c r="W6" s="134" t="s">
        <v>495</v>
      </c>
      <c r="X6" s="134" t="s">
        <v>494</v>
      </c>
      <c r="Y6" s="134" t="s">
        <v>495</v>
      </c>
      <c r="Z6" s="134" t="s">
        <v>494</v>
      </c>
      <c r="AA6" s="134" t="s">
        <v>495</v>
      </c>
      <c r="AB6" s="301"/>
      <c r="AC6" s="301"/>
      <c r="AD6" s="134" t="s">
        <v>494</v>
      </c>
      <c r="AE6" s="134" t="s">
        <v>495</v>
      </c>
      <c r="AF6" s="134" t="s">
        <v>494</v>
      </c>
      <c r="AG6" s="134" t="s">
        <v>495</v>
      </c>
      <c r="AH6" s="301"/>
      <c r="AI6" s="301"/>
      <c r="AJ6" s="134" t="s">
        <v>494</v>
      </c>
      <c r="AK6" s="134" t="s">
        <v>495</v>
      </c>
      <c r="AL6" s="134" t="s">
        <v>494</v>
      </c>
      <c r="AM6" s="134" t="s">
        <v>495</v>
      </c>
      <c r="AN6" s="301"/>
      <c r="AO6" s="301"/>
      <c r="AP6" s="134" t="s">
        <v>494</v>
      </c>
      <c r="AQ6" s="134" t="s">
        <v>495</v>
      </c>
      <c r="AR6" s="134" t="s">
        <v>494</v>
      </c>
      <c r="AS6" s="134" t="s">
        <v>495</v>
      </c>
      <c r="AT6" s="301"/>
      <c r="AU6" s="301"/>
      <c r="AV6" s="134" t="s">
        <v>494</v>
      </c>
      <c r="AW6" s="134" t="s">
        <v>495</v>
      </c>
      <c r="AX6" s="134" t="s">
        <v>494</v>
      </c>
      <c r="AY6" s="134" t="s">
        <v>495</v>
      </c>
      <c r="AZ6" s="301"/>
      <c r="BA6" s="301"/>
      <c r="BB6" s="247"/>
      <c r="BC6" s="250"/>
      <c r="BD6" s="250"/>
      <c r="BE6" s="224"/>
      <c r="BF6" s="244"/>
    </row>
    <row r="7" ht="13.5" thickBot="1"/>
    <row r="8" spans="1:58" ht="12.75">
      <c r="A8" s="201">
        <v>5</v>
      </c>
      <c r="B8" s="101">
        <v>1864</v>
      </c>
      <c r="D8" s="1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v>1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>
        <v>1</v>
      </c>
      <c r="AW8" s="14"/>
      <c r="AX8" s="14"/>
      <c r="AY8" s="14"/>
      <c r="AZ8" s="14"/>
      <c r="BA8" s="13"/>
      <c r="BB8" s="1" t="s">
        <v>1891</v>
      </c>
      <c r="BC8" s="2" t="s">
        <v>1894</v>
      </c>
      <c r="BD8" s="2">
        <v>178</v>
      </c>
      <c r="BE8" s="2">
        <v>179</v>
      </c>
      <c r="BF8" s="3" t="s">
        <v>182</v>
      </c>
    </row>
    <row r="9" spans="1:58" ht="12.75">
      <c r="A9" s="128">
        <v>6</v>
      </c>
      <c r="B9" s="102">
        <v>1863</v>
      </c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1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>
        <v>1</v>
      </c>
      <c r="AW9" s="17"/>
      <c r="AX9" s="17"/>
      <c r="AY9" s="17"/>
      <c r="AZ9" s="17"/>
      <c r="BA9" s="16"/>
      <c r="BB9" s="4" t="s">
        <v>1891</v>
      </c>
      <c r="BC9" s="5" t="s">
        <v>1894</v>
      </c>
      <c r="BD9" s="5">
        <v>178</v>
      </c>
      <c r="BE9" s="5">
        <v>179</v>
      </c>
      <c r="BF9" s="6" t="s">
        <v>182</v>
      </c>
    </row>
    <row r="10" spans="1:58" ht="12.75">
      <c r="A10" s="128">
        <v>7</v>
      </c>
      <c r="B10" s="102">
        <v>1862</v>
      </c>
      <c r="D10" s="15">
        <v>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v>3</v>
      </c>
      <c r="Q10" s="17"/>
      <c r="R10" s="17"/>
      <c r="S10" s="17"/>
      <c r="T10" s="17"/>
      <c r="U10" s="17"/>
      <c r="V10" s="17"/>
      <c r="W10" s="17">
        <v>1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>
        <v>6</v>
      </c>
      <c r="AW10" s="17">
        <v>1</v>
      </c>
      <c r="AX10" s="17"/>
      <c r="AY10" s="17"/>
      <c r="AZ10" s="17"/>
      <c r="BA10" s="16"/>
      <c r="BB10" s="4" t="s">
        <v>1891</v>
      </c>
      <c r="BC10" s="5" t="s">
        <v>1894</v>
      </c>
      <c r="BD10" s="5">
        <v>178</v>
      </c>
      <c r="BE10" s="5">
        <v>179</v>
      </c>
      <c r="BF10" s="6" t="s">
        <v>182</v>
      </c>
    </row>
    <row r="11" spans="1:58" ht="12.75">
      <c r="A11" s="128">
        <v>8</v>
      </c>
      <c r="B11" s="102">
        <v>1861</v>
      </c>
      <c r="D11" s="15"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>
        <v>1</v>
      </c>
      <c r="AW11" s="17"/>
      <c r="AX11" s="17"/>
      <c r="AY11" s="17"/>
      <c r="AZ11" s="17"/>
      <c r="BA11" s="16"/>
      <c r="BB11" s="4" t="s">
        <v>1891</v>
      </c>
      <c r="BC11" s="5" t="s">
        <v>1894</v>
      </c>
      <c r="BD11" s="5">
        <v>178</v>
      </c>
      <c r="BE11" s="5">
        <v>179</v>
      </c>
      <c r="BF11" s="6" t="s">
        <v>182</v>
      </c>
    </row>
    <row r="12" spans="1:58" ht="12.75">
      <c r="A12" s="128">
        <v>9</v>
      </c>
      <c r="B12" s="102">
        <v>1860</v>
      </c>
      <c r="D12" s="15">
        <v>1</v>
      </c>
      <c r="E12" s="17"/>
      <c r="F12" s="17"/>
      <c r="G12" s="17"/>
      <c r="H12" s="17"/>
      <c r="I12" s="17"/>
      <c r="J12" s="17"/>
      <c r="K12" s="17">
        <v>1</v>
      </c>
      <c r="L12" s="17"/>
      <c r="M12" s="17"/>
      <c r="N12" s="17"/>
      <c r="O12" s="17"/>
      <c r="P12" s="17">
        <v>1</v>
      </c>
      <c r="Q12" s="17"/>
      <c r="R12" s="17"/>
      <c r="S12" s="17"/>
      <c r="T12" s="17"/>
      <c r="U12" s="17"/>
      <c r="V12" s="17">
        <v>1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>
        <v>4</v>
      </c>
      <c r="AW12" s="17">
        <v>1</v>
      </c>
      <c r="AX12" s="17"/>
      <c r="AY12" s="17"/>
      <c r="AZ12" s="17"/>
      <c r="BA12" s="16"/>
      <c r="BB12" s="4" t="s">
        <v>1891</v>
      </c>
      <c r="BC12" s="5" t="s">
        <v>1894</v>
      </c>
      <c r="BD12" s="5">
        <v>178</v>
      </c>
      <c r="BE12" s="5">
        <v>179</v>
      </c>
      <c r="BF12" s="6" t="s">
        <v>182</v>
      </c>
    </row>
    <row r="13" spans="1:58" ht="12.75">
      <c r="A13" s="128">
        <v>10</v>
      </c>
      <c r="B13" s="102">
        <v>1859</v>
      </c>
      <c r="D13" s="15">
        <v>1</v>
      </c>
      <c r="E13" s="17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1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>
        <v>2</v>
      </c>
      <c r="AW13" s="17">
        <v>1</v>
      </c>
      <c r="AX13" s="17"/>
      <c r="AY13" s="17"/>
      <c r="AZ13" s="17"/>
      <c r="BA13" s="16"/>
      <c r="BB13" s="4" t="s">
        <v>1891</v>
      </c>
      <c r="BC13" s="5" t="s">
        <v>1894</v>
      </c>
      <c r="BD13" s="5">
        <v>178</v>
      </c>
      <c r="BE13" s="5">
        <v>179</v>
      </c>
      <c r="BF13" s="6" t="s">
        <v>182</v>
      </c>
    </row>
    <row r="14" spans="1:58" ht="12.75">
      <c r="A14" s="128">
        <v>11</v>
      </c>
      <c r="B14" s="102">
        <v>1858</v>
      </c>
      <c r="D14" s="15">
        <v>1</v>
      </c>
      <c r="E14" s="17">
        <v>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v>1</v>
      </c>
      <c r="Q14" s="17">
        <v>1</v>
      </c>
      <c r="R14" s="17"/>
      <c r="S14" s="17"/>
      <c r="T14" s="17"/>
      <c r="U14" s="17"/>
      <c r="V14" s="17">
        <v>1</v>
      </c>
      <c r="W14" s="17">
        <v>1</v>
      </c>
      <c r="X14" s="17"/>
      <c r="Y14" s="17"/>
      <c r="Z14" s="17"/>
      <c r="AA14" s="17"/>
      <c r="AB14" s="17"/>
      <c r="AC14" s="17"/>
      <c r="AD14" s="17"/>
      <c r="AE14" s="17">
        <v>1</v>
      </c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>
        <v>4</v>
      </c>
      <c r="AW14" s="17">
        <v>5</v>
      </c>
      <c r="AX14" s="17"/>
      <c r="AY14" s="17"/>
      <c r="AZ14" s="17"/>
      <c r="BA14" s="16"/>
      <c r="BB14" s="4" t="s">
        <v>1891</v>
      </c>
      <c r="BC14" s="5" t="s">
        <v>1894</v>
      </c>
      <c r="BD14" s="5">
        <v>178</v>
      </c>
      <c r="BE14" s="5">
        <v>179</v>
      </c>
      <c r="BF14" s="6" t="s">
        <v>182</v>
      </c>
    </row>
    <row r="15" spans="1:58" ht="12.75">
      <c r="A15" s="128">
        <v>12</v>
      </c>
      <c r="B15" s="102">
        <v>1857</v>
      </c>
      <c r="D15" s="15"/>
      <c r="E15" s="17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>
        <v>1</v>
      </c>
      <c r="Q15" s="17"/>
      <c r="R15" s="17"/>
      <c r="S15" s="17"/>
      <c r="T15" s="17"/>
      <c r="U15" s="17"/>
      <c r="V15" s="17">
        <v>4</v>
      </c>
      <c r="W15" s="17">
        <v>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>
        <v>1</v>
      </c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>
        <v>6</v>
      </c>
      <c r="AW15" s="17">
        <v>2</v>
      </c>
      <c r="AX15" s="17"/>
      <c r="AY15" s="17"/>
      <c r="AZ15" s="17"/>
      <c r="BA15" s="16"/>
      <c r="BB15" s="4" t="s">
        <v>1891</v>
      </c>
      <c r="BC15" s="5" t="s">
        <v>1894</v>
      </c>
      <c r="BD15" s="5">
        <v>178</v>
      </c>
      <c r="BE15" s="5">
        <v>179</v>
      </c>
      <c r="BF15" s="6" t="s">
        <v>182</v>
      </c>
    </row>
    <row r="16" spans="1:58" ht="12.75">
      <c r="A16" s="128">
        <v>13</v>
      </c>
      <c r="B16" s="102" t="s">
        <v>521</v>
      </c>
      <c r="D16" s="15">
        <v>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>
        <v>3</v>
      </c>
      <c r="Q16" s="17"/>
      <c r="R16" s="17"/>
      <c r="S16" s="17"/>
      <c r="T16" s="17"/>
      <c r="U16" s="17"/>
      <c r="V16" s="17">
        <v>4</v>
      </c>
      <c r="W16" s="17">
        <v>1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>
        <v>9</v>
      </c>
      <c r="AW16" s="17">
        <v>1</v>
      </c>
      <c r="AX16" s="17"/>
      <c r="AY16" s="17"/>
      <c r="AZ16" s="17"/>
      <c r="BA16" s="16"/>
      <c r="BB16" s="4" t="s">
        <v>1891</v>
      </c>
      <c r="BC16" s="5" t="s">
        <v>1894</v>
      </c>
      <c r="BD16" s="5">
        <v>178</v>
      </c>
      <c r="BE16" s="5">
        <v>179</v>
      </c>
      <c r="BF16" s="6" t="s">
        <v>182</v>
      </c>
    </row>
    <row r="17" spans="1:58" ht="12.75">
      <c r="A17" s="128">
        <v>14</v>
      </c>
      <c r="B17" s="102">
        <v>1855</v>
      </c>
      <c r="D17" s="15"/>
      <c r="E17" s="17">
        <v>1</v>
      </c>
      <c r="F17" s="17"/>
      <c r="G17" s="17"/>
      <c r="H17" s="17"/>
      <c r="I17" s="17"/>
      <c r="J17" s="17">
        <v>1</v>
      </c>
      <c r="K17" s="17"/>
      <c r="L17" s="17"/>
      <c r="M17" s="17"/>
      <c r="N17" s="17"/>
      <c r="O17" s="17"/>
      <c r="P17" s="17">
        <v>3</v>
      </c>
      <c r="Q17" s="17">
        <v>1</v>
      </c>
      <c r="R17" s="17"/>
      <c r="S17" s="17"/>
      <c r="T17" s="17"/>
      <c r="U17" s="17"/>
      <c r="V17" s="17">
        <v>1</v>
      </c>
      <c r="W17" s="17">
        <v>1</v>
      </c>
      <c r="X17" s="17"/>
      <c r="Y17" s="17"/>
      <c r="Z17" s="17"/>
      <c r="AA17" s="17"/>
      <c r="AB17" s="17"/>
      <c r="AC17" s="17"/>
      <c r="AD17" s="17"/>
      <c r="AE17" s="17">
        <v>1</v>
      </c>
      <c r="AF17" s="17"/>
      <c r="AG17" s="17"/>
      <c r="AH17" s="17"/>
      <c r="AI17" s="17"/>
      <c r="AJ17" s="17">
        <v>1</v>
      </c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>
        <v>6</v>
      </c>
      <c r="AW17" s="17">
        <v>4</v>
      </c>
      <c r="AX17" s="17"/>
      <c r="AY17" s="17"/>
      <c r="AZ17" s="17"/>
      <c r="BA17" s="16"/>
      <c r="BB17" s="4" t="s">
        <v>1891</v>
      </c>
      <c r="BC17" s="5" t="s">
        <v>1894</v>
      </c>
      <c r="BD17" s="5">
        <v>178</v>
      </c>
      <c r="BE17" s="5">
        <v>179</v>
      </c>
      <c r="BF17" s="6" t="s">
        <v>182</v>
      </c>
    </row>
    <row r="18" spans="1:58" ht="12.75">
      <c r="A18" s="128">
        <v>15</v>
      </c>
      <c r="B18" s="102" t="s">
        <v>523</v>
      </c>
      <c r="D18" s="15">
        <v>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>
        <v>2</v>
      </c>
      <c r="Q18" s="17">
        <v>2</v>
      </c>
      <c r="R18" s="17"/>
      <c r="S18" s="17"/>
      <c r="T18" s="17"/>
      <c r="U18" s="17"/>
      <c r="V18" s="17">
        <v>3</v>
      </c>
      <c r="W18" s="17">
        <v>3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>
        <v>6</v>
      </c>
      <c r="AW18" s="17">
        <v>7</v>
      </c>
      <c r="AX18" s="17"/>
      <c r="AY18" s="17"/>
      <c r="AZ18" s="17"/>
      <c r="BA18" s="16"/>
      <c r="BB18" s="4" t="s">
        <v>1891</v>
      </c>
      <c r="BC18" s="5" t="s">
        <v>1894</v>
      </c>
      <c r="BD18" s="5">
        <v>178</v>
      </c>
      <c r="BE18" s="5">
        <v>179</v>
      </c>
      <c r="BF18" s="6" t="s">
        <v>182</v>
      </c>
    </row>
    <row r="19" spans="1:58" ht="12.75">
      <c r="A19" s="128">
        <v>16</v>
      </c>
      <c r="B19" s="102" t="s">
        <v>524</v>
      </c>
      <c r="D19" s="15"/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/>
      <c r="P19" s="17"/>
      <c r="Q19" s="17">
        <v>2</v>
      </c>
      <c r="R19" s="17"/>
      <c r="S19" s="17"/>
      <c r="T19" s="17"/>
      <c r="U19" s="17"/>
      <c r="V19" s="17">
        <v>1</v>
      </c>
      <c r="W19" s="17"/>
      <c r="X19" s="17"/>
      <c r="Y19" s="17"/>
      <c r="Z19" s="17"/>
      <c r="AA19" s="17"/>
      <c r="AB19" s="17"/>
      <c r="AC19" s="17"/>
      <c r="AD19" s="17">
        <v>1</v>
      </c>
      <c r="AE19" s="17"/>
      <c r="AF19" s="17"/>
      <c r="AG19" s="17"/>
      <c r="AH19" s="17"/>
      <c r="AI19" s="17"/>
      <c r="AJ19" s="17">
        <v>1</v>
      </c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>
        <v>4</v>
      </c>
      <c r="AW19" s="17">
        <v>3</v>
      </c>
      <c r="AX19" s="17"/>
      <c r="AY19" s="17"/>
      <c r="AZ19" s="17"/>
      <c r="BA19" s="16"/>
      <c r="BB19" s="4" t="s">
        <v>1891</v>
      </c>
      <c r="BC19" s="5" t="s">
        <v>1894</v>
      </c>
      <c r="BD19" s="5">
        <v>178</v>
      </c>
      <c r="BE19" s="5">
        <v>179</v>
      </c>
      <c r="BF19" s="6" t="s">
        <v>182</v>
      </c>
    </row>
    <row r="20" spans="1:58" ht="12.75">
      <c r="A20" s="128">
        <v>17</v>
      </c>
      <c r="B20" s="102">
        <v>1852</v>
      </c>
      <c r="D20" s="15">
        <v>1</v>
      </c>
      <c r="E20" s="17">
        <v>1</v>
      </c>
      <c r="F20" s="17"/>
      <c r="G20" s="17"/>
      <c r="H20" s="17"/>
      <c r="I20" s="17"/>
      <c r="J20" s="17">
        <v>1</v>
      </c>
      <c r="K20" s="17"/>
      <c r="L20" s="17"/>
      <c r="M20" s="17"/>
      <c r="N20" s="17"/>
      <c r="O20" s="17"/>
      <c r="P20" s="17">
        <v>3</v>
      </c>
      <c r="Q20" s="17">
        <v>3</v>
      </c>
      <c r="R20" s="17"/>
      <c r="S20" s="17"/>
      <c r="T20" s="17"/>
      <c r="U20" s="17"/>
      <c r="V20" s="17">
        <v>3</v>
      </c>
      <c r="W20" s="17">
        <v>3</v>
      </c>
      <c r="X20" s="17"/>
      <c r="Y20" s="17"/>
      <c r="Z20" s="17"/>
      <c r="AA20" s="17"/>
      <c r="AB20" s="17"/>
      <c r="AC20" s="17"/>
      <c r="AD20" s="17">
        <v>1</v>
      </c>
      <c r="AE20" s="17">
        <v>1</v>
      </c>
      <c r="AF20" s="17"/>
      <c r="AG20" s="17"/>
      <c r="AH20" s="17"/>
      <c r="AI20" s="17"/>
      <c r="AJ20" s="17"/>
      <c r="AK20" s="17">
        <v>1</v>
      </c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>
        <v>9</v>
      </c>
      <c r="AW20" s="17">
        <v>9</v>
      </c>
      <c r="AX20" s="17"/>
      <c r="AY20" s="17"/>
      <c r="AZ20" s="17"/>
      <c r="BA20" s="16"/>
      <c r="BB20" s="4" t="s">
        <v>1891</v>
      </c>
      <c r="BC20" s="5" t="s">
        <v>1894</v>
      </c>
      <c r="BD20" s="5">
        <v>178</v>
      </c>
      <c r="BE20" s="5">
        <v>179</v>
      </c>
      <c r="BF20" s="6" t="s">
        <v>182</v>
      </c>
    </row>
    <row r="21" spans="1:58" ht="12.75">
      <c r="A21" s="128">
        <v>18</v>
      </c>
      <c r="B21" s="102" t="s">
        <v>526</v>
      </c>
      <c r="D21" s="15">
        <v>4</v>
      </c>
      <c r="E21" s="17">
        <v>1</v>
      </c>
      <c r="F21" s="17"/>
      <c r="G21" s="17"/>
      <c r="H21" s="17"/>
      <c r="I21" s="17"/>
      <c r="J21" s="17">
        <v>1</v>
      </c>
      <c r="K21" s="17"/>
      <c r="L21" s="17"/>
      <c r="M21" s="17"/>
      <c r="N21" s="17"/>
      <c r="O21" s="17"/>
      <c r="P21" s="17">
        <v>3</v>
      </c>
      <c r="Q21" s="17">
        <v>3</v>
      </c>
      <c r="R21" s="17"/>
      <c r="S21" s="17"/>
      <c r="T21" s="17"/>
      <c r="U21" s="17"/>
      <c r="V21" s="17">
        <v>2</v>
      </c>
      <c r="W21" s="17">
        <v>1</v>
      </c>
      <c r="X21" s="17"/>
      <c r="Y21" s="17"/>
      <c r="Z21" s="17"/>
      <c r="AA21" s="17"/>
      <c r="AB21" s="17"/>
      <c r="AC21" s="17"/>
      <c r="AD21" s="17"/>
      <c r="AE21" s="1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>
        <v>13</v>
      </c>
      <c r="AW21" s="17">
        <v>6</v>
      </c>
      <c r="AX21" s="17"/>
      <c r="AY21" s="17"/>
      <c r="AZ21" s="17"/>
      <c r="BA21" s="16"/>
      <c r="BB21" s="4" t="s">
        <v>1891</v>
      </c>
      <c r="BC21" s="5" t="s">
        <v>1894</v>
      </c>
      <c r="BD21" s="5">
        <v>178</v>
      </c>
      <c r="BE21" s="5">
        <v>179</v>
      </c>
      <c r="BF21" s="6" t="s">
        <v>182</v>
      </c>
    </row>
    <row r="22" spans="1:58" ht="12.75">
      <c r="A22" s="128">
        <v>19</v>
      </c>
      <c r="B22" s="102" t="s">
        <v>527</v>
      </c>
      <c r="D22" s="15">
        <v>3</v>
      </c>
      <c r="E22" s="17">
        <v>1</v>
      </c>
      <c r="F22" s="17"/>
      <c r="G22" s="17"/>
      <c r="H22" s="17"/>
      <c r="I22" s="17"/>
      <c r="J22" s="17"/>
      <c r="K22" s="17">
        <v>1</v>
      </c>
      <c r="L22" s="17"/>
      <c r="M22" s="17"/>
      <c r="N22" s="17"/>
      <c r="O22" s="17"/>
      <c r="P22" s="17"/>
      <c r="Q22" s="17">
        <v>2</v>
      </c>
      <c r="R22" s="17"/>
      <c r="S22" s="17"/>
      <c r="T22" s="17"/>
      <c r="U22" s="17"/>
      <c r="V22" s="17">
        <v>1</v>
      </c>
      <c r="W22" s="17">
        <v>4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>
        <v>1</v>
      </c>
      <c r="AK22" s="17">
        <v>2</v>
      </c>
      <c r="AL22" s="17"/>
      <c r="AM22" s="17"/>
      <c r="AN22" s="17"/>
      <c r="AO22" s="17"/>
      <c r="AP22" s="17">
        <v>1</v>
      </c>
      <c r="AQ22" s="17"/>
      <c r="AR22" s="17"/>
      <c r="AS22" s="17"/>
      <c r="AT22" s="17"/>
      <c r="AU22" s="17"/>
      <c r="AV22" s="17">
        <v>10</v>
      </c>
      <c r="AW22" s="17">
        <v>11</v>
      </c>
      <c r="AX22" s="17"/>
      <c r="AY22" s="17"/>
      <c r="AZ22" s="17"/>
      <c r="BA22" s="16"/>
      <c r="BB22" s="4" t="s">
        <v>1891</v>
      </c>
      <c r="BC22" s="5" t="s">
        <v>1894</v>
      </c>
      <c r="BD22" s="5">
        <v>178</v>
      </c>
      <c r="BE22" s="5">
        <v>179</v>
      </c>
      <c r="BF22" s="6" t="s">
        <v>182</v>
      </c>
    </row>
    <row r="23" spans="1:58" ht="12.75">
      <c r="A23" s="128">
        <v>20</v>
      </c>
      <c r="B23" s="102">
        <v>1849</v>
      </c>
      <c r="D23" s="15">
        <v>3</v>
      </c>
      <c r="E23" s="17"/>
      <c r="F23" s="17"/>
      <c r="G23" s="17"/>
      <c r="H23" s="17"/>
      <c r="I23" s="17"/>
      <c r="J23" s="17">
        <v>6</v>
      </c>
      <c r="K23" s="17">
        <v>2</v>
      </c>
      <c r="L23" s="17"/>
      <c r="M23" s="17"/>
      <c r="N23" s="17"/>
      <c r="O23" s="17"/>
      <c r="P23" s="17">
        <v>3</v>
      </c>
      <c r="Q23" s="17">
        <v>2</v>
      </c>
      <c r="R23" s="17"/>
      <c r="S23" s="17"/>
      <c r="T23" s="17"/>
      <c r="U23" s="17"/>
      <c r="V23" s="17">
        <v>7</v>
      </c>
      <c r="W23" s="17">
        <v>3</v>
      </c>
      <c r="X23" s="17"/>
      <c r="Y23" s="17"/>
      <c r="Z23" s="17"/>
      <c r="AA23" s="17"/>
      <c r="AB23" s="17"/>
      <c r="AC23" s="17"/>
      <c r="AD23" s="17"/>
      <c r="AE23" s="17">
        <v>1</v>
      </c>
      <c r="AF23" s="17"/>
      <c r="AG23" s="17"/>
      <c r="AH23" s="17"/>
      <c r="AI23" s="17"/>
      <c r="AJ23" s="17">
        <v>2</v>
      </c>
      <c r="AK23" s="17"/>
      <c r="AL23" s="17"/>
      <c r="AM23" s="17"/>
      <c r="AN23" s="17"/>
      <c r="AO23" s="17"/>
      <c r="AP23" s="17">
        <v>1</v>
      </c>
      <c r="AQ23" s="17">
        <v>1</v>
      </c>
      <c r="AR23" s="17"/>
      <c r="AS23" s="17"/>
      <c r="AT23" s="17"/>
      <c r="AU23" s="17"/>
      <c r="AV23" s="17">
        <v>24</v>
      </c>
      <c r="AW23" s="17">
        <v>10</v>
      </c>
      <c r="AX23" s="17"/>
      <c r="AY23" s="17"/>
      <c r="AZ23" s="17"/>
      <c r="BA23" s="16"/>
      <c r="BB23" s="4" t="s">
        <v>1891</v>
      </c>
      <c r="BC23" s="5" t="s">
        <v>1894</v>
      </c>
      <c r="BD23" s="5">
        <v>178</v>
      </c>
      <c r="BE23" s="5">
        <v>179</v>
      </c>
      <c r="BF23" s="6" t="s">
        <v>182</v>
      </c>
    </row>
    <row r="24" spans="1:58" ht="12.75">
      <c r="A24" s="128">
        <v>21</v>
      </c>
      <c r="B24" s="102" t="s">
        <v>529</v>
      </c>
      <c r="D24" s="15">
        <v>2</v>
      </c>
      <c r="E24" s="17">
        <v>2</v>
      </c>
      <c r="F24" s="17"/>
      <c r="G24" s="17"/>
      <c r="H24" s="17"/>
      <c r="I24" s="17"/>
      <c r="J24" s="17">
        <v>3</v>
      </c>
      <c r="K24" s="17">
        <v>1</v>
      </c>
      <c r="L24" s="17"/>
      <c r="M24" s="17"/>
      <c r="N24" s="17"/>
      <c r="O24" s="17"/>
      <c r="P24" s="17">
        <v>3</v>
      </c>
      <c r="Q24" s="17"/>
      <c r="R24" s="17"/>
      <c r="S24" s="17"/>
      <c r="T24" s="17"/>
      <c r="U24" s="17"/>
      <c r="V24" s="17">
        <v>4</v>
      </c>
      <c r="W24" s="17">
        <v>2</v>
      </c>
      <c r="X24" s="17"/>
      <c r="Y24" s="17"/>
      <c r="Z24" s="17"/>
      <c r="AA24" s="17"/>
      <c r="AB24" s="17"/>
      <c r="AC24" s="17"/>
      <c r="AD24" s="17">
        <v>1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>
        <v>13</v>
      </c>
      <c r="AW24" s="17">
        <v>5</v>
      </c>
      <c r="AX24" s="17"/>
      <c r="AY24" s="17"/>
      <c r="AZ24" s="17"/>
      <c r="BA24" s="16"/>
      <c r="BB24" s="4" t="s">
        <v>1891</v>
      </c>
      <c r="BC24" s="5" t="s">
        <v>1894</v>
      </c>
      <c r="BD24" s="5">
        <v>178</v>
      </c>
      <c r="BE24" s="5">
        <v>179</v>
      </c>
      <c r="BF24" s="6" t="s">
        <v>182</v>
      </c>
    </row>
    <row r="25" spans="1:58" ht="12.75">
      <c r="A25" s="128">
        <v>22</v>
      </c>
      <c r="B25" s="102" t="s">
        <v>530</v>
      </c>
      <c r="D25" s="15">
        <v>3</v>
      </c>
      <c r="E25" s="17">
        <v>3</v>
      </c>
      <c r="F25" s="17"/>
      <c r="G25" s="17"/>
      <c r="H25" s="17"/>
      <c r="I25" s="17"/>
      <c r="J25" s="17">
        <v>2</v>
      </c>
      <c r="K25" s="17"/>
      <c r="L25" s="17"/>
      <c r="M25" s="17"/>
      <c r="N25" s="17"/>
      <c r="O25" s="17"/>
      <c r="P25" s="17">
        <v>8</v>
      </c>
      <c r="Q25" s="17">
        <v>4</v>
      </c>
      <c r="R25" s="17"/>
      <c r="S25" s="17"/>
      <c r="T25" s="17"/>
      <c r="U25" s="17"/>
      <c r="V25" s="17">
        <v>3</v>
      </c>
      <c r="W25" s="17">
        <v>6</v>
      </c>
      <c r="X25" s="17"/>
      <c r="Y25" s="17"/>
      <c r="Z25" s="17"/>
      <c r="AA25" s="17">
        <v>1</v>
      </c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>
        <v>17</v>
      </c>
      <c r="AW25" s="17">
        <v>16</v>
      </c>
      <c r="AX25" s="17"/>
      <c r="AY25" s="17">
        <v>1</v>
      </c>
      <c r="AZ25" s="17"/>
      <c r="BA25" s="16"/>
      <c r="BB25" s="4" t="s">
        <v>1891</v>
      </c>
      <c r="BC25" s="5" t="s">
        <v>1894</v>
      </c>
      <c r="BD25" s="5">
        <v>178</v>
      </c>
      <c r="BE25" s="5">
        <v>179</v>
      </c>
      <c r="BF25" s="6" t="s">
        <v>182</v>
      </c>
    </row>
    <row r="26" spans="1:58" ht="12.75">
      <c r="A26" s="128">
        <v>23</v>
      </c>
      <c r="B26" s="102" t="s">
        <v>531</v>
      </c>
      <c r="D26" s="15">
        <v>3</v>
      </c>
      <c r="E26" s="17">
        <v>3</v>
      </c>
      <c r="F26" s="17"/>
      <c r="G26" s="17"/>
      <c r="H26" s="17"/>
      <c r="I26" s="17"/>
      <c r="J26" s="17">
        <v>4</v>
      </c>
      <c r="K26" s="17">
        <v>3</v>
      </c>
      <c r="L26" s="17"/>
      <c r="M26" s="17"/>
      <c r="N26" s="17"/>
      <c r="O26" s="17"/>
      <c r="P26" s="17">
        <v>1</v>
      </c>
      <c r="Q26" s="17">
        <v>2</v>
      </c>
      <c r="R26" s="17"/>
      <c r="S26" s="17"/>
      <c r="T26" s="17"/>
      <c r="U26" s="17"/>
      <c r="V26" s="17">
        <v>6</v>
      </c>
      <c r="W26" s="17">
        <v>3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2</v>
      </c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>
        <v>16</v>
      </c>
      <c r="AW26" s="17">
        <v>12</v>
      </c>
      <c r="AX26" s="17"/>
      <c r="AY26" s="17"/>
      <c r="AZ26" s="17"/>
      <c r="BA26" s="16"/>
      <c r="BB26" s="4" t="s">
        <v>1891</v>
      </c>
      <c r="BC26" s="5" t="s">
        <v>1894</v>
      </c>
      <c r="BD26" s="5">
        <v>178</v>
      </c>
      <c r="BE26" s="5">
        <v>179</v>
      </c>
      <c r="BF26" s="6" t="s">
        <v>182</v>
      </c>
    </row>
    <row r="27" spans="1:58" ht="12.75">
      <c r="A27" s="128">
        <v>24</v>
      </c>
      <c r="B27" s="102" t="s">
        <v>532</v>
      </c>
      <c r="D27" s="15">
        <v>7</v>
      </c>
      <c r="E27" s="17">
        <v>4</v>
      </c>
      <c r="F27" s="17"/>
      <c r="G27" s="17"/>
      <c r="H27" s="17"/>
      <c r="I27" s="17"/>
      <c r="J27" s="17">
        <v>2</v>
      </c>
      <c r="K27" s="17">
        <v>3</v>
      </c>
      <c r="L27" s="17"/>
      <c r="M27" s="17"/>
      <c r="N27" s="17"/>
      <c r="O27" s="17"/>
      <c r="P27" s="17">
        <v>2</v>
      </c>
      <c r="Q27" s="17">
        <v>7</v>
      </c>
      <c r="R27" s="17"/>
      <c r="S27" s="17"/>
      <c r="T27" s="17"/>
      <c r="U27" s="17"/>
      <c r="V27" s="17">
        <v>8</v>
      </c>
      <c r="W27" s="17">
        <v>3</v>
      </c>
      <c r="X27" s="17"/>
      <c r="Y27" s="17">
        <v>1</v>
      </c>
      <c r="Z27" s="17"/>
      <c r="AA27" s="17"/>
      <c r="AB27" s="17"/>
      <c r="AC27" s="17"/>
      <c r="AD27" s="17">
        <v>3</v>
      </c>
      <c r="AE27" s="17">
        <v>3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>
        <v>25</v>
      </c>
      <c r="AW27" s="17">
        <v>20</v>
      </c>
      <c r="AX27" s="17"/>
      <c r="AY27" s="17">
        <v>1</v>
      </c>
      <c r="AZ27" s="17"/>
      <c r="BA27" s="16"/>
      <c r="BB27" s="4" t="s">
        <v>1891</v>
      </c>
      <c r="BC27" s="5" t="s">
        <v>1894</v>
      </c>
      <c r="BD27" s="5">
        <v>178</v>
      </c>
      <c r="BE27" s="5">
        <v>179</v>
      </c>
      <c r="BF27" s="6" t="s">
        <v>182</v>
      </c>
    </row>
    <row r="28" spans="1:58" ht="12.75">
      <c r="A28" s="128">
        <v>25</v>
      </c>
      <c r="B28" s="102" t="s">
        <v>533</v>
      </c>
      <c r="D28" s="15">
        <v>3</v>
      </c>
      <c r="E28" s="17">
        <v>4</v>
      </c>
      <c r="F28" s="17"/>
      <c r="G28" s="17">
        <v>1</v>
      </c>
      <c r="H28" s="17"/>
      <c r="I28" s="17"/>
      <c r="J28" s="17">
        <v>2</v>
      </c>
      <c r="K28" s="17">
        <v>8</v>
      </c>
      <c r="L28" s="17"/>
      <c r="M28" s="17"/>
      <c r="N28" s="17"/>
      <c r="O28" s="17"/>
      <c r="P28" s="17">
        <v>12</v>
      </c>
      <c r="Q28" s="17">
        <v>1</v>
      </c>
      <c r="R28" s="17"/>
      <c r="S28" s="17"/>
      <c r="T28" s="17"/>
      <c r="U28" s="17"/>
      <c r="V28" s="17">
        <v>7</v>
      </c>
      <c r="W28" s="17">
        <v>3</v>
      </c>
      <c r="X28" s="17"/>
      <c r="Y28" s="17">
        <v>3</v>
      </c>
      <c r="Z28" s="17"/>
      <c r="AA28" s="17"/>
      <c r="AB28" s="17"/>
      <c r="AC28" s="17"/>
      <c r="AD28" s="17">
        <v>4</v>
      </c>
      <c r="AE28" s="17"/>
      <c r="AF28" s="17"/>
      <c r="AG28" s="17"/>
      <c r="AH28" s="17"/>
      <c r="AI28" s="17"/>
      <c r="AJ28" s="17">
        <v>2</v>
      </c>
      <c r="AK28" s="17">
        <v>1</v>
      </c>
      <c r="AL28" s="17"/>
      <c r="AM28" s="17"/>
      <c r="AN28" s="17"/>
      <c r="AO28" s="17"/>
      <c r="AP28" s="17">
        <v>2</v>
      </c>
      <c r="AQ28" s="17">
        <v>2</v>
      </c>
      <c r="AR28" s="17"/>
      <c r="AS28" s="17"/>
      <c r="AT28" s="17"/>
      <c r="AU28" s="17"/>
      <c r="AV28" s="17">
        <v>32</v>
      </c>
      <c r="AW28" s="17">
        <v>22</v>
      </c>
      <c r="AX28" s="17"/>
      <c r="AY28" s="17">
        <v>4</v>
      </c>
      <c r="AZ28" s="17"/>
      <c r="BA28" s="16"/>
      <c r="BB28" s="4" t="s">
        <v>1891</v>
      </c>
      <c r="BC28" s="5" t="s">
        <v>1894</v>
      </c>
      <c r="BD28" s="5">
        <v>178</v>
      </c>
      <c r="BE28" s="5">
        <v>179</v>
      </c>
      <c r="BF28" s="6" t="s">
        <v>182</v>
      </c>
    </row>
    <row r="29" spans="1:58" ht="12.75">
      <c r="A29" s="128">
        <v>26</v>
      </c>
      <c r="B29" s="102" t="s">
        <v>1346</v>
      </c>
      <c r="D29" s="15">
        <v>6</v>
      </c>
      <c r="E29" s="17">
        <v>3</v>
      </c>
      <c r="F29" s="17"/>
      <c r="G29" s="17"/>
      <c r="H29" s="17"/>
      <c r="I29" s="17"/>
      <c r="J29" s="17">
        <v>1</v>
      </c>
      <c r="K29" s="17">
        <v>3</v>
      </c>
      <c r="L29" s="17"/>
      <c r="M29" s="17">
        <v>1</v>
      </c>
      <c r="N29" s="17"/>
      <c r="O29" s="17"/>
      <c r="P29" s="17">
        <v>6</v>
      </c>
      <c r="Q29" s="17">
        <v>8</v>
      </c>
      <c r="R29" s="17"/>
      <c r="S29" s="17"/>
      <c r="T29" s="17"/>
      <c r="U29" s="17"/>
      <c r="V29" s="17">
        <v>6</v>
      </c>
      <c r="W29" s="17">
        <v>5</v>
      </c>
      <c r="X29" s="17">
        <v>1</v>
      </c>
      <c r="Y29" s="17"/>
      <c r="Z29" s="17"/>
      <c r="AA29" s="17"/>
      <c r="AB29" s="17"/>
      <c r="AC29" s="17"/>
      <c r="AD29" s="17">
        <v>2</v>
      </c>
      <c r="AE29" s="17">
        <v>1</v>
      </c>
      <c r="AF29" s="17"/>
      <c r="AG29" s="17"/>
      <c r="AH29" s="17"/>
      <c r="AI29" s="17"/>
      <c r="AJ29" s="17">
        <v>1</v>
      </c>
      <c r="AK29" s="17"/>
      <c r="AL29" s="17"/>
      <c r="AM29" s="17"/>
      <c r="AN29" s="17"/>
      <c r="AO29" s="17"/>
      <c r="AP29" s="17"/>
      <c r="AQ29" s="17">
        <v>2</v>
      </c>
      <c r="AR29" s="17"/>
      <c r="AS29" s="17"/>
      <c r="AT29" s="17"/>
      <c r="AU29" s="17"/>
      <c r="AV29" s="17">
        <v>24</v>
      </c>
      <c r="AW29" s="17">
        <v>23</v>
      </c>
      <c r="AX29" s="17">
        <v>1</v>
      </c>
      <c r="AY29" s="17">
        <v>1</v>
      </c>
      <c r="AZ29" s="17"/>
      <c r="BA29" s="16"/>
      <c r="BB29" s="4" t="s">
        <v>1891</v>
      </c>
      <c r="BC29" s="5" t="s">
        <v>1894</v>
      </c>
      <c r="BD29" s="5">
        <v>178</v>
      </c>
      <c r="BE29" s="5">
        <v>179</v>
      </c>
      <c r="BF29" s="6" t="s">
        <v>182</v>
      </c>
    </row>
    <row r="30" spans="1:58" ht="12.75">
      <c r="A30" s="128">
        <v>27</v>
      </c>
      <c r="B30" s="102" t="s">
        <v>1332</v>
      </c>
      <c r="D30" s="15">
        <v>8</v>
      </c>
      <c r="E30" s="17">
        <v>2</v>
      </c>
      <c r="F30" s="17"/>
      <c r="G30" s="17">
        <v>2</v>
      </c>
      <c r="H30" s="17"/>
      <c r="I30" s="17"/>
      <c r="J30" s="17">
        <v>3</v>
      </c>
      <c r="K30" s="17">
        <v>2</v>
      </c>
      <c r="L30" s="17"/>
      <c r="M30" s="17"/>
      <c r="N30" s="17"/>
      <c r="O30" s="17"/>
      <c r="P30" s="17">
        <v>8</v>
      </c>
      <c r="Q30" s="17">
        <v>8</v>
      </c>
      <c r="R30" s="17"/>
      <c r="S30" s="17"/>
      <c r="T30" s="17"/>
      <c r="U30" s="17"/>
      <c r="V30" s="17">
        <v>13</v>
      </c>
      <c r="W30" s="17">
        <v>9</v>
      </c>
      <c r="X30" s="17"/>
      <c r="Y30" s="17"/>
      <c r="Z30" s="17"/>
      <c r="AA30" s="17"/>
      <c r="AB30" s="17"/>
      <c r="AC30" s="17"/>
      <c r="AD30" s="17">
        <v>3</v>
      </c>
      <c r="AE30" s="17">
        <v>2</v>
      </c>
      <c r="AF30" s="17"/>
      <c r="AG30" s="17"/>
      <c r="AH30" s="17"/>
      <c r="AI30" s="17"/>
      <c r="AJ30" s="17">
        <v>2</v>
      </c>
      <c r="AK30" s="17">
        <v>2</v>
      </c>
      <c r="AL30" s="17">
        <v>1</v>
      </c>
      <c r="AM30" s="17"/>
      <c r="AN30" s="17"/>
      <c r="AO30" s="17"/>
      <c r="AP30" s="17"/>
      <c r="AQ30" s="17">
        <v>1</v>
      </c>
      <c r="AR30" s="17"/>
      <c r="AS30" s="17"/>
      <c r="AT30" s="17"/>
      <c r="AU30" s="17"/>
      <c r="AV30" s="17">
        <v>41</v>
      </c>
      <c r="AW30" s="17">
        <v>27</v>
      </c>
      <c r="AX30" s="17">
        <v>1</v>
      </c>
      <c r="AY30" s="17">
        <v>2</v>
      </c>
      <c r="AZ30" s="17"/>
      <c r="BA30" s="16"/>
      <c r="BB30" s="4" t="s">
        <v>1891</v>
      </c>
      <c r="BC30" s="5" t="s">
        <v>1894</v>
      </c>
      <c r="BD30" s="5">
        <v>178</v>
      </c>
      <c r="BE30" s="5">
        <v>179</v>
      </c>
      <c r="BF30" s="6" t="s">
        <v>182</v>
      </c>
    </row>
    <row r="31" spans="1:58" ht="12.75">
      <c r="A31" s="128">
        <v>28</v>
      </c>
      <c r="B31" s="102" t="s">
        <v>534</v>
      </c>
      <c r="D31" s="15">
        <v>4</v>
      </c>
      <c r="E31" s="17">
        <v>2</v>
      </c>
      <c r="F31" s="17"/>
      <c r="G31" s="17"/>
      <c r="H31" s="17"/>
      <c r="I31" s="17"/>
      <c r="J31" s="17">
        <v>4</v>
      </c>
      <c r="K31" s="17">
        <v>4</v>
      </c>
      <c r="L31" s="17"/>
      <c r="M31" s="17"/>
      <c r="N31" s="17"/>
      <c r="O31" s="17"/>
      <c r="P31" s="17">
        <v>4</v>
      </c>
      <c r="Q31" s="17">
        <v>4</v>
      </c>
      <c r="R31" s="17"/>
      <c r="S31" s="17"/>
      <c r="T31" s="17"/>
      <c r="U31" s="17"/>
      <c r="V31" s="17">
        <v>7</v>
      </c>
      <c r="W31" s="17">
        <v>5</v>
      </c>
      <c r="X31" s="17"/>
      <c r="Y31" s="17">
        <v>2</v>
      </c>
      <c r="Z31" s="17">
        <v>1</v>
      </c>
      <c r="AA31" s="17"/>
      <c r="AB31" s="17"/>
      <c r="AC31" s="17"/>
      <c r="AD31" s="17">
        <v>2</v>
      </c>
      <c r="AE31" s="17">
        <v>1</v>
      </c>
      <c r="AF31" s="17"/>
      <c r="AG31" s="17"/>
      <c r="AH31" s="17"/>
      <c r="AI31" s="17"/>
      <c r="AJ31" s="17">
        <v>1</v>
      </c>
      <c r="AK31" s="17">
        <v>1</v>
      </c>
      <c r="AL31" s="17"/>
      <c r="AM31" s="17">
        <v>1</v>
      </c>
      <c r="AN31" s="17"/>
      <c r="AO31" s="17"/>
      <c r="AP31" s="17"/>
      <c r="AQ31" s="17"/>
      <c r="AR31" s="17"/>
      <c r="AS31" s="17"/>
      <c r="AT31" s="17"/>
      <c r="AU31" s="17"/>
      <c r="AV31" s="17">
        <v>22</v>
      </c>
      <c r="AW31" s="17">
        <v>21</v>
      </c>
      <c r="AX31" s="17">
        <v>1</v>
      </c>
      <c r="AY31" s="17">
        <v>3</v>
      </c>
      <c r="AZ31" s="17"/>
      <c r="BA31" s="16">
        <v>1</v>
      </c>
      <c r="BB31" s="4" t="s">
        <v>1891</v>
      </c>
      <c r="BC31" s="5" t="s">
        <v>1894</v>
      </c>
      <c r="BD31" s="5">
        <v>178</v>
      </c>
      <c r="BE31" s="5">
        <v>179</v>
      </c>
      <c r="BF31" s="6" t="s">
        <v>182</v>
      </c>
    </row>
    <row r="32" spans="1:58" ht="12.75">
      <c r="A32" s="128">
        <v>29</v>
      </c>
      <c r="B32" s="102" t="s">
        <v>535</v>
      </c>
      <c r="D32" s="15">
        <v>8</v>
      </c>
      <c r="E32" s="17">
        <v>3</v>
      </c>
      <c r="F32" s="17"/>
      <c r="G32" s="17">
        <v>1</v>
      </c>
      <c r="H32" s="17"/>
      <c r="I32" s="17"/>
      <c r="J32" s="17">
        <v>2</v>
      </c>
      <c r="K32" s="17">
        <v>3</v>
      </c>
      <c r="L32" s="17"/>
      <c r="M32" s="17"/>
      <c r="N32" s="17"/>
      <c r="O32" s="17"/>
      <c r="P32" s="17">
        <v>7</v>
      </c>
      <c r="Q32" s="17">
        <v>4</v>
      </c>
      <c r="R32" s="17">
        <v>1</v>
      </c>
      <c r="S32" s="17"/>
      <c r="T32" s="17"/>
      <c r="U32" s="17"/>
      <c r="V32" s="17">
        <v>10</v>
      </c>
      <c r="W32" s="17">
        <v>11</v>
      </c>
      <c r="X32" s="17"/>
      <c r="Y32" s="17">
        <v>3</v>
      </c>
      <c r="Z32" s="17"/>
      <c r="AA32" s="17">
        <v>1</v>
      </c>
      <c r="AB32" s="17"/>
      <c r="AC32" s="17"/>
      <c r="AD32" s="17">
        <v>5</v>
      </c>
      <c r="AE32" s="17">
        <v>3</v>
      </c>
      <c r="AF32" s="17"/>
      <c r="AG32" s="17">
        <v>1</v>
      </c>
      <c r="AH32" s="17"/>
      <c r="AI32" s="17"/>
      <c r="AJ32" s="17">
        <v>3</v>
      </c>
      <c r="AK32" s="17">
        <v>3</v>
      </c>
      <c r="AL32" s="17"/>
      <c r="AM32" s="17"/>
      <c r="AN32" s="17"/>
      <c r="AO32" s="17"/>
      <c r="AP32" s="17">
        <v>1</v>
      </c>
      <c r="AQ32" s="17">
        <v>1</v>
      </c>
      <c r="AR32" s="17"/>
      <c r="AS32" s="17"/>
      <c r="AT32" s="17"/>
      <c r="AU32" s="17"/>
      <c r="AV32" s="17">
        <v>38</v>
      </c>
      <c r="AW32" s="17">
        <v>30</v>
      </c>
      <c r="AX32" s="17">
        <v>2</v>
      </c>
      <c r="AY32" s="17">
        <v>6</v>
      </c>
      <c r="AZ32" s="17"/>
      <c r="BA32" s="16"/>
      <c r="BB32" s="4" t="s">
        <v>1891</v>
      </c>
      <c r="BC32" s="5" t="s">
        <v>1894</v>
      </c>
      <c r="BD32" s="5">
        <v>178</v>
      </c>
      <c r="BE32" s="5">
        <v>179</v>
      </c>
      <c r="BF32" s="6" t="s">
        <v>182</v>
      </c>
    </row>
    <row r="33" spans="1:58" ht="12.75">
      <c r="A33" s="128">
        <v>30</v>
      </c>
      <c r="B33" s="102" t="s">
        <v>536</v>
      </c>
      <c r="D33" s="15">
        <v>8</v>
      </c>
      <c r="E33" s="17">
        <v>3</v>
      </c>
      <c r="F33" s="17"/>
      <c r="G33" s="17">
        <v>1</v>
      </c>
      <c r="H33" s="17"/>
      <c r="I33" s="17"/>
      <c r="J33" s="17">
        <v>2</v>
      </c>
      <c r="K33" s="17">
        <v>7</v>
      </c>
      <c r="L33" s="17"/>
      <c r="M33" s="17"/>
      <c r="N33" s="17"/>
      <c r="O33" s="17"/>
      <c r="P33" s="17">
        <v>4</v>
      </c>
      <c r="Q33" s="17">
        <v>8</v>
      </c>
      <c r="R33" s="17">
        <v>1</v>
      </c>
      <c r="S33" s="17">
        <v>2</v>
      </c>
      <c r="T33" s="17"/>
      <c r="U33" s="17"/>
      <c r="V33" s="17">
        <v>5</v>
      </c>
      <c r="W33" s="17">
        <v>5</v>
      </c>
      <c r="X33" s="17">
        <v>1</v>
      </c>
      <c r="Y33" s="17">
        <v>2</v>
      </c>
      <c r="Z33" s="17">
        <v>1</v>
      </c>
      <c r="AA33" s="17"/>
      <c r="AB33" s="17"/>
      <c r="AC33" s="17"/>
      <c r="AD33" s="17">
        <v>1</v>
      </c>
      <c r="AE33" s="17">
        <v>2</v>
      </c>
      <c r="AF33" s="17"/>
      <c r="AG33" s="17">
        <v>1</v>
      </c>
      <c r="AH33" s="17"/>
      <c r="AI33" s="17"/>
      <c r="AJ33" s="17"/>
      <c r="AK33" s="17">
        <v>2</v>
      </c>
      <c r="AL33" s="17"/>
      <c r="AM33" s="17"/>
      <c r="AN33" s="17"/>
      <c r="AO33" s="17"/>
      <c r="AP33" s="17">
        <v>1</v>
      </c>
      <c r="AQ33" s="17">
        <v>1</v>
      </c>
      <c r="AR33" s="17"/>
      <c r="AS33" s="17"/>
      <c r="AT33" s="17"/>
      <c r="AU33" s="17"/>
      <c r="AV33" s="17">
        <v>26</v>
      </c>
      <c r="AW33" s="17">
        <v>30</v>
      </c>
      <c r="AX33" s="17">
        <v>3</v>
      </c>
      <c r="AY33" s="17">
        <v>7</v>
      </c>
      <c r="AZ33" s="17"/>
      <c r="BA33" s="16"/>
      <c r="BB33" s="4" t="s">
        <v>1891</v>
      </c>
      <c r="BC33" s="5" t="s">
        <v>1894</v>
      </c>
      <c r="BD33" s="5">
        <v>178</v>
      </c>
      <c r="BE33" s="5">
        <v>179</v>
      </c>
      <c r="BF33" s="6" t="s">
        <v>182</v>
      </c>
    </row>
    <row r="34" spans="1:58" ht="12.75">
      <c r="A34" s="128">
        <v>31</v>
      </c>
      <c r="B34" s="102" t="s">
        <v>886</v>
      </c>
      <c r="D34" s="15">
        <v>10</v>
      </c>
      <c r="E34" s="17">
        <v>1</v>
      </c>
      <c r="F34" s="17"/>
      <c r="G34" s="17"/>
      <c r="H34" s="17"/>
      <c r="I34" s="17"/>
      <c r="J34" s="17">
        <v>4</v>
      </c>
      <c r="K34" s="17">
        <v>1</v>
      </c>
      <c r="L34" s="17"/>
      <c r="M34" s="17"/>
      <c r="N34" s="17"/>
      <c r="O34" s="17"/>
      <c r="P34" s="17">
        <v>10</v>
      </c>
      <c r="Q34" s="17">
        <v>6</v>
      </c>
      <c r="R34" s="17"/>
      <c r="S34" s="17">
        <v>2</v>
      </c>
      <c r="T34" s="17"/>
      <c r="U34" s="17">
        <v>1</v>
      </c>
      <c r="V34" s="17">
        <v>5</v>
      </c>
      <c r="W34" s="17">
        <v>5</v>
      </c>
      <c r="X34" s="17"/>
      <c r="Y34" s="17">
        <v>1</v>
      </c>
      <c r="Z34" s="17">
        <v>1</v>
      </c>
      <c r="AA34" s="17"/>
      <c r="AB34" s="17"/>
      <c r="AC34" s="17"/>
      <c r="AD34" s="17">
        <v>2</v>
      </c>
      <c r="AE34" s="17">
        <v>4</v>
      </c>
      <c r="AF34" s="17"/>
      <c r="AG34" s="17">
        <v>2</v>
      </c>
      <c r="AH34" s="17"/>
      <c r="AI34" s="17"/>
      <c r="AJ34" s="17">
        <v>4</v>
      </c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>
        <v>38</v>
      </c>
      <c r="AW34" s="17">
        <v>21</v>
      </c>
      <c r="AX34" s="17">
        <v>1</v>
      </c>
      <c r="AY34" s="17">
        <v>5</v>
      </c>
      <c r="AZ34" s="17"/>
      <c r="BA34" s="16">
        <v>1</v>
      </c>
      <c r="BB34" s="4" t="s">
        <v>1891</v>
      </c>
      <c r="BC34" s="5" t="s">
        <v>1894</v>
      </c>
      <c r="BD34" s="5">
        <v>178</v>
      </c>
      <c r="BE34" s="5">
        <v>179</v>
      </c>
      <c r="BF34" s="6" t="s">
        <v>182</v>
      </c>
    </row>
    <row r="35" spans="1:58" ht="12.75">
      <c r="A35" s="128">
        <v>32</v>
      </c>
      <c r="B35" s="102" t="s">
        <v>887</v>
      </c>
      <c r="D35" s="15">
        <v>11</v>
      </c>
      <c r="E35" s="17">
        <v>10</v>
      </c>
      <c r="F35" s="17">
        <v>1</v>
      </c>
      <c r="G35" s="17">
        <v>2</v>
      </c>
      <c r="H35" s="17">
        <v>1</v>
      </c>
      <c r="I35" s="17"/>
      <c r="J35" s="17">
        <v>4</v>
      </c>
      <c r="K35" s="17">
        <v>5</v>
      </c>
      <c r="L35" s="17">
        <v>1</v>
      </c>
      <c r="M35" s="17">
        <v>3</v>
      </c>
      <c r="N35" s="17"/>
      <c r="O35" s="17"/>
      <c r="P35" s="17">
        <v>7</v>
      </c>
      <c r="Q35" s="17">
        <v>10</v>
      </c>
      <c r="R35" s="17">
        <v>1</v>
      </c>
      <c r="S35" s="17">
        <v>1</v>
      </c>
      <c r="T35" s="17"/>
      <c r="U35" s="17"/>
      <c r="V35" s="17">
        <v>12</v>
      </c>
      <c r="W35" s="17">
        <v>5</v>
      </c>
      <c r="X35" s="17">
        <v>2</v>
      </c>
      <c r="Y35" s="17"/>
      <c r="Z35" s="17">
        <v>2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v>1</v>
      </c>
      <c r="AK35" s="17">
        <v>1</v>
      </c>
      <c r="AL35" s="17">
        <v>1</v>
      </c>
      <c r="AM35" s="17"/>
      <c r="AN35" s="17"/>
      <c r="AO35" s="17"/>
      <c r="AP35" s="17">
        <v>1</v>
      </c>
      <c r="AQ35" s="17">
        <v>1</v>
      </c>
      <c r="AR35" s="17">
        <v>1</v>
      </c>
      <c r="AS35" s="17"/>
      <c r="AT35" s="17"/>
      <c r="AU35" s="17"/>
      <c r="AV35" s="17">
        <v>38</v>
      </c>
      <c r="AW35" s="17">
        <v>33</v>
      </c>
      <c r="AX35" s="17">
        <v>8</v>
      </c>
      <c r="AY35" s="17">
        <v>6</v>
      </c>
      <c r="AZ35" s="17">
        <v>1</v>
      </c>
      <c r="BA35" s="16"/>
      <c r="BB35" s="4" t="s">
        <v>1891</v>
      </c>
      <c r="BC35" s="5" t="s">
        <v>1894</v>
      </c>
      <c r="BD35" s="5">
        <v>178</v>
      </c>
      <c r="BE35" s="5">
        <v>179</v>
      </c>
      <c r="BF35" s="6" t="s">
        <v>182</v>
      </c>
    </row>
    <row r="36" spans="1:58" ht="12.75">
      <c r="A36" s="128">
        <v>33</v>
      </c>
      <c r="B36" s="102" t="s">
        <v>537</v>
      </c>
      <c r="D36" s="15">
        <v>9</v>
      </c>
      <c r="E36" s="17">
        <v>2</v>
      </c>
      <c r="F36" s="17"/>
      <c r="G36" s="17">
        <v>1</v>
      </c>
      <c r="H36" s="17"/>
      <c r="I36" s="17"/>
      <c r="J36" s="17">
        <v>6</v>
      </c>
      <c r="K36" s="17">
        <v>5</v>
      </c>
      <c r="L36" s="17"/>
      <c r="M36" s="17"/>
      <c r="N36" s="17"/>
      <c r="O36" s="17"/>
      <c r="P36" s="17">
        <v>9</v>
      </c>
      <c r="Q36" s="17">
        <v>4</v>
      </c>
      <c r="R36" s="17">
        <v>2</v>
      </c>
      <c r="S36" s="17">
        <v>8</v>
      </c>
      <c r="T36" s="17"/>
      <c r="U36" s="17"/>
      <c r="V36" s="17">
        <v>14</v>
      </c>
      <c r="W36" s="17">
        <v>7</v>
      </c>
      <c r="X36" s="17"/>
      <c r="Y36" s="17">
        <v>1</v>
      </c>
      <c r="Z36" s="17"/>
      <c r="AA36" s="17">
        <v>1</v>
      </c>
      <c r="AB36" s="17"/>
      <c r="AC36" s="17">
        <v>1</v>
      </c>
      <c r="AD36" s="17">
        <v>2</v>
      </c>
      <c r="AE36" s="17">
        <v>2</v>
      </c>
      <c r="AF36" s="17"/>
      <c r="AG36" s="17">
        <v>1</v>
      </c>
      <c r="AH36" s="17"/>
      <c r="AI36" s="17"/>
      <c r="AJ36" s="17">
        <v>2</v>
      </c>
      <c r="AK36" s="17"/>
      <c r="AL36" s="17"/>
      <c r="AM36" s="17"/>
      <c r="AN36" s="17">
        <v>1</v>
      </c>
      <c r="AO36" s="17"/>
      <c r="AP36" s="17"/>
      <c r="AQ36" s="17"/>
      <c r="AR36" s="17"/>
      <c r="AS36" s="17">
        <v>1</v>
      </c>
      <c r="AT36" s="17"/>
      <c r="AU36" s="17"/>
      <c r="AV36" s="17">
        <v>43</v>
      </c>
      <c r="AW36" s="17">
        <v>23</v>
      </c>
      <c r="AX36" s="17">
        <v>2</v>
      </c>
      <c r="AY36" s="17">
        <v>12</v>
      </c>
      <c r="AZ36" s="17">
        <v>1</v>
      </c>
      <c r="BA36" s="16">
        <v>1</v>
      </c>
      <c r="BB36" s="4" t="s">
        <v>1891</v>
      </c>
      <c r="BC36" s="5" t="s">
        <v>1894</v>
      </c>
      <c r="BD36" s="5">
        <v>178</v>
      </c>
      <c r="BE36" s="5">
        <v>179</v>
      </c>
      <c r="BF36" s="6" t="s">
        <v>182</v>
      </c>
    </row>
    <row r="37" spans="1:58" ht="12.75">
      <c r="A37" s="128">
        <v>34</v>
      </c>
      <c r="B37" s="102" t="s">
        <v>1333</v>
      </c>
      <c r="D37" s="15">
        <v>11</v>
      </c>
      <c r="E37" s="17">
        <v>9</v>
      </c>
      <c r="F37" s="17"/>
      <c r="G37" s="17">
        <v>1</v>
      </c>
      <c r="H37" s="17"/>
      <c r="I37" s="17"/>
      <c r="J37" s="17">
        <v>5</v>
      </c>
      <c r="K37" s="17">
        <v>2</v>
      </c>
      <c r="L37" s="17"/>
      <c r="M37" s="17">
        <v>2</v>
      </c>
      <c r="N37" s="17"/>
      <c r="O37" s="17"/>
      <c r="P37" s="36">
        <v>8</v>
      </c>
      <c r="Q37" s="17">
        <v>8</v>
      </c>
      <c r="R37" s="17">
        <v>1</v>
      </c>
      <c r="S37" s="17">
        <v>1</v>
      </c>
      <c r="T37" s="17"/>
      <c r="U37" s="17"/>
      <c r="V37" s="17">
        <v>6</v>
      </c>
      <c r="W37" s="17">
        <v>14</v>
      </c>
      <c r="X37" s="17"/>
      <c r="Y37" s="17">
        <v>3</v>
      </c>
      <c r="Z37" s="17"/>
      <c r="AA37" s="17">
        <v>1</v>
      </c>
      <c r="AB37" s="17"/>
      <c r="AC37" s="17"/>
      <c r="AD37" s="17">
        <v>1</v>
      </c>
      <c r="AE37" s="17">
        <v>3</v>
      </c>
      <c r="AF37" s="17"/>
      <c r="AG37" s="17"/>
      <c r="AH37" s="17"/>
      <c r="AI37" s="17"/>
      <c r="AJ37" s="17">
        <v>2</v>
      </c>
      <c r="AK37" s="17">
        <v>1</v>
      </c>
      <c r="AL37" s="17"/>
      <c r="AM37" s="17">
        <v>1</v>
      </c>
      <c r="AN37" s="17"/>
      <c r="AO37" s="17"/>
      <c r="AP37" s="17"/>
      <c r="AQ37" s="17"/>
      <c r="AR37" s="17"/>
      <c r="AS37" s="17"/>
      <c r="AT37" s="17"/>
      <c r="AU37" s="17"/>
      <c r="AV37" s="119">
        <v>39</v>
      </c>
      <c r="AW37" s="17">
        <v>38</v>
      </c>
      <c r="AX37" s="17">
        <v>1</v>
      </c>
      <c r="AY37" s="17">
        <v>9</v>
      </c>
      <c r="AZ37" s="17"/>
      <c r="BA37" s="16"/>
      <c r="BB37" s="4" t="s">
        <v>1891</v>
      </c>
      <c r="BC37" s="5" t="s">
        <v>1894</v>
      </c>
      <c r="BD37" s="5">
        <v>178</v>
      </c>
      <c r="BE37" s="5">
        <v>179</v>
      </c>
      <c r="BF37" s="6" t="s">
        <v>182</v>
      </c>
    </row>
    <row r="38" spans="1:58" ht="12.75">
      <c r="A38" s="128">
        <v>35</v>
      </c>
      <c r="B38" s="102" t="s">
        <v>1334</v>
      </c>
      <c r="D38" s="15">
        <v>5</v>
      </c>
      <c r="E38" s="17">
        <v>7</v>
      </c>
      <c r="F38" s="17">
        <v>1</v>
      </c>
      <c r="G38" s="17">
        <v>1</v>
      </c>
      <c r="H38" s="17"/>
      <c r="I38" s="17"/>
      <c r="J38" s="17">
        <v>3</v>
      </c>
      <c r="K38" s="17">
        <v>1</v>
      </c>
      <c r="L38" s="17"/>
      <c r="M38" s="17">
        <v>1</v>
      </c>
      <c r="N38" s="17"/>
      <c r="O38" s="17"/>
      <c r="P38" s="17">
        <v>7</v>
      </c>
      <c r="Q38" s="17">
        <v>6</v>
      </c>
      <c r="R38" s="17">
        <v>2</v>
      </c>
      <c r="S38" s="17">
        <v>1</v>
      </c>
      <c r="T38" s="17"/>
      <c r="U38" s="17"/>
      <c r="V38" s="17">
        <v>10</v>
      </c>
      <c r="W38" s="17">
        <v>10</v>
      </c>
      <c r="X38" s="17"/>
      <c r="Y38" s="17">
        <v>3</v>
      </c>
      <c r="Z38" s="17"/>
      <c r="AA38" s="17"/>
      <c r="AB38" s="17"/>
      <c r="AC38" s="17">
        <v>1</v>
      </c>
      <c r="AD38" s="17"/>
      <c r="AE38" s="17">
        <v>3</v>
      </c>
      <c r="AF38" s="17"/>
      <c r="AG38" s="17"/>
      <c r="AH38" s="17"/>
      <c r="AI38" s="17"/>
      <c r="AJ38" s="17">
        <v>1</v>
      </c>
      <c r="AK38" s="17">
        <v>2</v>
      </c>
      <c r="AL38" s="17">
        <v>1</v>
      </c>
      <c r="AM38" s="17"/>
      <c r="AN38" s="17"/>
      <c r="AO38" s="17"/>
      <c r="AP38" s="17">
        <v>1</v>
      </c>
      <c r="AQ38" s="17"/>
      <c r="AR38" s="17"/>
      <c r="AS38" s="17"/>
      <c r="AT38" s="17"/>
      <c r="AU38" s="17"/>
      <c r="AV38" s="17">
        <v>28</v>
      </c>
      <c r="AW38" s="17">
        <v>31</v>
      </c>
      <c r="AX38" s="17">
        <v>4</v>
      </c>
      <c r="AY38" s="17">
        <v>6</v>
      </c>
      <c r="AZ38" s="17"/>
      <c r="BA38" s="16">
        <v>2</v>
      </c>
      <c r="BB38" s="4" t="s">
        <v>1891</v>
      </c>
      <c r="BC38" s="5" t="s">
        <v>1894</v>
      </c>
      <c r="BD38" s="5">
        <v>178</v>
      </c>
      <c r="BE38" s="5">
        <v>179</v>
      </c>
      <c r="BF38" s="6" t="s">
        <v>182</v>
      </c>
    </row>
    <row r="39" spans="1:58" ht="12.75">
      <c r="A39" s="128">
        <v>36</v>
      </c>
      <c r="B39" s="102" t="s">
        <v>180</v>
      </c>
      <c r="D39" s="15">
        <v>7</v>
      </c>
      <c r="E39" s="17">
        <v>8</v>
      </c>
      <c r="F39" s="17">
        <v>2</v>
      </c>
      <c r="G39" s="17"/>
      <c r="H39" s="17"/>
      <c r="I39" s="17"/>
      <c r="J39" s="17">
        <v>6</v>
      </c>
      <c r="K39" s="17">
        <v>5</v>
      </c>
      <c r="L39" s="17"/>
      <c r="M39" s="17">
        <v>4</v>
      </c>
      <c r="N39" s="17"/>
      <c r="O39" s="17">
        <v>1</v>
      </c>
      <c r="P39" s="17">
        <v>4</v>
      </c>
      <c r="Q39" s="17">
        <v>7</v>
      </c>
      <c r="R39" s="17">
        <v>2</v>
      </c>
      <c r="S39" s="17">
        <v>1</v>
      </c>
      <c r="T39" s="17"/>
      <c r="U39" s="17"/>
      <c r="V39" s="17">
        <v>8</v>
      </c>
      <c r="W39" s="17">
        <v>15</v>
      </c>
      <c r="X39" s="17">
        <v>3</v>
      </c>
      <c r="Y39" s="17">
        <v>1</v>
      </c>
      <c r="Z39" s="17"/>
      <c r="AA39" s="17"/>
      <c r="AB39" s="17"/>
      <c r="AC39" s="17"/>
      <c r="AD39" s="17">
        <v>1</v>
      </c>
      <c r="AE39" s="17">
        <v>1</v>
      </c>
      <c r="AF39" s="17">
        <v>2</v>
      </c>
      <c r="AG39" s="17">
        <v>1</v>
      </c>
      <c r="AH39" s="17"/>
      <c r="AI39" s="17"/>
      <c r="AJ39" s="17">
        <v>4</v>
      </c>
      <c r="AK39" s="17"/>
      <c r="AL39" s="17"/>
      <c r="AM39" s="17">
        <v>1</v>
      </c>
      <c r="AN39" s="17"/>
      <c r="AO39" s="17">
        <v>1</v>
      </c>
      <c r="AP39" s="17">
        <v>1</v>
      </c>
      <c r="AQ39" s="17">
        <v>1</v>
      </c>
      <c r="AR39" s="17"/>
      <c r="AS39" s="17"/>
      <c r="AT39" s="17"/>
      <c r="AU39" s="17"/>
      <c r="AV39" s="17">
        <v>34</v>
      </c>
      <c r="AW39" s="17">
        <v>43</v>
      </c>
      <c r="AX39" s="17">
        <v>9</v>
      </c>
      <c r="AY39" s="17">
        <v>8</v>
      </c>
      <c r="AZ39" s="17"/>
      <c r="BA39" s="16">
        <v>2</v>
      </c>
      <c r="BB39" s="4" t="s">
        <v>1891</v>
      </c>
      <c r="BC39" s="5" t="s">
        <v>1894</v>
      </c>
      <c r="BD39" s="5">
        <v>178</v>
      </c>
      <c r="BE39" s="5">
        <v>179</v>
      </c>
      <c r="BF39" s="6" t="s">
        <v>182</v>
      </c>
    </row>
    <row r="40" spans="1:58" ht="12.75">
      <c r="A40" s="128">
        <v>37</v>
      </c>
      <c r="B40" s="102" t="s">
        <v>1335</v>
      </c>
      <c r="D40" s="15">
        <v>6</v>
      </c>
      <c r="E40" s="17">
        <v>3</v>
      </c>
      <c r="F40" s="17">
        <v>1</v>
      </c>
      <c r="G40" s="17">
        <v>2</v>
      </c>
      <c r="H40" s="17"/>
      <c r="I40" s="17"/>
      <c r="J40" s="17">
        <v>12</v>
      </c>
      <c r="K40" s="17"/>
      <c r="L40" s="17">
        <v>1</v>
      </c>
      <c r="M40" s="17">
        <v>1</v>
      </c>
      <c r="N40" s="17"/>
      <c r="O40" s="17"/>
      <c r="P40" s="17">
        <v>4</v>
      </c>
      <c r="Q40" s="17">
        <v>10</v>
      </c>
      <c r="R40" s="17">
        <v>2</v>
      </c>
      <c r="S40" s="17">
        <v>1</v>
      </c>
      <c r="T40" s="17"/>
      <c r="U40" s="17">
        <v>1</v>
      </c>
      <c r="V40" s="17">
        <v>11</v>
      </c>
      <c r="W40" s="17">
        <v>10</v>
      </c>
      <c r="X40" s="17">
        <v>2</v>
      </c>
      <c r="Y40" s="17">
        <v>1</v>
      </c>
      <c r="Z40" s="17">
        <v>1</v>
      </c>
      <c r="AA40" s="17"/>
      <c r="AB40" s="17"/>
      <c r="AC40" s="17">
        <v>1</v>
      </c>
      <c r="AD40" s="17">
        <v>2</v>
      </c>
      <c r="AE40" s="17">
        <v>1</v>
      </c>
      <c r="AF40" s="17">
        <v>3</v>
      </c>
      <c r="AG40" s="17">
        <v>2</v>
      </c>
      <c r="AH40" s="17"/>
      <c r="AI40" s="17"/>
      <c r="AJ40" s="17">
        <v>1</v>
      </c>
      <c r="AK40" s="17">
        <v>1</v>
      </c>
      <c r="AL40" s="17"/>
      <c r="AM40" s="17"/>
      <c r="AN40" s="17"/>
      <c r="AO40" s="17"/>
      <c r="AP40" s="17">
        <v>1</v>
      </c>
      <c r="AQ40" s="17"/>
      <c r="AR40" s="17"/>
      <c r="AS40" s="17"/>
      <c r="AT40" s="17"/>
      <c r="AU40" s="17"/>
      <c r="AV40" s="17">
        <v>40</v>
      </c>
      <c r="AW40" s="17">
        <v>28</v>
      </c>
      <c r="AX40" s="17">
        <v>10</v>
      </c>
      <c r="AY40" s="17">
        <v>7</v>
      </c>
      <c r="AZ40" s="17"/>
      <c r="BA40" s="16">
        <v>2</v>
      </c>
      <c r="BB40" s="4" t="s">
        <v>1891</v>
      </c>
      <c r="BC40" s="5" t="s">
        <v>1894</v>
      </c>
      <c r="BD40" s="5">
        <v>178</v>
      </c>
      <c r="BE40" s="5">
        <v>179</v>
      </c>
      <c r="BF40" s="6" t="s">
        <v>182</v>
      </c>
    </row>
    <row r="41" spans="1:58" ht="12.75">
      <c r="A41" s="128">
        <v>38</v>
      </c>
      <c r="B41" s="102" t="s">
        <v>888</v>
      </c>
      <c r="D41" s="15">
        <v>7</v>
      </c>
      <c r="E41" s="17">
        <v>4</v>
      </c>
      <c r="F41" s="17"/>
      <c r="G41" s="36">
        <v>3</v>
      </c>
      <c r="H41" s="17"/>
      <c r="I41" s="17"/>
      <c r="J41" s="17">
        <v>3</v>
      </c>
      <c r="K41" s="17">
        <v>4</v>
      </c>
      <c r="L41" s="17">
        <v>1</v>
      </c>
      <c r="M41" s="17"/>
      <c r="N41" s="17"/>
      <c r="O41" s="17"/>
      <c r="P41" s="17">
        <v>6</v>
      </c>
      <c r="Q41" s="36">
        <v>14</v>
      </c>
      <c r="R41" s="17">
        <v>1</v>
      </c>
      <c r="S41" s="17">
        <v>3</v>
      </c>
      <c r="T41" s="17">
        <v>1</v>
      </c>
      <c r="U41" s="17">
        <v>2</v>
      </c>
      <c r="V41" s="17">
        <v>9</v>
      </c>
      <c r="W41" s="17">
        <v>3</v>
      </c>
      <c r="X41" s="17">
        <v>1</v>
      </c>
      <c r="Y41" s="17">
        <v>5</v>
      </c>
      <c r="Z41" s="17">
        <v>1</v>
      </c>
      <c r="AA41" s="17"/>
      <c r="AB41" s="17"/>
      <c r="AC41" s="17">
        <v>1</v>
      </c>
      <c r="AD41" s="17"/>
      <c r="AE41" s="17">
        <v>2</v>
      </c>
      <c r="AF41" s="17"/>
      <c r="AG41" s="17"/>
      <c r="AH41" s="17"/>
      <c r="AI41" s="17">
        <v>1</v>
      </c>
      <c r="AJ41" s="17">
        <v>1</v>
      </c>
      <c r="AK41" s="17">
        <v>1</v>
      </c>
      <c r="AL41" s="17"/>
      <c r="AM41" s="17"/>
      <c r="AN41" s="17"/>
      <c r="AO41" s="17"/>
      <c r="AP41" s="17">
        <v>1</v>
      </c>
      <c r="AQ41" s="17">
        <v>1</v>
      </c>
      <c r="AR41" s="17"/>
      <c r="AS41" s="17"/>
      <c r="AT41" s="17"/>
      <c r="AU41" s="17"/>
      <c r="AV41" s="17">
        <v>32</v>
      </c>
      <c r="AW41" s="119">
        <v>32</v>
      </c>
      <c r="AX41" s="17">
        <v>4</v>
      </c>
      <c r="AY41" s="119">
        <v>11</v>
      </c>
      <c r="AZ41" s="17">
        <v>1</v>
      </c>
      <c r="BA41" s="16">
        <v>4</v>
      </c>
      <c r="BB41" s="4" t="s">
        <v>1891</v>
      </c>
      <c r="BC41" s="5" t="s">
        <v>1894</v>
      </c>
      <c r="BD41" s="5">
        <v>178</v>
      </c>
      <c r="BE41" s="5">
        <v>179</v>
      </c>
      <c r="BF41" s="6" t="s">
        <v>182</v>
      </c>
    </row>
    <row r="42" spans="1:58" ht="12.75">
      <c r="A42" s="128">
        <v>39</v>
      </c>
      <c r="B42" s="102" t="s">
        <v>538</v>
      </c>
      <c r="D42" s="15">
        <v>4</v>
      </c>
      <c r="E42" s="17">
        <v>5</v>
      </c>
      <c r="F42" s="17">
        <v>1</v>
      </c>
      <c r="G42" s="17">
        <v>3</v>
      </c>
      <c r="H42" s="17"/>
      <c r="I42" s="17"/>
      <c r="J42" s="17">
        <v>3</v>
      </c>
      <c r="K42" s="17">
        <v>4</v>
      </c>
      <c r="L42" s="17"/>
      <c r="M42" s="17">
        <v>1</v>
      </c>
      <c r="N42" s="17"/>
      <c r="O42" s="17"/>
      <c r="P42" s="17">
        <v>4</v>
      </c>
      <c r="Q42" s="17">
        <v>2</v>
      </c>
      <c r="R42" s="17"/>
      <c r="S42" s="17">
        <v>1</v>
      </c>
      <c r="T42" s="17"/>
      <c r="U42" s="17"/>
      <c r="V42" s="17">
        <v>14</v>
      </c>
      <c r="W42" s="17">
        <v>11</v>
      </c>
      <c r="X42" s="17">
        <v>1</v>
      </c>
      <c r="Y42" s="17">
        <v>2</v>
      </c>
      <c r="Z42" s="17"/>
      <c r="AA42" s="17">
        <v>1</v>
      </c>
      <c r="AB42" s="17"/>
      <c r="AC42" s="17"/>
      <c r="AD42" s="17">
        <v>1</v>
      </c>
      <c r="AE42" s="17">
        <v>1</v>
      </c>
      <c r="AF42" s="17">
        <v>1</v>
      </c>
      <c r="AG42" s="17">
        <v>1</v>
      </c>
      <c r="AH42" s="17"/>
      <c r="AI42" s="17"/>
      <c r="AJ42" s="17">
        <v>5</v>
      </c>
      <c r="AK42" s="17">
        <v>4</v>
      </c>
      <c r="AL42" s="17">
        <v>2</v>
      </c>
      <c r="AM42" s="17"/>
      <c r="AN42" s="17"/>
      <c r="AO42" s="17"/>
      <c r="AP42" s="17"/>
      <c r="AQ42" s="17"/>
      <c r="AR42" s="17">
        <v>1</v>
      </c>
      <c r="AS42" s="17"/>
      <c r="AT42" s="17"/>
      <c r="AU42" s="17"/>
      <c r="AV42" s="17">
        <v>33</v>
      </c>
      <c r="AW42" s="119">
        <v>31</v>
      </c>
      <c r="AX42" s="17">
        <v>6</v>
      </c>
      <c r="AY42" s="17">
        <v>9</v>
      </c>
      <c r="AZ42" s="17">
        <v>1</v>
      </c>
      <c r="BA42" s="16">
        <v>1</v>
      </c>
      <c r="BB42" s="4" t="s">
        <v>1891</v>
      </c>
      <c r="BC42" s="5" t="s">
        <v>1894</v>
      </c>
      <c r="BD42" s="5">
        <v>178</v>
      </c>
      <c r="BE42" s="5">
        <v>179</v>
      </c>
      <c r="BF42" s="6" t="s">
        <v>182</v>
      </c>
    </row>
    <row r="43" spans="1:58" ht="12.75">
      <c r="A43" s="128">
        <v>40</v>
      </c>
      <c r="B43" s="102" t="s">
        <v>1336</v>
      </c>
      <c r="D43" s="15">
        <v>2</v>
      </c>
      <c r="E43" s="17">
        <v>7</v>
      </c>
      <c r="F43" s="17">
        <v>2</v>
      </c>
      <c r="G43" s="17"/>
      <c r="H43" s="17"/>
      <c r="I43" s="17">
        <v>1</v>
      </c>
      <c r="J43" s="17">
        <v>7</v>
      </c>
      <c r="K43" s="17">
        <v>3</v>
      </c>
      <c r="L43" s="17"/>
      <c r="M43" s="17">
        <v>1</v>
      </c>
      <c r="N43" s="17"/>
      <c r="O43" s="17"/>
      <c r="P43" s="17">
        <v>8</v>
      </c>
      <c r="Q43" s="17">
        <v>8</v>
      </c>
      <c r="R43" s="17">
        <v>1</v>
      </c>
      <c r="S43" s="17">
        <v>2</v>
      </c>
      <c r="T43" s="17"/>
      <c r="U43" s="17"/>
      <c r="V43" s="17">
        <v>6</v>
      </c>
      <c r="W43" s="17">
        <v>8</v>
      </c>
      <c r="X43" s="17">
        <v>1</v>
      </c>
      <c r="Y43" s="17">
        <v>5</v>
      </c>
      <c r="Z43" s="17"/>
      <c r="AA43" s="17">
        <v>1</v>
      </c>
      <c r="AB43" s="17"/>
      <c r="AC43" s="17"/>
      <c r="AD43" s="17">
        <v>3</v>
      </c>
      <c r="AE43" s="17">
        <v>1</v>
      </c>
      <c r="AF43" s="17">
        <v>1</v>
      </c>
      <c r="AG43" s="17"/>
      <c r="AH43" s="17"/>
      <c r="AI43" s="17"/>
      <c r="AJ43" s="17">
        <v>5</v>
      </c>
      <c r="AK43" s="17">
        <v>2</v>
      </c>
      <c r="AL43" s="17"/>
      <c r="AM43" s="17">
        <v>2</v>
      </c>
      <c r="AN43" s="17"/>
      <c r="AO43" s="17"/>
      <c r="AP43" s="17"/>
      <c r="AQ43" s="17"/>
      <c r="AR43" s="17"/>
      <c r="AS43" s="17"/>
      <c r="AT43" s="17"/>
      <c r="AU43" s="17"/>
      <c r="AV43" s="17">
        <v>36</v>
      </c>
      <c r="AW43" s="17">
        <v>30</v>
      </c>
      <c r="AX43" s="17">
        <v>5</v>
      </c>
      <c r="AY43" s="17">
        <v>11</v>
      </c>
      <c r="AZ43" s="17"/>
      <c r="BA43" s="16">
        <v>1</v>
      </c>
      <c r="BB43" s="4" t="s">
        <v>1891</v>
      </c>
      <c r="BC43" s="5" t="s">
        <v>1894</v>
      </c>
      <c r="BD43" s="5">
        <v>178</v>
      </c>
      <c r="BE43" s="5">
        <v>179</v>
      </c>
      <c r="BF43" s="6" t="s">
        <v>182</v>
      </c>
    </row>
    <row r="44" spans="1:58" ht="12.75">
      <c r="A44" s="128">
        <v>41</v>
      </c>
      <c r="B44" s="102" t="s">
        <v>889</v>
      </c>
      <c r="D44" s="15">
        <v>8</v>
      </c>
      <c r="E44" s="17">
        <v>6</v>
      </c>
      <c r="F44" s="17">
        <v>1</v>
      </c>
      <c r="G44" s="17">
        <v>2</v>
      </c>
      <c r="H44" s="17"/>
      <c r="I44" s="17"/>
      <c r="J44" s="17">
        <v>2</v>
      </c>
      <c r="K44" s="17">
        <v>5</v>
      </c>
      <c r="L44" s="17">
        <v>2</v>
      </c>
      <c r="M44" s="17">
        <v>1</v>
      </c>
      <c r="N44" s="17"/>
      <c r="O44" s="17"/>
      <c r="P44" s="17">
        <v>4</v>
      </c>
      <c r="Q44" s="17">
        <v>4</v>
      </c>
      <c r="R44" s="17">
        <v>1</v>
      </c>
      <c r="S44" s="17">
        <v>7</v>
      </c>
      <c r="T44" s="17"/>
      <c r="U44" s="17"/>
      <c r="V44" s="17">
        <v>2</v>
      </c>
      <c r="W44" s="17">
        <v>7</v>
      </c>
      <c r="X44" s="17">
        <v>4</v>
      </c>
      <c r="Y44" s="17">
        <v>2</v>
      </c>
      <c r="Z44" s="17"/>
      <c r="AA44" s="17">
        <v>3</v>
      </c>
      <c r="AB44" s="17">
        <v>1</v>
      </c>
      <c r="AC44" s="17"/>
      <c r="AD44" s="17">
        <v>1</v>
      </c>
      <c r="AE44" s="17">
        <v>3</v>
      </c>
      <c r="AF44" s="17"/>
      <c r="AG44" s="17"/>
      <c r="AH44" s="17"/>
      <c r="AI44" s="17"/>
      <c r="AJ44" s="17"/>
      <c r="AK44" s="17">
        <v>2</v>
      </c>
      <c r="AL44" s="17"/>
      <c r="AM44" s="17"/>
      <c r="AN44" s="17">
        <v>1</v>
      </c>
      <c r="AO44" s="17"/>
      <c r="AP44" s="17">
        <v>1</v>
      </c>
      <c r="AQ44" s="17"/>
      <c r="AR44" s="17"/>
      <c r="AS44" s="17"/>
      <c r="AT44" s="17"/>
      <c r="AU44" s="17"/>
      <c r="AV44" s="17">
        <v>20</v>
      </c>
      <c r="AW44" s="17">
        <v>27</v>
      </c>
      <c r="AX44" s="17">
        <v>8</v>
      </c>
      <c r="AY44" s="17">
        <v>15</v>
      </c>
      <c r="AZ44" s="17">
        <v>2</v>
      </c>
      <c r="BA44" s="16"/>
      <c r="BB44" s="4" t="s">
        <v>1891</v>
      </c>
      <c r="BC44" s="5" t="s">
        <v>1894</v>
      </c>
      <c r="BD44" s="5">
        <v>178</v>
      </c>
      <c r="BE44" s="5">
        <v>179</v>
      </c>
      <c r="BF44" s="6" t="s">
        <v>182</v>
      </c>
    </row>
    <row r="45" spans="1:58" ht="12.75">
      <c r="A45" s="128">
        <v>42</v>
      </c>
      <c r="B45" s="102" t="s">
        <v>1337</v>
      </c>
      <c r="D45" s="15">
        <v>10</v>
      </c>
      <c r="E45" s="17">
        <v>4</v>
      </c>
      <c r="F45" s="17">
        <v>4</v>
      </c>
      <c r="G45" s="17">
        <v>3</v>
      </c>
      <c r="H45" s="17">
        <v>1</v>
      </c>
      <c r="I45" s="17"/>
      <c r="J45" s="17">
        <v>3</v>
      </c>
      <c r="K45" s="17">
        <v>2</v>
      </c>
      <c r="L45" s="17">
        <v>3</v>
      </c>
      <c r="M45" s="17">
        <v>2</v>
      </c>
      <c r="N45" s="17"/>
      <c r="O45" s="17">
        <v>2</v>
      </c>
      <c r="P45" s="17">
        <v>5</v>
      </c>
      <c r="Q45" s="17">
        <v>11</v>
      </c>
      <c r="R45" s="17">
        <v>3</v>
      </c>
      <c r="S45" s="17">
        <v>7</v>
      </c>
      <c r="T45" s="17"/>
      <c r="U45" s="17"/>
      <c r="V45" s="17">
        <v>10</v>
      </c>
      <c r="W45" s="17">
        <v>12</v>
      </c>
      <c r="X45" s="17">
        <v>4</v>
      </c>
      <c r="Y45" s="17">
        <v>4</v>
      </c>
      <c r="Z45" s="17"/>
      <c r="AA45" s="17"/>
      <c r="AB45" s="17"/>
      <c r="AC45" s="17"/>
      <c r="AD45" s="17"/>
      <c r="AE45" s="17"/>
      <c r="AF45" s="17">
        <v>1</v>
      </c>
      <c r="AG45" s="17">
        <v>1</v>
      </c>
      <c r="AH45" s="17"/>
      <c r="AI45" s="17"/>
      <c r="AJ45" s="17">
        <v>3</v>
      </c>
      <c r="AK45" s="17"/>
      <c r="AL45" s="17"/>
      <c r="AM45" s="17">
        <v>1</v>
      </c>
      <c r="AN45" s="17"/>
      <c r="AO45" s="17"/>
      <c r="AP45" s="17"/>
      <c r="AQ45" s="17"/>
      <c r="AR45" s="17">
        <v>1</v>
      </c>
      <c r="AS45" s="17"/>
      <c r="AT45" s="17"/>
      <c r="AU45" s="17"/>
      <c r="AV45" s="17">
        <v>34</v>
      </c>
      <c r="AW45" s="17">
        <v>31</v>
      </c>
      <c r="AX45" s="17">
        <v>16</v>
      </c>
      <c r="AY45" s="17">
        <v>18</v>
      </c>
      <c r="AZ45" s="17">
        <v>1</v>
      </c>
      <c r="BA45" s="16">
        <v>2</v>
      </c>
      <c r="BB45" s="4" t="s">
        <v>1891</v>
      </c>
      <c r="BC45" s="5" t="s">
        <v>1894</v>
      </c>
      <c r="BD45" s="5">
        <v>178</v>
      </c>
      <c r="BE45" s="5">
        <v>179</v>
      </c>
      <c r="BF45" s="6" t="s">
        <v>182</v>
      </c>
    </row>
    <row r="46" spans="1:58" ht="12.75">
      <c r="A46" s="128">
        <v>43</v>
      </c>
      <c r="B46" s="102" t="s">
        <v>1338</v>
      </c>
      <c r="D46" s="15">
        <v>8</v>
      </c>
      <c r="E46" s="17">
        <v>4</v>
      </c>
      <c r="F46" s="17">
        <v>1</v>
      </c>
      <c r="G46" s="17">
        <v>2</v>
      </c>
      <c r="H46" s="17"/>
      <c r="I46" s="17">
        <v>1</v>
      </c>
      <c r="J46" s="17">
        <v>3</v>
      </c>
      <c r="K46" s="17"/>
      <c r="L46" s="17">
        <v>4</v>
      </c>
      <c r="M46" s="17">
        <v>1</v>
      </c>
      <c r="N46" s="17"/>
      <c r="O46" s="17"/>
      <c r="P46" s="17">
        <v>5</v>
      </c>
      <c r="Q46" s="17">
        <v>4</v>
      </c>
      <c r="R46" s="17">
        <v>3</v>
      </c>
      <c r="S46" s="17">
        <v>4</v>
      </c>
      <c r="T46" s="17"/>
      <c r="U46" s="17"/>
      <c r="V46" s="17">
        <v>7</v>
      </c>
      <c r="W46" s="17">
        <v>10</v>
      </c>
      <c r="X46" s="17">
        <v>2</v>
      </c>
      <c r="Y46" s="17">
        <v>4</v>
      </c>
      <c r="Z46" s="17"/>
      <c r="AA46" s="17"/>
      <c r="AB46" s="17"/>
      <c r="AC46" s="17"/>
      <c r="AD46" s="17"/>
      <c r="AE46" s="17">
        <v>1</v>
      </c>
      <c r="AF46" s="17"/>
      <c r="AG46" s="17"/>
      <c r="AH46" s="17"/>
      <c r="AI46" s="17"/>
      <c r="AJ46" s="17">
        <v>2</v>
      </c>
      <c r="AK46" s="17">
        <v>2</v>
      </c>
      <c r="AL46" s="17">
        <v>2</v>
      </c>
      <c r="AM46" s="17"/>
      <c r="AN46" s="17"/>
      <c r="AO46" s="17"/>
      <c r="AP46" s="17">
        <v>1</v>
      </c>
      <c r="AQ46" s="17"/>
      <c r="AR46" s="17"/>
      <c r="AS46" s="17"/>
      <c r="AT46" s="17"/>
      <c r="AU46" s="17"/>
      <c r="AV46" s="17">
        <v>31</v>
      </c>
      <c r="AW46" s="17">
        <v>23</v>
      </c>
      <c r="AX46" s="17">
        <v>12</v>
      </c>
      <c r="AY46" s="17">
        <v>11</v>
      </c>
      <c r="AZ46" s="17"/>
      <c r="BA46" s="16">
        <v>1</v>
      </c>
      <c r="BB46" s="4" t="s">
        <v>1891</v>
      </c>
      <c r="BC46" s="5" t="s">
        <v>1894</v>
      </c>
      <c r="BD46" s="5">
        <v>178</v>
      </c>
      <c r="BE46" s="5">
        <v>179</v>
      </c>
      <c r="BF46" s="6" t="s">
        <v>182</v>
      </c>
    </row>
    <row r="47" spans="1:58" ht="12.75">
      <c r="A47" s="128">
        <v>44</v>
      </c>
      <c r="B47" s="102" t="s">
        <v>540</v>
      </c>
      <c r="D47" s="15">
        <v>8</v>
      </c>
      <c r="E47" s="17">
        <v>3</v>
      </c>
      <c r="F47" s="17"/>
      <c r="G47" s="17">
        <v>2</v>
      </c>
      <c r="H47" s="17"/>
      <c r="I47" s="17">
        <v>2</v>
      </c>
      <c r="J47" s="17">
        <v>5</v>
      </c>
      <c r="K47" s="17">
        <v>2</v>
      </c>
      <c r="L47" s="17">
        <v>1</v>
      </c>
      <c r="M47" s="17">
        <v>1</v>
      </c>
      <c r="N47" s="17"/>
      <c r="O47" s="17"/>
      <c r="P47" s="17">
        <v>8</v>
      </c>
      <c r="Q47" s="17">
        <v>3</v>
      </c>
      <c r="R47" s="17">
        <v>5</v>
      </c>
      <c r="S47" s="17"/>
      <c r="T47" s="17">
        <v>2</v>
      </c>
      <c r="U47" s="17">
        <v>1</v>
      </c>
      <c r="V47" s="17">
        <v>6</v>
      </c>
      <c r="W47" s="17">
        <v>13</v>
      </c>
      <c r="X47" s="17">
        <v>3</v>
      </c>
      <c r="Y47" s="17">
        <v>4</v>
      </c>
      <c r="Z47" s="17">
        <v>1</v>
      </c>
      <c r="AA47" s="17">
        <v>1</v>
      </c>
      <c r="AB47" s="17"/>
      <c r="AC47" s="17"/>
      <c r="AD47" s="17">
        <v>1</v>
      </c>
      <c r="AE47" s="17"/>
      <c r="AF47" s="17"/>
      <c r="AG47" s="17">
        <v>1</v>
      </c>
      <c r="AH47" s="17"/>
      <c r="AI47" s="17"/>
      <c r="AJ47" s="17">
        <v>1</v>
      </c>
      <c r="AK47" s="17">
        <v>1</v>
      </c>
      <c r="AL47" s="17"/>
      <c r="AM47" s="17"/>
      <c r="AN47" s="17"/>
      <c r="AO47" s="17"/>
      <c r="AP47" s="17">
        <v>3</v>
      </c>
      <c r="AQ47" s="17">
        <v>1</v>
      </c>
      <c r="AR47" s="17"/>
      <c r="AS47" s="17"/>
      <c r="AT47" s="17"/>
      <c r="AU47" s="17"/>
      <c r="AV47" s="17">
        <v>33</v>
      </c>
      <c r="AW47" s="17">
        <v>25</v>
      </c>
      <c r="AX47" s="17">
        <v>10</v>
      </c>
      <c r="AY47" s="17">
        <v>9</v>
      </c>
      <c r="AZ47" s="17">
        <v>2</v>
      </c>
      <c r="BA47" s="16">
        <v>4</v>
      </c>
      <c r="BB47" s="4" t="s">
        <v>1891</v>
      </c>
      <c r="BC47" s="5" t="s">
        <v>1894</v>
      </c>
      <c r="BD47" s="5">
        <v>178</v>
      </c>
      <c r="BE47" s="5">
        <v>179</v>
      </c>
      <c r="BF47" s="6" t="s">
        <v>182</v>
      </c>
    </row>
    <row r="48" spans="1:58" ht="12.75">
      <c r="A48" s="128">
        <v>45</v>
      </c>
      <c r="B48" s="102" t="s">
        <v>1339</v>
      </c>
      <c r="D48" s="15">
        <v>11</v>
      </c>
      <c r="E48" s="17">
        <v>4</v>
      </c>
      <c r="F48" s="17">
        <v>2</v>
      </c>
      <c r="G48" s="17">
        <v>4</v>
      </c>
      <c r="H48" s="17"/>
      <c r="I48" s="17"/>
      <c r="J48" s="17">
        <v>3</v>
      </c>
      <c r="K48" s="17">
        <v>5</v>
      </c>
      <c r="L48" s="17">
        <v>1</v>
      </c>
      <c r="M48" s="17"/>
      <c r="N48" s="17"/>
      <c r="O48" s="17"/>
      <c r="P48" s="17">
        <v>12</v>
      </c>
      <c r="Q48" s="17">
        <v>11</v>
      </c>
      <c r="R48" s="17">
        <v>3</v>
      </c>
      <c r="S48" s="17">
        <v>3</v>
      </c>
      <c r="T48" s="17">
        <v>1</v>
      </c>
      <c r="U48" s="17"/>
      <c r="V48" s="17">
        <v>10</v>
      </c>
      <c r="W48" s="17">
        <v>11</v>
      </c>
      <c r="X48" s="17">
        <v>4</v>
      </c>
      <c r="Y48" s="17">
        <v>2</v>
      </c>
      <c r="Z48" s="17">
        <v>1</v>
      </c>
      <c r="AA48" s="17">
        <v>1</v>
      </c>
      <c r="AB48" s="17"/>
      <c r="AC48" s="17"/>
      <c r="AD48" s="17">
        <v>5</v>
      </c>
      <c r="AE48" s="17">
        <v>1</v>
      </c>
      <c r="AF48" s="17"/>
      <c r="AG48" s="17">
        <v>1</v>
      </c>
      <c r="AH48" s="17"/>
      <c r="AI48" s="17"/>
      <c r="AJ48" s="17">
        <v>2</v>
      </c>
      <c r="AK48" s="17">
        <v>1</v>
      </c>
      <c r="AL48" s="17"/>
      <c r="AM48" s="17"/>
      <c r="AN48" s="17">
        <v>1</v>
      </c>
      <c r="AO48" s="17"/>
      <c r="AP48" s="17">
        <v>1</v>
      </c>
      <c r="AQ48" s="17"/>
      <c r="AR48" s="17"/>
      <c r="AS48" s="17"/>
      <c r="AT48" s="17"/>
      <c r="AU48" s="17"/>
      <c r="AV48" s="17">
        <v>47</v>
      </c>
      <c r="AW48" s="17">
        <v>35</v>
      </c>
      <c r="AX48" s="17">
        <v>11</v>
      </c>
      <c r="AY48" s="17">
        <v>11</v>
      </c>
      <c r="AZ48" s="17">
        <v>2</v>
      </c>
      <c r="BA48" s="16">
        <v>1</v>
      </c>
      <c r="BB48" s="4" t="s">
        <v>1891</v>
      </c>
      <c r="BC48" s="5" t="s">
        <v>1894</v>
      </c>
      <c r="BD48" s="5">
        <v>178</v>
      </c>
      <c r="BE48" s="5">
        <v>179</v>
      </c>
      <c r="BF48" s="6" t="s">
        <v>182</v>
      </c>
    </row>
    <row r="49" spans="1:58" ht="12.75">
      <c r="A49" s="128">
        <v>46</v>
      </c>
      <c r="B49" s="102" t="s">
        <v>1340</v>
      </c>
      <c r="D49" s="15">
        <v>6</v>
      </c>
      <c r="E49" s="17">
        <v>4</v>
      </c>
      <c r="F49" s="17">
        <v>3</v>
      </c>
      <c r="G49" s="17">
        <v>2</v>
      </c>
      <c r="H49" s="17"/>
      <c r="I49" s="17">
        <v>1</v>
      </c>
      <c r="J49" s="17">
        <v>3</v>
      </c>
      <c r="K49" s="17">
        <v>3</v>
      </c>
      <c r="L49" s="17">
        <v>1</v>
      </c>
      <c r="M49" s="17"/>
      <c r="N49" s="17"/>
      <c r="O49" s="17">
        <v>1</v>
      </c>
      <c r="P49" s="17">
        <v>13</v>
      </c>
      <c r="Q49" s="17">
        <v>4</v>
      </c>
      <c r="R49" s="17">
        <v>4</v>
      </c>
      <c r="S49" s="17">
        <v>3</v>
      </c>
      <c r="T49" s="17">
        <v>1</v>
      </c>
      <c r="U49" s="17">
        <v>2</v>
      </c>
      <c r="V49" s="17">
        <v>8</v>
      </c>
      <c r="W49" s="17">
        <v>6</v>
      </c>
      <c r="X49" s="17">
        <v>3</v>
      </c>
      <c r="Y49" s="17">
        <v>3</v>
      </c>
      <c r="Z49" s="17">
        <v>1</v>
      </c>
      <c r="AA49" s="17">
        <v>1</v>
      </c>
      <c r="AB49" s="17"/>
      <c r="AC49" s="17">
        <v>1</v>
      </c>
      <c r="AD49" s="17">
        <v>1</v>
      </c>
      <c r="AE49" s="17">
        <v>3</v>
      </c>
      <c r="AF49" s="17">
        <v>1</v>
      </c>
      <c r="AG49" s="17"/>
      <c r="AH49" s="17">
        <v>1</v>
      </c>
      <c r="AI49" s="17"/>
      <c r="AJ49" s="17"/>
      <c r="AK49" s="17">
        <v>2</v>
      </c>
      <c r="AL49" s="17"/>
      <c r="AM49" s="17"/>
      <c r="AN49" s="17"/>
      <c r="AO49" s="17"/>
      <c r="AP49" s="17">
        <v>1</v>
      </c>
      <c r="AQ49" s="17"/>
      <c r="AR49" s="17"/>
      <c r="AS49" s="17"/>
      <c r="AT49" s="17"/>
      <c r="AU49" s="17"/>
      <c r="AV49" s="17">
        <v>36</v>
      </c>
      <c r="AW49" s="17">
        <v>23</v>
      </c>
      <c r="AX49" s="17">
        <v>13</v>
      </c>
      <c r="AY49" s="17">
        <v>9</v>
      </c>
      <c r="AZ49" s="17">
        <v>2</v>
      </c>
      <c r="BA49" s="16">
        <v>8</v>
      </c>
      <c r="BB49" s="4" t="s">
        <v>1891</v>
      </c>
      <c r="BC49" s="5" t="s">
        <v>1894</v>
      </c>
      <c r="BD49" s="5">
        <v>178</v>
      </c>
      <c r="BE49" s="5">
        <v>179</v>
      </c>
      <c r="BF49" s="6" t="s">
        <v>182</v>
      </c>
    </row>
    <row r="50" spans="1:58" ht="12.75">
      <c r="A50" s="128">
        <v>47</v>
      </c>
      <c r="B50" s="102" t="s">
        <v>890</v>
      </c>
      <c r="D50" s="15">
        <v>4</v>
      </c>
      <c r="E50" s="17">
        <v>5</v>
      </c>
      <c r="F50" s="17">
        <v>1</v>
      </c>
      <c r="G50" s="17">
        <v>2</v>
      </c>
      <c r="H50" s="17"/>
      <c r="I50" s="17">
        <v>2</v>
      </c>
      <c r="J50" s="17">
        <v>2</v>
      </c>
      <c r="K50" s="17">
        <v>5</v>
      </c>
      <c r="L50" s="17">
        <v>1</v>
      </c>
      <c r="M50" s="17">
        <v>1</v>
      </c>
      <c r="N50" s="17">
        <v>1</v>
      </c>
      <c r="O50" s="17"/>
      <c r="P50" s="17">
        <v>6</v>
      </c>
      <c r="Q50" s="17">
        <v>4</v>
      </c>
      <c r="R50" s="17">
        <v>2</v>
      </c>
      <c r="S50" s="17">
        <v>7</v>
      </c>
      <c r="T50" s="17">
        <v>2</v>
      </c>
      <c r="U50" s="17"/>
      <c r="V50" s="17">
        <v>5</v>
      </c>
      <c r="W50" s="17">
        <v>14</v>
      </c>
      <c r="X50" s="36">
        <v>3</v>
      </c>
      <c r="Y50" s="17">
        <v>2</v>
      </c>
      <c r="Z50" s="17"/>
      <c r="AA50" s="17">
        <v>1</v>
      </c>
      <c r="AB50" s="17"/>
      <c r="AC50" s="17"/>
      <c r="AD50" s="17">
        <v>3</v>
      </c>
      <c r="AE50" s="17">
        <v>2</v>
      </c>
      <c r="AF50" s="17"/>
      <c r="AG50" s="17">
        <v>1</v>
      </c>
      <c r="AH50" s="17"/>
      <c r="AI50" s="17"/>
      <c r="AJ50" s="17">
        <v>1</v>
      </c>
      <c r="AK50" s="17">
        <v>1</v>
      </c>
      <c r="AL50" s="17">
        <v>1</v>
      </c>
      <c r="AM50" s="17"/>
      <c r="AN50" s="17"/>
      <c r="AO50" s="17"/>
      <c r="AP50" s="17">
        <v>1</v>
      </c>
      <c r="AQ50" s="17"/>
      <c r="AR50" s="17"/>
      <c r="AS50" s="17"/>
      <c r="AT50" s="17"/>
      <c r="AU50" s="17"/>
      <c r="AV50" s="17">
        <v>25</v>
      </c>
      <c r="AW50" s="17">
        <v>35</v>
      </c>
      <c r="AX50" s="119">
        <v>8</v>
      </c>
      <c r="AY50" s="17">
        <v>14</v>
      </c>
      <c r="AZ50" s="17">
        <v>3</v>
      </c>
      <c r="BA50" s="16">
        <v>2</v>
      </c>
      <c r="BB50" s="4" t="s">
        <v>1891</v>
      </c>
      <c r="BC50" s="5" t="s">
        <v>1894</v>
      </c>
      <c r="BD50" s="5">
        <v>178</v>
      </c>
      <c r="BE50" s="5">
        <v>179</v>
      </c>
      <c r="BF50" s="6" t="s">
        <v>182</v>
      </c>
    </row>
    <row r="51" spans="1:58" ht="12.75">
      <c r="A51" s="128">
        <v>48</v>
      </c>
      <c r="B51" s="102" t="s">
        <v>1341</v>
      </c>
      <c r="D51" s="15">
        <v>6</v>
      </c>
      <c r="E51" s="17">
        <v>9</v>
      </c>
      <c r="F51" s="17"/>
      <c r="G51" s="17">
        <v>1</v>
      </c>
      <c r="H51" s="17"/>
      <c r="I51" s="17">
        <v>1</v>
      </c>
      <c r="J51" s="17">
        <v>4</v>
      </c>
      <c r="K51" s="17">
        <v>1</v>
      </c>
      <c r="L51" s="17">
        <v>3</v>
      </c>
      <c r="M51" s="17">
        <v>2</v>
      </c>
      <c r="N51" s="17"/>
      <c r="O51" s="17">
        <v>1</v>
      </c>
      <c r="P51" s="17">
        <v>5</v>
      </c>
      <c r="Q51" s="17">
        <v>11</v>
      </c>
      <c r="R51" s="17">
        <v>2</v>
      </c>
      <c r="S51" s="17">
        <v>2</v>
      </c>
      <c r="T51" s="17">
        <v>1</v>
      </c>
      <c r="U51" s="17"/>
      <c r="V51" s="17">
        <v>6</v>
      </c>
      <c r="W51" s="17">
        <v>5</v>
      </c>
      <c r="X51" s="17">
        <v>5</v>
      </c>
      <c r="Y51" s="17">
        <v>3</v>
      </c>
      <c r="Z51" s="17"/>
      <c r="AA51" s="17">
        <v>1</v>
      </c>
      <c r="AB51" s="17"/>
      <c r="AC51" s="17"/>
      <c r="AD51" s="17"/>
      <c r="AE51" s="17">
        <v>1</v>
      </c>
      <c r="AF51" s="17">
        <v>3</v>
      </c>
      <c r="AG51" s="17">
        <v>1</v>
      </c>
      <c r="AH51" s="17">
        <v>1</v>
      </c>
      <c r="AI51" s="17">
        <v>1</v>
      </c>
      <c r="AJ51" s="17">
        <v>1</v>
      </c>
      <c r="AK51" s="17">
        <v>2</v>
      </c>
      <c r="AL51" s="17">
        <v>1</v>
      </c>
      <c r="AM51" s="17"/>
      <c r="AN51" s="17"/>
      <c r="AO51" s="17"/>
      <c r="AP51" s="17">
        <v>4</v>
      </c>
      <c r="AQ51" s="17"/>
      <c r="AR51" s="17"/>
      <c r="AS51" s="17">
        <v>1</v>
      </c>
      <c r="AT51" s="17"/>
      <c r="AU51" s="17"/>
      <c r="AV51" s="17">
        <v>28</v>
      </c>
      <c r="AW51" s="17">
        <v>30</v>
      </c>
      <c r="AX51" s="17">
        <v>14</v>
      </c>
      <c r="AY51" s="17">
        <v>13</v>
      </c>
      <c r="AZ51" s="17">
        <v>2</v>
      </c>
      <c r="BA51" s="16">
        <v>3</v>
      </c>
      <c r="BB51" s="4" t="s">
        <v>1891</v>
      </c>
      <c r="BC51" s="5" t="s">
        <v>1894</v>
      </c>
      <c r="BD51" s="5">
        <v>178</v>
      </c>
      <c r="BE51" s="5">
        <v>179</v>
      </c>
      <c r="BF51" s="6" t="s">
        <v>182</v>
      </c>
    </row>
    <row r="52" spans="1:58" ht="12.75">
      <c r="A52" s="128">
        <v>49</v>
      </c>
      <c r="B52" s="102" t="s">
        <v>1342</v>
      </c>
      <c r="D52" s="15">
        <v>6</v>
      </c>
      <c r="E52" s="17">
        <v>9</v>
      </c>
      <c r="F52" s="17">
        <v>3</v>
      </c>
      <c r="G52" s="17"/>
      <c r="H52" s="17"/>
      <c r="I52" s="17">
        <v>2</v>
      </c>
      <c r="J52" s="17">
        <v>7</v>
      </c>
      <c r="K52" s="17">
        <v>5</v>
      </c>
      <c r="L52" s="17">
        <v>2</v>
      </c>
      <c r="M52" s="17">
        <v>1</v>
      </c>
      <c r="N52" s="17"/>
      <c r="O52" s="17"/>
      <c r="P52" s="17">
        <v>9</v>
      </c>
      <c r="Q52" s="17">
        <v>7</v>
      </c>
      <c r="R52" s="17">
        <v>4</v>
      </c>
      <c r="S52" s="17">
        <v>5</v>
      </c>
      <c r="T52" s="17"/>
      <c r="U52" s="17">
        <v>1</v>
      </c>
      <c r="V52" s="17">
        <v>3</v>
      </c>
      <c r="W52" s="17">
        <v>8</v>
      </c>
      <c r="X52" s="17">
        <v>4</v>
      </c>
      <c r="Y52" s="17">
        <v>1</v>
      </c>
      <c r="Z52" s="17">
        <v>1</v>
      </c>
      <c r="AA52" s="17">
        <v>3</v>
      </c>
      <c r="AB52" s="17"/>
      <c r="AC52" s="17"/>
      <c r="AD52" s="17">
        <v>2</v>
      </c>
      <c r="AE52" s="17">
        <v>1</v>
      </c>
      <c r="AF52" s="17"/>
      <c r="AG52" s="17"/>
      <c r="AH52" s="17"/>
      <c r="AI52" s="17"/>
      <c r="AJ52" s="17">
        <v>1</v>
      </c>
      <c r="AK52" s="17">
        <v>2</v>
      </c>
      <c r="AL52" s="17"/>
      <c r="AM52" s="17">
        <v>1</v>
      </c>
      <c r="AN52" s="17"/>
      <c r="AO52" s="17"/>
      <c r="AP52" s="17">
        <v>1</v>
      </c>
      <c r="AQ52" s="17"/>
      <c r="AR52" s="17">
        <v>1</v>
      </c>
      <c r="AS52" s="17"/>
      <c r="AT52" s="17"/>
      <c r="AU52" s="17">
        <v>1</v>
      </c>
      <c r="AV52" s="17">
        <v>32</v>
      </c>
      <c r="AW52" s="17">
        <v>34</v>
      </c>
      <c r="AX52" s="17">
        <v>15</v>
      </c>
      <c r="AY52" s="17">
        <v>8</v>
      </c>
      <c r="AZ52" s="17"/>
      <c r="BA52" s="16">
        <v>5</v>
      </c>
      <c r="BB52" s="4" t="s">
        <v>1891</v>
      </c>
      <c r="BC52" s="5" t="s">
        <v>1894</v>
      </c>
      <c r="BD52" s="5">
        <v>178</v>
      </c>
      <c r="BE52" s="5">
        <v>179</v>
      </c>
      <c r="BF52" s="6" t="s">
        <v>182</v>
      </c>
    </row>
    <row r="53" spans="1:58" ht="12.75">
      <c r="A53" s="128">
        <v>50</v>
      </c>
      <c r="B53" s="102" t="s">
        <v>2108</v>
      </c>
      <c r="D53" s="15">
        <v>5</v>
      </c>
      <c r="E53" s="17">
        <v>4</v>
      </c>
      <c r="F53" s="17">
        <v>2</v>
      </c>
      <c r="G53" s="17">
        <v>2</v>
      </c>
      <c r="H53" s="17"/>
      <c r="I53" s="17"/>
      <c r="J53" s="17">
        <v>2</v>
      </c>
      <c r="K53" s="17">
        <v>1</v>
      </c>
      <c r="L53" s="17"/>
      <c r="M53" s="17">
        <v>1</v>
      </c>
      <c r="N53" s="17"/>
      <c r="O53" s="17"/>
      <c r="P53" s="17">
        <v>6</v>
      </c>
      <c r="Q53" s="17">
        <v>11</v>
      </c>
      <c r="R53" s="17">
        <v>2</v>
      </c>
      <c r="S53" s="17">
        <v>1</v>
      </c>
      <c r="T53" s="17">
        <v>2</v>
      </c>
      <c r="U53" s="17">
        <v>3</v>
      </c>
      <c r="V53" s="17">
        <v>7</v>
      </c>
      <c r="W53" s="17">
        <v>5</v>
      </c>
      <c r="X53" s="17">
        <v>6</v>
      </c>
      <c r="Y53" s="17"/>
      <c r="Z53" s="17"/>
      <c r="AA53" s="17"/>
      <c r="AB53" s="17"/>
      <c r="AC53" s="17"/>
      <c r="AD53" s="17">
        <v>2</v>
      </c>
      <c r="AE53" s="17">
        <v>2</v>
      </c>
      <c r="AF53" s="17">
        <v>2</v>
      </c>
      <c r="AG53" s="17">
        <v>1</v>
      </c>
      <c r="AH53" s="17"/>
      <c r="AI53" s="17"/>
      <c r="AJ53" s="17">
        <v>1</v>
      </c>
      <c r="AK53" s="17">
        <v>1</v>
      </c>
      <c r="AL53" s="17">
        <v>2</v>
      </c>
      <c r="AM53" s="17">
        <v>2</v>
      </c>
      <c r="AN53" s="17"/>
      <c r="AO53" s="17"/>
      <c r="AP53" s="17">
        <v>2</v>
      </c>
      <c r="AQ53" s="17"/>
      <c r="AR53" s="17"/>
      <c r="AS53" s="17">
        <v>1</v>
      </c>
      <c r="AT53" s="17">
        <v>1</v>
      </c>
      <c r="AU53" s="17"/>
      <c r="AV53" s="17">
        <v>26</v>
      </c>
      <c r="AW53" s="17">
        <v>26</v>
      </c>
      <c r="AX53" s="17">
        <v>14</v>
      </c>
      <c r="AY53" s="17">
        <v>8</v>
      </c>
      <c r="AZ53" s="17">
        <v>3</v>
      </c>
      <c r="BA53" s="16">
        <v>3</v>
      </c>
      <c r="BB53" s="4" t="s">
        <v>1891</v>
      </c>
      <c r="BC53" s="5" t="s">
        <v>1894</v>
      </c>
      <c r="BD53" s="5">
        <v>178</v>
      </c>
      <c r="BE53" s="5">
        <v>179</v>
      </c>
      <c r="BF53" s="6" t="s">
        <v>182</v>
      </c>
    </row>
    <row r="54" spans="1:58" ht="12.75">
      <c r="A54" s="128">
        <v>51</v>
      </c>
      <c r="B54" s="102" t="s">
        <v>891</v>
      </c>
      <c r="D54" s="15">
        <v>5</v>
      </c>
      <c r="E54" s="17">
        <v>5</v>
      </c>
      <c r="F54" s="17">
        <v>3</v>
      </c>
      <c r="G54" s="17">
        <v>2</v>
      </c>
      <c r="H54" s="17"/>
      <c r="I54" s="17"/>
      <c r="J54" s="17">
        <v>2</v>
      </c>
      <c r="K54" s="17">
        <v>4</v>
      </c>
      <c r="L54" s="17">
        <v>1</v>
      </c>
      <c r="M54" s="17">
        <v>1</v>
      </c>
      <c r="N54" s="17"/>
      <c r="O54" s="17"/>
      <c r="P54" s="17">
        <v>1</v>
      </c>
      <c r="Q54" s="17">
        <v>2</v>
      </c>
      <c r="R54" s="17">
        <v>4</v>
      </c>
      <c r="S54" s="17">
        <v>2</v>
      </c>
      <c r="T54" s="17"/>
      <c r="U54" s="17"/>
      <c r="V54" s="17">
        <v>2</v>
      </c>
      <c r="W54" s="17">
        <v>2</v>
      </c>
      <c r="X54" s="17">
        <v>5</v>
      </c>
      <c r="Y54" s="17">
        <v>1</v>
      </c>
      <c r="Z54" s="17">
        <v>1</v>
      </c>
      <c r="AA54" s="17">
        <v>1</v>
      </c>
      <c r="AB54" s="17"/>
      <c r="AC54" s="17"/>
      <c r="AD54" s="17">
        <v>2</v>
      </c>
      <c r="AE54" s="17"/>
      <c r="AF54" s="17">
        <v>1</v>
      </c>
      <c r="AG54" s="17">
        <v>1</v>
      </c>
      <c r="AH54" s="17"/>
      <c r="AI54" s="17"/>
      <c r="AJ54" s="17">
        <v>1</v>
      </c>
      <c r="AK54" s="17">
        <v>1</v>
      </c>
      <c r="AL54" s="17"/>
      <c r="AM54" s="17"/>
      <c r="AN54" s="17"/>
      <c r="AO54" s="17"/>
      <c r="AP54" s="17"/>
      <c r="AQ54" s="17"/>
      <c r="AR54" s="17"/>
      <c r="AS54" s="17"/>
      <c r="AT54" s="17">
        <v>2</v>
      </c>
      <c r="AU54" s="17"/>
      <c r="AV54" s="17">
        <v>15</v>
      </c>
      <c r="AW54" s="17">
        <v>14</v>
      </c>
      <c r="AX54" s="17">
        <v>15</v>
      </c>
      <c r="AY54" s="17">
        <v>8</v>
      </c>
      <c r="AZ54" s="17">
        <v>2</v>
      </c>
      <c r="BA54" s="16"/>
      <c r="BB54" s="4" t="s">
        <v>1891</v>
      </c>
      <c r="BC54" s="5" t="s">
        <v>1894</v>
      </c>
      <c r="BD54" s="5">
        <v>178</v>
      </c>
      <c r="BE54" s="5">
        <v>179</v>
      </c>
      <c r="BF54" s="6" t="s">
        <v>182</v>
      </c>
    </row>
    <row r="55" spans="1:58" ht="12.75">
      <c r="A55" s="128">
        <v>52</v>
      </c>
      <c r="B55" s="102" t="s">
        <v>2109</v>
      </c>
      <c r="D55" s="15">
        <v>4</v>
      </c>
      <c r="E55" s="17">
        <v>2</v>
      </c>
      <c r="F55" s="17">
        <v>2</v>
      </c>
      <c r="G55" s="17">
        <v>3</v>
      </c>
      <c r="H55" s="17"/>
      <c r="I55" s="17"/>
      <c r="J55" s="17">
        <v>7</v>
      </c>
      <c r="K55" s="17">
        <v>1</v>
      </c>
      <c r="L55" s="17"/>
      <c r="M55" s="17"/>
      <c r="N55" s="17">
        <v>2</v>
      </c>
      <c r="O55" s="17"/>
      <c r="P55" s="17">
        <v>3</v>
      </c>
      <c r="Q55" s="17">
        <v>1</v>
      </c>
      <c r="R55" s="17">
        <v>1</v>
      </c>
      <c r="S55" s="36">
        <v>6</v>
      </c>
      <c r="T55" s="17"/>
      <c r="U55" s="17">
        <v>1</v>
      </c>
      <c r="V55" s="17">
        <v>2</v>
      </c>
      <c r="W55" s="17">
        <v>6</v>
      </c>
      <c r="X55" s="17">
        <v>3</v>
      </c>
      <c r="Y55" s="17">
        <v>2</v>
      </c>
      <c r="Z55" s="17"/>
      <c r="AA55" s="17"/>
      <c r="AB55" s="17">
        <v>1</v>
      </c>
      <c r="AC55" s="17"/>
      <c r="AD55" s="17">
        <v>1</v>
      </c>
      <c r="AE55" s="17"/>
      <c r="AF55" s="17"/>
      <c r="AG55" s="17"/>
      <c r="AH55" s="17"/>
      <c r="AI55" s="17"/>
      <c r="AJ55" s="17">
        <v>1</v>
      </c>
      <c r="AK55" s="17">
        <v>1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>
        <v>19</v>
      </c>
      <c r="AW55" s="17">
        <v>13</v>
      </c>
      <c r="AX55" s="17">
        <v>6</v>
      </c>
      <c r="AY55" s="119">
        <v>11</v>
      </c>
      <c r="AZ55" s="17">
        <v>4</v>
      </c>
      <c r="BA55" s="16">
        <v>2</v>
      </c>
      <c r="BB55" s="4" t="s">
        <v>1891</v>
      </c>
      <c r="BC55" s="5" t="s">
        <v>1894</v>
      </c>
      <c r="BD55" s="5">
        <v>180</v>
      </c>
      <c r="BE55" s="5">
        <v>181</v>
      </c>
      <c r="BF55" s="6" t="s">
        <v>183</v>
      </c>
    </row>
    <row r="56" spans="1:58" ht="12.75">
      <c r="A56" s="128">
        <v>53</v>
      </c>
      <c r="B56" s="102" t="s">
        <v>892</v>
      </c>
      <c r="D56" s="15">
        <v>4</v>
      </c>
      <c r="E56" s="17">
        <v>2</v>
      </c>
      <c r="F56" s="17">
        <v>2</v>
      </c>
      <c r="G56" s="17">
        <v>3</v>
      </c>
      <c r="H56" s="17">
        <v>1</v>
      </c>
      <c r="I56" s="17">
        <v>3</v>
      </c>
      <c r="J56" s="17">
        <v>2</v>
      </c>
      <c r="K56" s="17">
        <v>7</v>
      </c>
      <c r="L56" s="17">
        <v>1</v>
      </c>
      <c r="M56" s="17"/>
      <c r="N56" s="17">
        <v>1</v>
      </c>
      <c r="O56" s="17">
        <v>1</v>
      </c>
      <c r="P56" s="17">
        <v>3</v>
      </c>
      <c r="Q56" s="17">
        <v>3</v>
      </c>
      <c r="R56" s="17">
        <v>2</v>
      </c>
      <c r="S56" s="17">
        <v>3</v>
      </c>
      <c r="T56" s="17">
        <v>1</v>
      </c>
      <c r="U56" s="17"/>
      <c r="V56" s="17">
        <v>4</v>
      </c>
      <c r="W56" s="17">
        <v>4</v>
      </c>
      <c r="X56" s="17"/>
      <c r="Y56" s="17"/>
      <c r="Z56" s="17">
        <v>1</v>
      </c>
      <c r="AA56" s="17"/>
      <c r="AB56" s="17"/>
      <c r="AC56" s="17"/>
      <c r="AD56" s="17">
        <v>2</v>
      </c>
      <c r="AE56" s="17">
        <v>2</v>
      </c>
      <c r="AF56" s="17"/>
      <c r="AG56" s="17"/>
      <c r="AH56" s="17"/>
      <c r="AI56" s="17"/>
      <c r="AJ56" s="17">
        <v>2</v>
      </c>
      <c r="AK56" s="17">
        <v>2</v>
      </c>
      <c r="AL56" s="17">
        <v>1</v>
      </c>
      <c r="AM56" s="17">
        <v>1</v>
      </c>
      <c r="AN56" s="17"/>
      <c r="AO56" s="17"/>
      <c r="AP56" s="17"/>
      <c r="AQ56" s="17"/>
      <c r="AR56" s="17">
        <v>1</v>
      </c>
      <c r="AS56" s="17"/>
      <c r="AT56" s="17"/>
      <c r="AU56" s="17"/>
      <c r="AV56" s="17">
        <v>19</v>
      </c>
      <c r="AW56" s="17">
        <v>23</v>
      </c>
      <c r="AX56" s="17">
        <v>8</v>
      </c>
      <c r="AY56" s="17">
        <v>7</v>
      </c>
      <c r="AZ56" s="17">
        <v>4</v>
      </c>
      <c r="BA56" s="16">
        <v>5</v>
      </c>
      <c r="BB56" s="4" t="s">
        <v>1891</v>
      </c>
      <c r="BC56" s="5" t="s">
        <v>1894</v>
      </c>
      <c r="BD56" s="5">
        <v>180</v>
      </c>
      <c r="BE56" s="5">
        <v>181</v>
      </c>
      <c r="BF56" s="6" t="s">
        <v>183</v>
      </c>
    </row>
    <row r="57" spans="1:58" ht="12.75">
      <c r="A57" s="128">
        <v>54</v>
      </c>
      <c r="B57" s="102" t="s">
        <v>893</v>
      </c>
      <c r="D57" s="15">
        <v>2</v>
      </c>
      <c r="E57" s="17">
        <v>3</v>
      </c>
      <c r="F57" s="17">
        <v>4</v>
      </c>
      <c r="G57" s="17">
        <v>1</v>
      </c>
      <c r="H57" s="17">
        <v>1</v>
      </c>
      <c r="I57" s="17">
        <v>1</v>
      </c>
      <c r="J57" s="17">
        <v>3</v>
      </c>
      <c r="K57" s="17"/>
      <c r="L57" s="17"/>
      <c r="M57" s="17">
        <v>1</v>
      </c>
      <c r="N57" s="17">
        <v>1</v>
      </c>
      <c r="O57" s="17"/>
      <c r="P57" s="17">
        <v>6</v>
      </c>
      <c r="Q57" s="17">
        <v>5</v>
      </c>
      <c r="R57" s="17">
        <v>2</v>
      </c>
      <c r="S57" s="17">
        <v>3</v>
      </c>
      <c r="T57" s="17">
        <v>1</v>
      </c>
      <c r="U57" s="17">
        <v>1</v>
      </c>
      <c r="V57" s="17">
        <v>3</v>
      </c>
      <c r="W57" s="17">
        <v>5</v>
      </c>
      <c r="X57" s="17">
        <v>4</v>
      </c>
      <c r="Y57" s="17">
        <v>3</v>
      </c>
      <c r="Z57" s="17">
        <v>1</v>
      </c>
      <c r="AA57" s="17">
        <v>1</v>
      </c>
      <c r="AB57" s="17">
        <v>1</v>
      </c>
      <c r="AC57" s="17"/>
      <c r="AD57" s="17">
        <v>1</v>
      </c>
      <c r="AE57" s="17"/>
      <c r="AF57" s="17">
        <v>1</v>
      </c>
      <c r="AG57" s="17"/>
      <c r="AH57" s="17"/>
      <c r="AI57" s="17"/>
      <c r="AJ57" s="17">
        <v>1</v>
      </c>
      <c r="AK57" s="17">
        <v>2</v>
      </c>
      <c r="AL57" s="17"/>
      <c r="AM57" s="17"/>
      <c r="AN57" s="17">
        <v>1</v>
      </c>
      <c r="AO57" s="17"/>
      <c r="AP57" s="17">
        <v>1</v>
      </c>
      <c r="AQ57" s="17">
        <v>1</v>
      </c>
      <c r="AR57" s="17"/>
      <c r="AS57" s="17"/>
      <c r="AT57" s="17"/>
      <c r="AU57" s="17"/>
      <c r="AV57" s="17">
        <v>20</v>
      </c>
      <c r="AW57" s="17">
        <v>16</v>
      </c>
      <c r="AX57" s="17">
        <v>12</v>
      </c>
      <c r="AY57" s="17">
        <v>9</v>
      </c>
      <c r="AZ57" s="17">
        <v>6</v>
      </c>
      <c r="BA57" s="16">
        <v>7</v>
      </c>
      <c r="BB57" s="4" t="s">
        <v>1891</v>
      </c>
      <c r="BC57" s="5" t="s">
        <v>1894</v>
      </c>
      <c r="BD57" s="5">
        <v>180</v>
      </c>
      <c r="BE57" s="5">
        <v>181</v>
      </c>
      <c r="BF57" s="6" t="s">
        <v>183</v>
      </c>
    </row>
    <row r="58" spans="1:58" ht="12.75">
      <c r="A58" s="128">
        <v>55</v>
      </c>
      <c r="B58" s="102" t="s">
        <v>2110</v>
      </c>
      <c r="D58" s="15">
        <v>1</v>
      </c>
      <c r="E58" s="17">
        <v>2</v>
      </c>
      <c r="F58" s="17">
        <v>3</v>
      </c>
      <c r="G58" s="17">
        <v>4</v>
      </c>
      <c r="H58" s="17"/>
      <c r="I58" s="17">
        <v>1</v>
      </c>
      <c r="J58" s="17">
        <v>3</v>
      </c>
      <c r="K58" s="17">
        <v>1</v>
      </c>
      <c r="L58" s="17">
        <v>1</v>
      </c>
      <c r="M58" s="17"/>
      <c r="N58" s="17"/>
      <c r="O58" s="17"/>
      <c r="P58" s="17">
        <v>3</v>
      </c>
      <c r="Q58" s="17">
        <v>2</v>
      </c>
      <c r="R58" s="17">
        <v>3</v>
      </c>
      <c r="S58" s="17">
        <v>3</v>
      </c>
      <c r="T58" s="17">
        <v>1</v>
      </c>
      <c r="U58" s="17">
        <v>2</v>
      </c>
      <c r="V58" s="17">
        <v>3</v>
      </c>
      <c r="W58" s="17">
        <v>7</v>
      </c>
      <c r="X58" s="17">
        <v>1</v>
      </c>
      <c r="Y58" s="17">
        <v>2</v>
      </c>
      <c r="Z58" s="17"/>
      <c r="AA58" s="17">
        <v>1</v>
      </c>
      <c r="AB58" s="17"/>
      <c r="AC58" s="17">
        <v>1</v>
      </c>
      <c r="AD58" s="17"/>
      <c r="AE58" s="17">
        <v>1</v>
      </c>
      <c r="AF58" s="17">
        <v>3</v>
      </c>
      <c r="AG58" s="17"/>
      <c r="AH58" s="17"/>
      <c r="AI58" s="17"/>
      <c r="AJ58" s="17">
        <v>2</v>
      </c>
      <c r="AK58" s="17">
        <v>2</v>
      </c>
      <c r="AL58" s="17"/>
      <c r="AM58" s="17">
        <v>1</v>
      </c>
      <c r="AN58" s="17"/>
      <c r="AO58" s="17"/>
      <c r="AP58" s="17"/>
      <c r="AQ58" s="17"/>
      <c r="AR58" s="17"/>
      <c r="AS58" s="17"/>
      <c r="AT58" s="17"/>
      <c r="AU58" s="17"/>
      <c r="AV58" s="17">
        <v>13</v>
      </c>
      <c r="AW58" s="17">
        <v>16</v>
      </c>
      <c r="AX58" s="17">
        <v>11</v>
      </c>
      <c r="AY58" s="17">
        <v>11</v>
      </c>
      <c r="AZ58" s="17">
        <v>1</v>
      </c>
      <c r="BA58" s="16">
        <v>4</v>
      </c>
      <c r="BB58" s="4" t="s">
        <v>1891</v>
      </c>
      <c r="BC58" s="5" t="s">
        <v>1894</v>
      </c>
      <c r="BD58" s="5">
        <v>180</v>
      </c>
      <c r="BE58" s="5">
        <v>181</v>
      </c>
      <c r="BF58" s="6" t="s">
        <v>183</v>
      </c>
    </row>
    <row r="59" spans="1:58" ht="12.75">
      <c r="A59" s="128">
        <v>56</v>
      </c>
      <c r="B59" s="102" t="s">
        <v>894</v>
      </c>
      <c r="D59" s="15">
        <v>1</v>
      </c>
      <c r="E59" s="17">
        <v>5</v>
      </c>
      <c r="F59" s="17"/>
      <c r="G59" s="17"/>
      <c r="H59" s="17">
        <v>1</v>
      </c>
      <c r="I59" s="17">
        <v>3</v>
      </c>
      <c r="J59" s="17"/>
      <c r="K59" s="17">
        <v>5</v>
      </c>
      <c r="L59" s="17">
        <v>1</v>
      </c>
      <c r="M59" s="17">
        <v>1</v>
      </c>
      <c r="N59" s="17"/>
      <c r="O59" s="17"/>
      <c r="P59" s="17">
        <v>1</v>
      </c>
      <c r="Q59" s="17">
        <v>4</v>
      </c>
      <c r="R59" s="17">
        <v>4</v>
      </c>
      <c r="S59" s="17">
        <v>1</v>
      </c>
      <c r="T59" s="17">
        <v>3</v>
      </c>
      <c r="U59" s="17">
        <v>2</v>
      </c>
      <c r="V59" s="17">
        <v>3</v>
      </c>
      <c r="W59" s="17">
        <v>4</v>
      </c>
      <c r="X59" s="17">
        <v>1</v>
      </c>
      <c r="Y59" s="17">
        <v>3</v>
      </c>
      <c r="Z59" s="17"/>
      <c r="AA59" s="17"/>
      <c r="AB59" s="17"/>
      <c r="AC59" s="17"/>
      <c r="AD59" s="17"/>
      <c r="AE59" s="17">
        <v>1</v>
      </c>
      <c r="AF59" s="17"/>
      <c r="AG59" s="17"/>
      <c r="AH59" s="17"/>
      <c r="AI59" s="17"/>
      <c r="AJ59" s="17">
        <v>1</v>
      </c>
      <c r="AK59" s="17"/>
      <c r="AL59" s="17"/>
      <c r="AM59" s="17">
        <v>1</v>
      </c>
      <c r="AN59" s="17"/>
      <c r="AO59" s="17"/>
      <c r="AP59" s="17"/>
      <c r="AQ59" s="17"/>
      <c r="AR59" s="17"/>
      <c r="AS59" s="17">
        <v>1</v>
      </c>
      <c r="AT59" s="17"/>
      <c r="AU59" s="17"/>
      <c r="AV59" s="17">
        <v>6</v>
      </c>
      <c r="AW59" s="17">
        <v>19</v>
      </c>
      <c r="AX59" s="17">
        <v>6</v>
      </c>
      <c r="AY59" s="17">
        <v>7</v>
      </c>
      <c r="AZ59" s="17">
        <v>6</v>
      </c>
      <c r="BA59" s="16">
        <v>9</v>
      </c>
      <c r="BB59" s="4" t="s">
        <v>1891</v>
      </c>
      <c r="BC59" s="5" t="s">
        <v>1894</v>
      </c>
      <c r="BD59" s="5">
        <v>180</v>
      </c>
      <c r="BE59" s="5">
        <v>181</v>
      </c>
      <c r="BF59" s="6" t="s">
        <v>183</v>
      </c>
    </row>
    <row r="60" spans="1:58" ht="12.75">
      <c r="A60" s="128">
        <v>57</v>
      </c>
      <c r="B60" s="102" t="s">
        <v>895</v>
      </c>
      <c r="D60" s="15">
        <v>3</v>
      </c>
      <c r="E60" s="17">
        <v>1</v>
      </c>
      <c r="F60" s="17">
        <v>4</v>
      </c>
      <c r="G60" s="17"/>
      <c r="H60" s="17">
        <v>1</v>
      </c>
      <c r="I60" s="17">
        <v>2</v>
      </c>
      <c r="J60" s="17">
        <v>2</v>
      </c>
      <c r="K60" s="17">
        <v>1</v>
      </c>
      <c r="L60" s="17">
        <v>2</v>
      </c>
      <c r="M60" s="17"/>
      <c r="N60" s="17"/>
      <c r="O60" s="17"/>
      <c r="P60" s="17">
        <v>4</v>
      </c>
      <c r="Q60" s="17">
        <v>2</v>
      </c>
      <c r="R60" s="17">
        <v>2</v>
      </c>
      <c r="S60" s="17">
        <v>4</v>
      </c>
      <c r="T60" s="17">
        <v>2</v>
      </c>
      <c r="U60" s="17"/>
      <c r="V60" s="17">
        <v>2</v>
      </c>
      <c r="W60" s="17">
        <v>1</v>
      </c>
      <c r="X60" s="17">
        <v>2</v>
      </c>
      <c r="Y60" s="17"/>
      <c r="Z60" s="17"/>
      <c r="AA60" s="17"/>
      <c r="AB60" s="17"/>
      <c r="AC60" s="17">
        <v>1</v>
      </c>
      <c r="AD60" s="17">
        <v>1</v>
      </c>
      <c r="AE60" s="17"/>
      <c r="AF60" s="17"/>
      <c r="AG60" s="17"/>
      <c r="AH60" s="17"/>
      <c r="AI60" s="17"/>
      <c r="AJ60" s="17">
        <v>1</v>
      </c>
      <c r="AK60" s="17"/>
      <c r="AL60" s="17"/>
      <c r="AM60" s="17"/>
      <c r="AN60" s="17"/>
      <c r="AO60" s="17"/>
      <c r="AP60" s="17"/>
      <c r="AQ60" s="17">
        <v>2</v>
      </c>
      <c r="AR60" s="17"/>
      <c r="AS60" s="17"/>
      <c r="AT60" s="17"/>
      <c r="AU60" s="17"/>
      <c r="AV60" s="17">
        <v>13</v>
      </c>
      <c r="AW60" s="17">
        <v>7</v>
      </c>
      <c r="AX60" s="17">
        <v>10</v>
      </c>
      <c r="AY60" s="17">
        <v>4</v>
      </c>
      <c r="AZ60" s="17">
        <v>3</v>
      </c>
      <c r="BA60" s="16">
        <v>5</v>
      </c>
      <c r="BB60" s="4" t="s">
        <v>1891</v>
      </c>
      <c r="BC60" s="5" t="s">
        <v>1894</v>
      </c>
      <c r="BD60" s="5">
        <v>180</v>
      </c>
      <c r="BE60" s="5">
        <v>181</v>
      </c>
      <c r="BF60" s="6" t="s">
        <v>183</v>
      </c>
    </row>
    <row r="61" spans="1:58" ht="12.75">
      <c r="A61" s="128">
        <v>58</v>
      </c>
      <c r="B61" s="102" t="s">
        <v>2111</v>
      </c>
      <c r="D61" s="15">
        <v>1</v>
      </c>
      <c r="E61" s="17">
        <v>1</v>
      </c>
      <c r="F61" s="17">
        <v>3</v>
      </c>
      <c r="G61" s="17"/>
      <c r="H61" s="17">
        <v>3</v>
      </c>
      <c r="I61" s="17"/>
      <c r="J61" s="17">
        <v>1</v>
      </c>
      <c r="K61" s="17">
        <v>3</v>
      </c>
      <c r="L61" s="17">
        <v>1</v>
      </c>
      <c r="M61" s="17">
        <v>2</v>
      </c>
      <c r="N61" s="17"/>
      <c r="O61" s="17">
        <v>1</v>
      </c>
      <c r="P61" s="17">
        <v>1</v>
      </c>
      <c r="Q61" s="17">
        <v>4</v>
      </c>
      <c r="R61" s="17">
        <v>1</v>
      </c>
      <c r="S61" s="17">
        <v>2</v>
      </c>
      <c r="T61" s="17">
        <v>1</v>
      </c>
      <c r="U61" s="17">
        <v>6</v>
      </c>
      <c r="V61" s="17">
        <v>3</v>
      </c>
      <c r="W61" s="17">
        <v>3</v>
      </c>
      <c r="X61" s="17">
        <v>3</v>
      </c>
      <c r="Y61" s="17">
        <v>1</v>
      </c>
      <c r="Z61" s="17">
        <v>1</v>
      </c>
      <c r="AA61" s="17"/>
      <c r="AB61" s="17"/>
      <c r="AC61" s="17">
        <v>1</v>
      </c>
      <c r="AD61" s="17">
        <v>1</v>
      </c>
      <c r="AE61" s="17"/>
      <c r="AF61" s="17"/>
      <c r="AG61" s="17">
        <v>1</v>
      </c>
      <c r="AH61" s="17"/>
      <c r="AI61" s="17">
        <v>1</v>
      </c>
      <c r="AJ61" s="17">
        <v>1</v>
      </c>
      <c r="AK61" s="17"/>
      <c r="AL61" s="17"/>
      <c r="AM61" s="17">
        <v>1</v>
      </c>
      <c r="AN61" s="17"/>
      <c r="AO61" s="17"/>
      <c r="AP61" s="17"/>
      <c r="AQ61" s="17">
        <v>1</v>
      </c>
      <c r="AR61" s="17">
        <v>1</v>
      </c>
      <c r="AS61" s="17"/>
      <c r="AT61" s="17"/>
      <c r="AU61" s="17"/>
      <c r="AV61" s="17">
        <v>10</v>
      </c>
      <c r="AW61" s="17">
        <v>14</v>
      </c>
      <c r="AX61" s="17">
        <v>10</v>
      </c>
      <c r="AY61" s="17">
        <v>7</v>
      </c>
      <c r="AZ61" s="17">
        <v>6</v>
      </c>
      <c r="BA61" s="16">
        <v>10</v>
      </c>
      <c r="BB61" s="4" t="s">
        <v>1891</v>
      </c>
      <c r="BC61" s="5" t="s">
        <v>1894</v>
      </c>
      <c r="BD61" s="5">
        <v>180</v>
      </c>
      <c r="BE61" s="5">
        <v>181</v>
      </c>
      <c r="BF61" s="6" t="s">
        <v>183</v>
      </c>
    </row>
    <row r="62" spans="1:58" ht="12.75">
      <c r="A62" s="128">
        <v>59</v>
      </c>
      <c r="B62" s="102" t="s">
        <v>896</v>
      </c>
      <c r="D62" s="15">
        <v>1</v>
      </c>
      <c r="E62" s="17">
        <v>4</v>
      </c>
      <c r="F62" s="17">
        <v>3</v>
      </c>
      <c r="G62" s="17">
        <v>1</v>
      </c>
      <c r="H62" s="17">
        <v>2</v>
      </c>
      <c r="I62" s="17">
        <v>1</v>
      </c>
      <c r="J62" s="17">
        <v>3</v>
      </c>
      <c r="K62" s="17">
        <v>2</v>
      </c>
      <c r="L62" s="17">
        <v>1</v>
      </c>
      <c r="M62" s="17">
        <v>1</v>
      </c>
      <c r="N62" s="17"/>
      <c r="O62" s="17"/>
      <c r="P62" s="17">
        <v>1</v>
      </c>
      <c r="Q62" s="17">
        <v>3</v>
      </c>
      <c r="R62" s="17"/>
      <c r="S62" s="17">
        <v>2</v>
      </c>
      <c r="T62" s="17"/>
      <c r="U62" s="17">
        <v>1</v>
      </c>
      <c r="V62" s="17"/>
      <c r="W62" s="17">
        <v>4</v>
      </c>
      <c r="X62" s="17">
        <v>1</v>
      </c>
      <c r="Y62" s="17">
        <v>2</v>
      </c>
      <c r="Z62" s="17"/>
      <c r="AA62" s="17">
        <v>1</v>
      </c>
      <c r="AB62" s="17"/>
      <c r="AC62" s="17"/>
      <c r="AD62" s="17">
        <v>2</v>
      </c>
      <c r="AE62" s="17"/>
      <c r="AF62" s="17">
        <v>1</v>
      </c>
      <c r="AG62" s="17"/>
      <c r="AH62" s="17"/>
      <c r="AI62" s="17"/>
      <c r="AJ62" s="17"/>
      <c r="AK62" s="17">
        <v>1</v>
      </c>
      <c r="AL62" s="17"/>
      <c r="AM62" s="17"/>
      <c r="AN62" s="17"/>
      <c r="AO62" s="17"/>
      <c r="AP62" s="17"/>
      <c r="AQ62" s="17"/>
      <c r="AR62" s="17">
        <v>1</v>
      </c>
      <c r="AS62" s="17"/>
      <c r="AT62" s="17"/>
      <c r="AU62" s="17">
        <v>1</v>
      </c>
      <c r="AV62" s="17">
        <v>8</v>
      </c>
      <c r="AW62" s="17">
        <v>16</v>
      </c>
      <c r="AX62" s="17">
        <v>7</v>
      </c>
      <c r="AY62" s="119">
        <v>7</v>
      </c>
      <c r="AZ62" s="17">
        <v>3</v>
      </c>
      <c r="BA62" s="16">
        <v>5</v>
      </c>
      <c r="BB62" s="4" t="s">
        <v>1891</v>
      </c>
      <c r="BC62" s="5" t="s">
        <v>1894</v>
      </c>
      <c r="BD62" s="5">
        <v>180</v>
      </c>
      <c r="BE62" s="5">
        <v>181</v>
      </c>
      <c r="BF62" s="6" t="s">
        <v>183</v>
      </c>
    </row>
    <row r="63" spans="1:58" ht="12.75">
      <c r="A63" s="128">
        <v>60</v>
      </c>
      <c r="B63" s="102" t="s">
        <v>2112</v>
      </c>
      <c r="D63" s="15">
        <v>2</v>
      </c>
      <c r="E63" s="17">
        <v>2</v>
      </c>
      <c r="F63" s="17">
        <v>3</v>
      </c>
      <c r="G63" s="17">
        <v>1</v>
      </c>
      <c r="H63" s="17">
        <v>1</v>
      </c>
      <c r="I63" s="17">
        <v>1</v>
      </c>
      <c r="J63" s="17">
        <v>4</v>
      </c>
      <c r="K63" s="17">
        <v>1</v>
      </c>
      <c r="L63" s="17">
        <v>1</v>
      </c>
      <c r="M63" s="17"/>
      <c r="N63" s="17"/>
      <c r="O63" s="17">
        <v>1</v>
      </c>
      <c r="P63" s="17">
        <v>1</v>
      </c>
      <c r="Q63" s="17">
        <v>3</v>
      </c>
      <c r="R63" s="17">
        <v>2</v>
      </c>
      <c r="S63" s="17">
        <v>5</v>
      </c>
      <c r="T63" s="17"/>
      <c r="U63" s="17"/>
      <c r="V63" s="17">
        <v>2</v>
      </c>
      <c r="W63" s="17">
        <v>2</v>
      </c>
      <c r="X63" s="17">
        <v>1</v>
      </c>
      <c r="Y63" s="17"/>
      <c r="Z63" s="17"/>
      <c r="AA63" s="17"/>
      <c r="AB63" s="17"/>
      <c r="AC63" s="17"/>
      <c r="AD63" s="17">
        <v>1</v>
      </c>
      <c r="AE63" s="17">
        <v>1</v>
      </c>
      <c r="AF63" s="17"/>
      <c r="AG63" s="17"/>
      <c r="AH63" s="17"/>
      <c r="AI63" s="17"/>
      <c r="AJ63" s="17">
        <v>1</v>
      </c>
      <c r="AK63" s="17">
        <v>1</v>
      </c>
      <c r="AL63" s="17"/>
      <c r="AM63" s="17">
        <v>1</v>
      </c>
      <c r="AN63" s="17">
        <v>1</v>
      </c>
      <c r="AO63" s="17"/>
      <c r="AP63" s="17">
        <v>1</v>
      </c>
      <c r="AQ63" s="17"/>
      <c r="AR63" s="17"/>
      <c r="AS63" s="17"/>
      <c r="AT63" s="17"/>
      <c r="AU63" s="17"/>
      <c r="AV63" s="17">
        <v>12</v>
      </c>
      <c r="AW63" s="17">
        <v>10</v>
      </c>
      <c r="AX63" s="17">
        <v>7</v>
      </c>
      <c r="AY63" s="17">
        <v>7</v>
      </c>
      <c r="AZ63" s="17">
        <v>3</v>
      </c>
      <c r="BA63" s="16">
        <v>4</v>
      </c>
      <c r="BB63" s="4" t="s">
        <v>1891</v>
      </c>
      <c r="BC63" s="5" t="s">
        <v>1894</v>
      </c>
      <c r="BD63" s="5">
        <v>180</v>
      </c>
      <c r="BE63" s="5">
        <v>181</v>
      </c>
      <c r="BF63" s="6" t="s">
        <v>183</v>
      </c>
    </row>
    <row r="64" spans="1:58" ht="12.75">
      <c r="A64" s="128">
        <v>61</v>
      </c>
      <c r="B64" s="102" t="s">
        <v>897</v>
      </c>
      <c r="D64" s="15">
        <v>2</v>
      </c>
      <c r="E64" s="17">
        <v>1</v>
      </c>
      <c r="F64" s="17">
        <v>3</v>
      </c>
      <c r="G64" s="17">
        <v>1</v>
      </c>
      <c r="H64" s="17"/>
      <c r="I64" s="17"/>
      <c r="J64" s="17"/>
      <c r="K64" s="17">
        <v>1</v>
      </c>
      <c r="L64" s="17">
        <v>2</v>
      </c>
      <c r="M64" s="17">
        <v>1</v>
      </c>
      <c r="N64" s="17"/>
      <c r="O64" s="17">
        <v>1</v>
      </c>
      <c r="P64" s="17"/>
      <c r="Q64" s="17">
        <v>1</v>
      </c>
      <c r="R64" s="17">
        <v>2</v>
      </c>
      <c r="S64" s="17">
        <v>3</v>
      </c>
      <c r="T64" s="17">
        <v>1</v>
      </c>
      <c r="U64" s="17">
        <v>4</v>
      </c>
      <c r="V64" s="17">
        <v>2</v>
      </c>
      <c r="W64" s="17">
        <v>6</v>
      </c>
      <c r="X64" s="17">
        <v>1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>
        <v>1</v>
      </c>
      <c r="AJ64" s="17"/>
      <c r="AK64" s="17"/>
      <c r="AL64" s="17"/>
      <c r="AM64" s="17"/>
      <c r="AN64" s="17"/>
      <c r="AO64" s="17">
        <v>1</v>
      </c>
      <c r="AP64" s="17"/>
      <c r="AQ64" s="17">
        <v>1</v>
      </c>
      <c r="AR64" s="17"/>
      <c r="AS64" s="17"/>
      <c r="AT64" s="17"/>
      <c r="AU64" s="17"/>
      <c r="AV64" s="17">
        <v>5</v>
      </c>
      <c r="AW64" s="17">
        <v>12</v>
      </c>
      <c r="AX64" s="17">
        <v>8</v>
      </c>
      <c r="AY64" s="17">
        <v>5</v>
      </c>
      <c r="AZ64" s="17">
        <v>3</v>
      </c>
      <c r="BA64" s="16">
        <v>8</v>
      </c>
      <c r="BB64" s="4" t="s">
        <v>1891</v>
      </c>
      <c r="BC64" s="5" t="s">
        <v>1894</v>
      </c>
      <c r="BD64" s="5">
        <v>180</v>
      </c>
      <c r="BE64" s="5">
        <v>181</v>
      </c>
      <c r="BF64" s="6" t="s">
        <v>183</v>
      </c>
    </row>
    <row r="65" spans="1:58" ht="12.75">
      <c r="A65" s="128">
        <v>62</v>
      </c>
      <c r="B65" s="102" t="s">
        <v>541</v>
      </c>
      <c r="D65" s="15">
        <v>2</v>
      </c>
      <c r="E65" s="17">
        <v>4</v>
      </c>
      <c r="F65" s="17"/>
      <c r="G65" s="17">
        <v>4</v>
      </c>
      <c r="H65" s="17">
        <v>1</v>
      </c>
      <c r="I65" s="17"/>
      <c r="J65" s="17"/>
      <c r="K65" s="17">
        <v>1</v>
      </c>
      <c r="L65" s="17"/>
      <c r="M65" s="17">
        <v>1</v>
      </c>
      <c r="N65" s="17"/>
      <c r="O65" s="17"/>
      <c r="P65" s="17">
        <v>4</v>
      </c>
      <c r="Q65" s="17">
        <v>5</v>
      </c>
      <c r="R65" s="17">
        <v>2</v>
      </c>
      <c r="S65" s="17"/>
      <c r="T65" s="17">
        <v>1</v>
      </c>
      <c r="U65" s="17">
        <v>2</v>
      </c>
      <c r="V65" s="17">
        <v>1</v>
      </c>
      <c r="W65" s="17">
        <v>3</v>
      </c>
      <c r="X65" s="17">
        <v>4</v>
      </c>
      <c r="Y65" s="17">
        <v>1</v>
      </c>
      <c r="Z65" s="17"/>
      <c r="AA65" s="17">
        <v>1</v>
      </c>
      <c r="AB65" s="17"/>
      <c r="AC65" s="17">
        <v>1</v>
      </c>
      <c r="AD65" s="17"/>
      <c r="AE65" s="17"/>
      <c r="AF65" s="17"/>
      <c r="AG65" s="17"/>
      <c r="AH65" s="17">
        <v>1</v>
      </c>
      <c r="AI65" s="17">
        <v>1</v>
      </c>
      <c r="AJ65" s="17"/>
      <c r="AK65" s="17">
        <v>1</v>
      </c>
      <c r="AL65" s="17">
        <v>3</v>
      </c>
      <c r="AM65" s="17"/>
      <c r="AN65" s="17"/>
      <c r="AO65" s="17"/>
      <c r="AP65" s="17">
        <v>1</v>
      </c>
      <c r="AQ65" s="17"/>
      <c r="AR65" s="17"/>
      <c r="AS65" s="17">
        <v>1</v>
      </c>
      <c r="AT65" s="17"/>
      <c r="AU65" s="17"/>
      <c r="AV65" s="17">
        <v>8</v>
      </c>
      <c r="AW65" s="17">
        <v>14</v>
      </c>
      <c r="AX65" s="17">
        <v>9</v>
      </c>
      <c r="AY65" s="17">
        <v>8</v>
      </c>
      <c r="AZ65" s="17">
        <v>3</v>
      </c>
      <c r="BA65" s="16">
        <v>5</v>
      </c>
      <c r="BB65" s="4" t="s">
        <v>1891</v>
      </c>
      <c r="BC65" s="5" t="s">
        <v>1894</v>
      </c>
      <c r="BD65" s="5">
        <v>180</v>
      </c>
      <c r="BE65" s="5">
        <v>181</v>
      </c>
      <c r="BF65" s="6" t="s">
        <v>183</v>
      </c>
    </row>
    <row r="66" spans="1:58" ht="12.75">
      <c r="A66" s="128">
        <v>63</v>
      </c>
      <c r="B66" s="102" t="s">
        <v>898</v>
      </c>
      <c r="D66" s="15"/>
      <c r="E66" s="17">
        <v>2</v>
      </c>
      <c r="F66" s="17">
        <v>2</v>
      </c>
      <c r="G66" s="17">
        <v>1</v>
      </c>
      <c r="H66" s="17"/>
      <c r="I66" s="17">
        <v>1</v>
      </c>
      <c r="J66" s="17">
        <v>1</v>
      </c>
      <c r="K66" s="17"/>
      <c r="L66" s="17">
        <v>3</v>
      </c>
      <c r="M66" s="17">
        <v>1</v>
      </c>
      <c r="N66" s="17"/>
      <c r="O66" s="17"/>
      <c r="P66" s="17"/>
      <c r="Q66" s="17">
        <v>5</v>
      </c>
      <c r="R66" s="17">
        <v>1</v>
      </c>
      <c r="S66" s="17">
        <v>2</v>
      </c>
      <c r="T66" s="17">
        <v>1</v>
      </c>
      <c r="U66" s="17"/>
      <c r="V66" s="17">
        <v>2</v>
      </c>
      <c r="W66" s="17">
        <v>1</v>
      </c>
      <c r="X66" s="17">
        <v>1</v>
      </c>
      <c r="Y66" s="17">
        <v>1</v>
      </c>
      <c r="Z66" s="17"/>
      <c r="AA66" s="17"/>
      <c r="AB66" s="17"/>
      <c r="AC66" s="17"/>
      <c r="AD66" s="17"/>
      <c r="AE66" s="17">
        <v>1</v>
      </c>
      <c r="AF66" s="17">
        <v>1</v>
      </c>
      <c r="AG66" s="17"/>
      <c r="AH66" s="17"/>
      <c r="AI66" s="17"/>
      <c r="AJ66" s="17">
        <v>2</v>
      </c>
      <c r="AK66" s="17"/>
      <c r="AL66" s="17"/>
      <c r="AM66" s="17"/>
      <c r="AN66" s="17"/>
      <c r="AO66" s="17"/>
      <c r="AP66" s="17"/>
      <c r="AQ66" s="17"/>
      <c r="AR66" s="17"/>
      <c r="AS66" s="17">
        <v>1</v>
      </c>
      <c r="AT66" s="17"/>
      <c r="AU66" s="17"/>
      <c r="AV66" s="17">
        <v>6</v>
      </c>
      <c r="AW66" s="17">
        <v>10</v>
      </c>
      <c r="AX66" s="17">
        <v>8</v>
      </c>
      <c r="AY66" s="17">
        <v>6</v>
      </c>
      <c r="AZ66" s="17">
        <v>1</v>
      </c>
      <c r="BA66" s="16">
        <v>5</v>
      </c>
      <c r="BB66" s="4" t="s">
        <v>1891</v>
      </c>
      <c r="BC66" s="5" t="s">
        <v>1894</v>
      </c>
      <c r="BD66" s="5">
        <v>180</v>
      </c>
      <c r="BE66" s="5">
        <v>181</v>
      </c>
      <c r="BF66" s="6" t="s">
        <v>183</v>
      </c>
    </row>
    <row r="67" spans="1:58" ht="12.75">
      <c r="A67" s="128">
        <v>64</v>
      </c>
      <c r="B67" s="102" t="s">
        <v>899</v>
      </c>
      <c r="D67" s="15">
        <v>3</v>
      </c>
      <c r="E67" s="17">
        <v>2</v>
      </c>
      <c r="F67" s="17">
        <v>2</v>
      </c>
      <c r="G67" s="17">
        <v>1</v>
      </c>
      <c r="H67" s="17">
        <v>2</v>
      </c>
      <c r="I67" s="17">
        <v>3</v>
      </c>
      <c r="J67" s="17">
        <v>2</v>
      </c>
      <c r="K67" s="17">
        <v>4</v>
      </c>
      <c r="L67" s="17">
        <v>2</v>
      </c>
      <c r="M67" s="36">
        <v>1</v>
      </c>
      <c r="N67" s="17"/>
      <c r="O67" s="17">
        <v>1</v>
      </c>
      <c r="P67" s="17">
        <v>4</v>
      </c>
      <c r="Q67" s="17">
        <v>5</v>
      </c>
      <c r="R67" s="17">
        <v>2</v>
      </c>
      <c r="T67" s="17"/>
      <c r="U67" s="17">
        <v>3</v>
      </c>
      <c r="V67" s="17"/>
      <c r="W67" s="17">
        <v>6</v>
      </c>
      <c r="X67" s="17">
        <v>1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>
        <v>1</v>
      </c>
      <c r="AK67" s="17">
        <v>1</v>
      </c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>
        <v>11</v>
      </c>
      <c r="AW67" s="17">
        <v>18</v>
      </c>
      <c r="AX67" s="17">
        <v>7</v>
      </c>
      <c r="AY67" s="119">
        <v>2</v>
      </c>
      <c r="AZ67" s="17">
        <v>3</v>
      </c>
      <c r="BA67" s="16">
        <v>8</v>
      </c>
      <c r="BB67" s="4" t="s">
        <v>1891</v>
      </c>
      <c r="BC67" s="5" t="s">
        <v>1894</v>
      </c>
      <c r="BD67" s="5">
        <v>180</v>
      </c>
      <c r="BE67" s="5">
        <v>181</v>
      </c>
      <c r="BF67" s="6" t="s">
        <v>183</v>
      </c>
    </row>
    <row r="68" spans="1:58" ht="12.75">
      <c r="A68" s="128">
        <v>65</v>
      </c>
      <c r="B68" s="102" t="s">
        <v>900</v>
      </c>
      <c r="D68" s="15">
        <v>2</v>
      </c>
      <c r="E68" s="17">
        <v>3</v>
      </c>
      <c r="F68" s="17">
        <v>1</v>
      </c>
      <c r="G68" s="17"/>
      <c r="H68" s="17"/>
      <c r="I68" s="17">
        <v>2</v>
      </c>
      <c r="J68" s="17">
        <v>3</v>
      </c>
      <c r="K68" s="17">
        <v>2</v>
      </c>
      <c r="L68" s="17"/>
      <c r="M68" s="17">
        <v>1</v>
      </c>
      <c r="N68" s="17"/>
      <c r="O68" s="17">
        <v>1</v>
      </c>
      <c r="P68" s="17">
        <v>1</v>
      </c>
      <c r="Q68" s="17">
        <v>3</v>
      </c>
      <c r="R68" s="17">
        <v>1</v>
      </c>
      <c r="S68" s="17"/>
      <c r="T68" s="17">
        <v>1</v>
      </c>
      <c r="U68" s="17"/>
      <c r="V68" s="17">
        <v>2</v>
      </c>
      <c r="W68" s="17">
        <v>2</v>
      </c>
      <c r="X68" s="17">
        <v>1</v>
      </c>
      <c r="Y68" s="17">
        <v>1</v>
      </c>
      <c r="Z68" s="17">
        <v>1</v>
      </c>
      <c r="AA68" s="17">
        <v>3</v>
      </c>
      <c r="AB68" s="17"/>
      <c r="AC68" s="17">
        <v>1</v>
      </c>
      <c r="AD68" s="17"/>
      <c r="AE68" s="17"/>
      <c r="AF68" s="17"/>
      <c r="AG68" s="17"/>
      <c r="AH68" s="17"/>
      <c r="AI68" s="17"/>
      <c r="AJ68" s="17"/>
      <c r="AK68" s="17"/>
      <c r="AL68" s="17"/>
      <c r="AM68" s="17">
        <v>1</v>
      </c>
      <c r="AN68" s="17">
        <v>1</v>
      </c>
      <c r="AO68" s="17"/>
      <c r="AP68" s="17"/>
      <c r="AQ68" s="17"/>
      <c r="AR68" s="17"/>
      <c r="AS68" s="17"/>
      <c r="AT68" s="17"/>
      <c r="AU68" s="17"/>
      <c r="AV68" s="17">
        <v>8</v>
      </c>
      <c r="AW68" s="17">
        <v>10</v>
      </c>
      <c r="AX68" s="17">
        <v>4</v>
      </c>
      <c r="AY68" s="17">
        <v>6</v>
      </c>
      <c r="AZ68" s="17">
        <v>2</v>
      </c>
      <c r="BA68" s="16">
        <v>6</v>
      </c>
      <c r="BB68" s="4" t="s">
        <v>1891</v>
      </c>
      <c r="BC68" s="5" t="s">
        <v>1894</v>
      </c>
      <c r="BD68" s="5">
        <v>180</v>
      </c>
      <c r="BE68" s="5">
        <v>181</v>
      </c>
      <c r="BF68" s="6" t="s">
        <v>183</v>
      </c>
    </row>
    <row r="69" spans="1:58" ht="12.75">
      <c r="A69" s="128">
        <v>66</v>
      </c>
      <c r="B69" s="102" t="s">
        <v>2113</v>
      </c>
      <c r="D69" s="15">
        <v>3</v>
      </c>
      <c r="E69" s="17"/>
      <c r="F69" s="17">
        <v>1</v>
      </c>
      <c r="G69" s="17"/>
      <c r="H69" s="17"/>
      <c r="I69" s="17"/>
      <c r="J69" s="17">
        <v>1</v>
      </c>
      <c r="K69" s="17"/>
      <c r="L69" s="17"/>
      <c r="M69" s="17">
        <v>2</v>
      </c>
      <c r="N69" s="17">
        <v>1</v>
      </c>
      <c r="O69" s="17"/>
      <c r="P69" s="17"/>
      <c r="Q69" s="17">
        <v>6</v>
      </c>
      <c r="R69" s="17">
        <v>2</v>
      </c>
      <c r="S69" s="17"/>
      <c r="T69" s="17"/>
      <c r="U69" s="17">
        <v>1</v>
      </c>
      <c r="V69" s="17">
        <v>2</v>
      </c>
      <c r="W69" s="17">
        <v>2</v>
      </c>
      <c r="X69" s="17">
        <v>1</v>
      </c>
      <c r="Y69" s="17">
        <v>1</v>
      </c>
      <c r="Z69" s="17"/>
      <c r="AA69" s="17"/>
      <c r="AB69" s="17"/>
      <c r="AC69" s="17">
        <v>1</v>
      </c>
      <c r="AD69" s="17"/>
      <c r="AE69" s="17"/>
      <c r="AF69" s="17">
        <v>1</v>
      </c>
      <c r="AG69" s="17"/>
      <c r="AH69" s="17">
        <v>1</v>
      </c>
      <c r="AI69" s="17"/>
      <c r="AJ69" s="17"/>
      <c r="AK69" s="17">
        <v>1</v>
      </c>
      <c r="AL69" s="17">
        <v>1</v>
      </c>
      <c r="AM69" s="17"/>
      <c r="AN69" s="17"/>
      <c r="AO69" s="17"/>
      <c r="AP69" s="17"/>
      <c r="AQ69" s="17">
        <v>1</v>
      </c>
      <c r="AR69" s="17"/>
      <c r="AS69" s="17"/>
      <c r="AT69" s="17"/>
      <c r="AU69" s="17"/>
      <c r="AV69" s="17">
        <v>7</v>
      </c>
      <c r="AW69" s="17">
        <v>10</v>
      </c>
      <c r="AX69" s="17">
        <v>6</v>
      </c>
      <c r="AY69" s="17">
        <v>3</v>
      </c>
      <c r="AZ69" s="17">
        <v>2</v>
      </c>
      <c r="BA69" s="16">
        <v>6</v>
      </c>
      <c r="BB69" s="4" t="s">
        <v>1891</v>
      </c>
      <c r="BC69" s="5" t="s">
        <v>1894</v>
      </c>
      <c r="BD69" s="5">
        <v>180</v>
      </c>
      <c r="BE69" s="5">
        <v>181</v>
      </c>
      <c r="BF69" s="6" t="s">
        <v>183</v>
      </c>
    </row>
    <row r="70" spans="1:58" ht="12.75">
      <c r="A70" s="128">
        <v>67</v>
      </c>
      <c r="B70" s="102" t="s">
        <v>901</v>
      </c>
      <c r="D70" s="15">
        <v>1</v>
      </c>
      <c r="E70" s="17">
        <v>1</v>
      </c>
      <c r="F70" s="17"/>
      <c r="G70" s="17"/>
      <c r="H70" s="17">
        <v>2</v>
      </c>
      <c r="I70" s="17">
        <v>2</v>
      </c>
      <c r="J70" s="17">
        <v>1</v>
      </c>
      <c r="K70" s="17"/>
      <c r="L70" s="17"/>
      <c r="M70" s="17">
        <v>2</v>
      </c>
      <c r="N70" s="17"/>
      <c r="O70" s="17"/>
      <c r="P70" s="17">
        <v>1</v>
      </c>
      <c r="Q70" s="17">
        <v>4</v>
      </c>
      <c r="R70" s="17"/>
      <c r="S70" s="17"/>
      <c r="T70" s="17"/>
      <c r="U70" s="17">
        <v>4</v>
      </c>
      <c r="V70" s="17">
        <v>3</v>
      </c>
      <c r="W70" s="17">
        <v>3</v>
      </c>
      <c r="X70" s="17">
        <v>1</v>
      </c>
      <c r="Y70" s="17">
        <v>1</v>
      </c>
      <c r="Z70" s="17">
        <v>1</v>
      </c>
      <c r="AA70" s="17"/>
      <c r="AB70" s="17"/>
      <c r="AC70" s="17"/>
      <c r="AD70" s="17"/>
      <c r="AE70" s="17"/>
      <c r="AF70" s="17">
        <v>1</v>
      </c>
      <c r="AG70" s="17"/>
      <c r="AH70" s="17"/>
      <c r="AI70" s="17"/>
      <c r="AJ70" s="17">
        <v>1</v>
      </c>
      <c r="AK70" s="17">
        <v>1</v>
      </c>
      <c r="AL70" s="17"/>
      <c r="AM70" s="17"/>
      <c r="AN70" s="17"/>
      <c r="AO70" s="17"/>
      <c r="AP70" s="17"/>
      <c r="AQ70" s="17"/>
      <c r="AR70" s="17">
        <v>1</v>
      </c>
      <c r="AS70" s="17"/>
      <c r="AT70" s="17"/>
      <c r="AU70" s="17">
        <v>1</v>
      </c>
      <c r="AV70" s="17">
        <v>7</v>
      </c>
      <c r="AW70" s="17">
        <v>9</v>
      </c>
      <c r="AX70" s="17">
        <v>4</v>
      </c>
      <c r="AY70" s="17">
        <v>3</v>
      </c>
      <c r="AZ70" s="17">
        <v>2</v>
      </c>
      <c r="BA70" s="16">
        <v>7</v>
      </c>
      <c r="BB70" s="4" t="s">
        <v>1891</v>
      </c>
      <c r="BC70" s="5" t="s">
        <v>1894</v>
      </c>
      <c r="BD70" s="5">
        <v>180</v>
      </c>
      <c r="BE70" s="5">
        <v>181</v>
      </c>
      <c r="BF70" s="6" t="s">
        <v>183</v>
      </c>
    </row>
    <row r="71" spans="1:58" ht="12.75">
      <c r="A71" s="128">
        <v>68</v>
      </c>
      <c r="B71" s="102" t="s">
        <v>2114</v>
      </c>
      <c r="D71" s="15"/>
      <c r="E71" s="17">
        <v>2</v>
      </c>
      <c r="F71" s="17"/>
      <c r="G71" s="17">
        <v>1</v>
      </c>
      <c r="H71" s="17"/>
      <c r="I71" s="17">
        <v>1</v>
      </c>
      <c r="J71" s="17">
        <v>1</v>
      </c>
      <c r="K71" s="17">
        <v>1</v>
      </c>
      <c r="L71" s="17"/>
      <c r="M71" s="17">
        <v>2</v>
      </c>
      <c r="N71" s="17">
        <v>1</v>
      </c>
      <c r="O71" s="17"/>
      <c r="P71" s="17">
        <v>1</v>
      </c>
      <c r="Q71" s="17">
        <v>3</v>
      </c>
      <c r="R71" s="17"/>
      <c r="S71" s="17">
        <v>2</v>
      </c>
      <c r="T71" s="17">
        <v>1</v>
      </c>
      <c r="U71" s="17">
        <v>2</v>
      </c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>
        <v>1</v>
      </c>
      <c r="AJ71" s="17"/>
      <c r="AK71" s="17"/>
      <c r="AL71" s="17"/>
      <c r="AM71" s="17">
        <v>1</v>
      </c>
      <c r="AN71" s="17"/>
      <c r="AO71" s="17"/>
      <c r="AP71" s="17"/>
      <c r="AQ71" s="17"/>
      <c r="AR71" s="17">
        <v>1</v>
      </c>
      <c r="AS71" s="17"/>
      <c r="AT71" s="17"/>
      <c r="AU71" s="17"/>
      <c r="AV71" s="17">
        <v>2</v>
      </c>
      <c r="AW71" s="17">
        <v>6</v>
      </c>
      <c r="AX71" s="17">
        <v>1</v>
      </c>
      <c r="AY71" s="17">
        <v>6</v>
      </c>
      <c r="AZ71" s="17">
        <v>2</v>
      </c>
      <c r="BA71" s="16">
        <v>6</v>
      </c>
      <c r="BB71" s="4" t="s">
        <v>1891</v>
      </c>
      <c r="BC71" s="5" t="s">
        <v>1894</v>
      </c>
      <c r="BD71" s="5">
        <v>180</v>
      </c>
      <c r="BE71" s="5">
        <v>181</v>
      </c>
      <c r="BF71" s="6" t="s">
        <v>183</v>
      </c>
    </row>
    <row r="72" spans="1:58" ht="12.75">
      <c r="A72" s="128">
        <v>69</v>
      </c>
      <c r="B72" s="102" t="s">
        <v>2115</v>
      </c>
      <c r="D72" s="15">
        <v>2</v>
      </c>
      <c r="E72" s="17">
        <v>2</v>
      </c>
      <c r="F72" s="17">
        <v>1</v>
      </c>
      <c r="G72" s="17">
        <v>1</v>
      </c>
      <c r="H72" s="17">
        <v>2</v>
      </c>
      <c r="I72" s="17"/>
      <c r="J72" s="17"/>
      <c r="K72" s="17">
        <v>2</v>
      </c>
      <c r="L72" s="17"/>
      <c r="M72" s="17"/>
      <c r="N72" s="17">
        <v>1</v>
      </c>
      <c r="O72" s="17">
        <v>1</v>
      </c>
      <c r="P72" s="17"/>
      <c r="Q72" s="17">
        <v>2</v>
      </c>
      <c r="R72" s="17"/>
      <c r="S72" s="17"/>
      <c r="T72" s="17"/>
      <c r="U72" s="17">
        <v>3</v>
      </c>
      <c r="V72" s="17"/>
      <c r="W72" s="17">
        <v>1</v>
      </c>
      <c r="X72" s="17"/>
      <c r="Y72" s="17">
        <v>1</v>
      </c>
      <c r="Z72" s="17">
        <v>1</v>
      </c>
      <c r="AA72" s="17">
        <v>1</v>
      </c>
      <c r="AB72" s="17">
        <v>1</v>
      </c>
      <c r="AC72" s="17">
        <v>2</v>
      </c>
      <c r="AD72" s="17"/>
      <c r="AE72" s="17"/>
      <c r="AF72" s="17"/>
      <c r="AG72" s="17">
        <v>1</v>
      </c>
      <c r="AH72" s="17"/>
      <c r="AI72" s="17">
        <v>1</v>
      </c>
      <c r="AJ72" s="17"/>
      <c r="AK72" s="17"/>
      <c r="AL72" s="17"/>
      <c r="AM72" s="17"/>
      <c r="AN72" s="17"/>
      <c r="AO72" s="17"/>
      <c r="AP72" s="17"/>
      <c r="AQ72" s="17"/>
      <c r="AR72" s="17">
        <v>1</v>
      </c>
      <c r="AS72" s="17"/>
      <c r="AT72" s="17"/>
      <c r="AU72" s="17"/>
      <c r="AV72" s="17">
        <v>2</v>
      </c>
      <c r="AW72" s="17">
        <v>8</v>
      </c>
      <c r="AX72" s="17">
        <v>3</v>
      </c>
      <c r="AY72" s="17">
        <v>4</v>
      </c>
      <c r="AZ72" s="17">
        <v>4</v>
      </c>
      <c r="BA72" s="16">
        <v>7</v>
      </c>
      <c r="BB72" s="4" t="s">
        <v>1891</v>
      </c>
      <c r="BC72" s="5" t="s">
        <v>1894</v>
      </c>
      <c r="BD72" s="5">
        <v>180</v>
      </c>
      <c r="BE72" s="5">
        <v>181</v>
      </c>
      <c r="BF72" s="6" t="s">
        <v>183</v>
      </c>
    </row>
    <row r="73" spans="1:58" ht="12.75">
      <c r="A73" s="128">
        <v>70</v>
      </c>
      <c r="B73" s="102" t="s">
        <v>2116</v>
      </c>
      <c r="D73" s="15">
        <v>1</v>
      </c>
      <c r="E73" s="17">
        <v>1</v>
      </c>
      <c r="F73" s="17"/>
      <c r="G73" s="17">
        <v>1</v>
      </c>
      <c r="H73" s="17"/>
      <c r="I73" s="17">
        <v>2</v>
      </c>
      <c r="J73" s="17"/>
      <c r="K73" s="17"/>
      <c r="L73" s="17">
        <v>1</v>
      </c>
      <c r="M73" s="17"/>
      <c r="N73" s="17">
        <v>1</v>
      </c>
      <c r="O73" s="17">
        <v>1</v>
      </c>
      <c r="P73" s="17">
        <v>1</v>
      </c>
      <c r="Q73" s="17">
        <v>1</v>
      </c>
      <c r="R73" s="17"/>
      <c r="S73" s="17"/>
      <c r="T73" s="17">
        <v>2</v>
      </c>
      <c r="U73" s="17">
        <v>2</v>
      </c>
      <c r="V73" s="17"/>
      <c r="W73" s="17">
        <v>3</v>
      </c>
      <c r="X73" s="17"/>
      <c r="Y73" s="17">
        <v>1</v>
      </c>
      <c r="Z73" s="17"/>
      <c r="AA73" s="17"/>
      <c r="AB73" s="17"/>
      <c r="AC73" s="17">
        <v>1</v>
      </c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>
        <v>1</v>
      </c>
      <c r="AR73" s="17"/>
      <c r="AS73" s="17"/>
      <c r="AT73" s="17"/>
      <c r="AU73" s="17"/>
      <c r="AV73" s="17">
        <v>2</v>
      </c>
      <c r="AW73" s="17">
        <v>7</v>
      </c>
      <c r="AX73" s="17">
        <v>1</v>
      </c>
      <c r="AY73" s="17">
        <v>2</v>
      </c>
      <c r="AZ73" s="17">
        <v>4</v>
      </c>
      <c r="BA73" s="16">
        <v>7</v>
      </c>
      <c r="BB73" s="4" t="s">
        <v>1891</v>
      </c>
      <c r="BC73" s="5" t="s">
        <v>1894</v>
      </c>
      <c r="BD73" s="5">
        <v>180</v>
      </c>
      <c r="BE73" s="5">
        <v>181</v>
      </c>
      <c r="BF73" s="6" t="s">
        <v>183</v>
      </c>
    </row>
    <row r="74" spans="1:58" ht="12.75">
      <c r="A74" s="128">
        <v>71</v>
      </c>
      <c r="B74" s="102" t="s">
        <v>902</v>
      </c>
      <c r="D74" s="15">
        <v>3</v>
      </c>
      <c r="E74" s="17">
        <v>1</v>
      </c>
      <c r="F74" s="17">
        <v>1</v>
      </c>
      <c r="G74" s="17">
        <v>1</v>
      </c>
      <c r="H74" s="17">
        <v>2</v>
      </c>
      <c r="I74" s="17">
        <v>2</v>
      </c>
      <c r="J74" s="17"/>
      <c r="K74" s="17"/>
      <c r="L74" s="17"/>
      <c r="M74" s="17"/>
      <c r="N74" s="17"/>
      <c r="O74" s="17"/>
      <c r="P74" s="17">
        <v>2</v>
      </c>
      <c r="Q74" s="17">
        <v>1</v>
      </c>
      <c r="R74" s="17">
        <v>1</v>
      </c>
      <c r="S74" s="17"/>
      <c r="T74" s="17"/>
      <c r="U74" s="17">
        <v>2</v>
      </c>
      <c r="V74" s="17">
        <v>1</v>
      </c>
      <c r="W74" s="17"/>
      <c r="X74" s="17"/>
      <c r="Y74" s="17">
        <v>1</v>
      </c>
      <c r="Z74" s="17"/>
      <c r="AA74" s="17">
        <v>1</v>
      </c>
      <c r="AB74" s="17">
        <v>1</v>
      </c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>
        <v>1</v>
      </c>
      <c r="AN74" s="17">
        <v>1</v>
      </c>
      <c r="AO74" s="17"/>
      <c r="AP74" s="17">
        <v>1</v>
      </c>
      <c r="AQ74" s="17">
        <v>1</v>
      </c>
      <c r="AR74" s="17"/>
      <c r="AS74" s="17"/>
      <c r="AT74" s="17"/>
      <c r="AU74" s="17"/>
      <c r="AV74" s="17">
        <v>7</v>
      </c>
      <c r="AW74" s="17">
        <v>4</v>
      </c>
      <c r="AX74" s="17">
        <v>2</v>
      </c>
      <c r="AY74" s="17">
        <v>4</v>
      </c>
      <c r="AZ74" s="17">
        <v>4</v>
      </c>
      <c r="BA74" s="16">
        <v>6</v>
      </c>
      <c r="BB74" s="4" t="s">
        <v>1891</v>
      </c>
      <c r="BC74" s="5" t="s">
        <v>1894</v>
      </c>
      <c r="BD74" s="5">
        <v>180</v>
      </c>
      <c r="BE74" s="5">
        <v>181</v>
      </c>
      <c r="BF74" s="6" t="s">
        <v>183</v>
      </c>
    </row>
    <row r="75" spans="1:58" ht="12.75">
      <c r="A75" s="128">
        <v>72</v>
      </c>
      <c r="B75" s="102" t="s">
        <v>542</v>
      </c>
      <c r="D75" s="15">
        <v>1</v>
      </c>
      <c r="E75" s="17"/>
      <c r="F75" s="17">
        <v>1</v>
      </c>
      <c r="G75" s="17"/>
      <c r="H75" s="17"/>
      <c r="I75" s="17"/>
      <c r="J75" s="17"/>
      <c r="K75" s="17"/>
      <c r="L75" s="17"/>
      <c r="M75" s="17"/>
      <c r="N75" s="17">
        <v>1</v>
      </c>
      <c r="O75" s="17"/>
      <c r="P75" s="17"/>
      <c r="Q75" s="17">
        <v>1</v>
      </c>
      <c r="R75" s="17">
        <v>2</v>
      </c>
      <c r="S75" s="17"/>
      <c r="T75" s="17">
        <v>1</v>
      </c>
      <c r="U75" s="17">
        <v>1</v>
      </c>
      <c r="V75" s="17">
        <v>1</v>
      </c>
      <c r="W75" s="17">
        <v>2</v>
      </c>
      <c r="X75" s="17">
        <v>1</v>
      </c>
      <c r="Y75" s="17"/>
      <c r="Z75" s="17"/>
      <c r="AA75" s="17">
        <v>1</v>
      </c>
      <c r="AB75" s="17"/>
      <c r="AC75" s="17">
        <v>1</v>
      </c>
      <c r="AD75" s="17"/>
      <c r="AE75" s="17">
        <v>1</v>
      </c>
      <c r="AF75" s="17"/>
      <c r="AG75" s="17"/>
      <c r="AH75" s="17"/>
      <c r="AI75" s="17"/>
      <c r="AJ75" s="17"/>
      <c r="AK75" s="17">
        <v>1</v>
      </c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>
        <v>3</v>
      </c>
      <c r="AW75" s="17">
        <v>6</v>
      </c>
      <c r="AX75" s="17">
        <v>4</v>
      </c>
      <c r="AY75" s="17">
        <v>1</v>
      </c>
      <c r="AZ75" s="17">
        <v>2</v>
      </c>
      <c r="BA75" s="16">
        <v>4</v>
      </c>
      <c r="BB75" s="4" t="s">
        <v>1891</v>
      </c>
      <c r="BC75" s="5" t="s">
        <v>1894</v>
      </c>
      <c r="BD75" s="5">
        <v>180</v>
      </c>
      <c r="BE75" s="5">
        <v>181</v>
      </c>
      <c r="BF75" s="6" t="s">
        <v>183</v>
      </c>
    </row>
    <row r="76" spans="1:58" ht="12.75">
      <c r="A76" s="128">
        <v>73</v>
      </c>
      <c r="B76" s="102">
        <v>1796</v>
      </c>
      <c r="D76" s="15"/>
      <c r="E76" s="17"/>
      <c r="F76" s="17"/>
      <c r="G76" s="17"/>
      <c r="H76" s="17"/>
      <c r="I76" s="17">
        <v>1</v>
      </c>
      <c r="J76" s="17"/>
      <c r="K76" s="17"/>
      <c r="L76" s="17">
        <v>1</v>
      </c>
      <c r="M76" s="17"/>
      <c r="N76" s="17"/>
      <c r="O76" s="17"/>
      <c r="P76" s="17"/>
      <c r="Q76" s="17"/>
      <c r="R76" s="17"/>
      <c r="S76" s="17"/>
      <c r="T76" s="17">
        <v>1</v>
      </c>
      <c r="U76" s="17">
        <v>1</v>
      </c>
      <c r="V76" s="17"/>
      <c r="W76" s="17">
        <v>1</v>
      </c>
      <c r="X76" s="17">
        <v>1</v>
      </c>
      <c r="Y76" s="17"/>
      <c r="Z76" s="17"/>
      <c r="AA76" s="17"/>
      <c r="AB76" s="17">
        <v>1</v>
      </c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>
        <v>1</v>
      </c>
      <c r="AX76" s="17">
        <v>2</v>
      </c>
      <c r="AY76" s="17"/>
      <c r="AZ76" s="17">
        <v>3</v>
      </c>
      <c r="BA76" s="16">
        <v>3</v>
      </c>
      <c r="BB76" s="4" t="s">
        <v>1891</v>
      </c>
      <c r="BC76" s="5" t="s">
        <v>1894</v>
      </c>
      <c r="BD76" s="5">
        <v>180</v>
      </c>
      <c r="BE76" s="5">
        <v>181</v>
      </c>
      <c r="BF76" s="6" t="s">
        <v>183</v>
      </c>
    </row>
    <row r="77" spans="1:58" ht="12.75">
      <c r="A77" s="128">
        <v>74</v>
      </c>
      <c r="B77" s="102" t="s">
        <v>904</v>
      </c>
      <c r="D77" s="15"/>
      <c r="E77" s="17"/>
      <c r="F77" s="17"/>
      <c r="G77" s="17">
        <v>1</v>
      </c>
      <c r="H77" s="17"/>
      <c r="I77" s="17"/>
      <c r="J77" s="17"/>
      <c r="K77" s="17"/>
      <c r="L77" s="17"/>
      <c r="M77" s="17"/>
      <c r="N77" s="17"/>
      <c r="O77" s="17"/>
      <c r="P77" s="17"/>
      <c r="Q77" s="17">
        <v>2</v>
      </c>
      <c r="R77" s="17"/>
      <c r="S77" s="17">
        <v>1</v>
      </c>
      <c r="T77" s="17"/>
      <c r="U77" s="17">
        <v>2</v>
      </c>
      <c r="V77" s="17"/>
      <c r="W77" s="17">
        <v>2</v>
      </c>
      <c r="X77" s="17"/>
      <c r="Y77" s="17"/>
      <c r="Z77" s="17">
        <v>1</v>
      </c>
      <c r="AA77" s="17">
        <v>1</v>
      </c>
      <c r="AB77" s="17">
        <v>1</v>
      </c>
      <c r="AC77" s="17">
        <v>1</v>
      </c>
      <c r="AD77" s="17"/>
      <c r="AE77" s="17"/>
      <c r="AF77" s="17"/>
      <c r="AG77" s="17"/>
      <c r="AH77" s="17"/>
      <c r="AI77" s="17">
        <v>1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>
        <v>6</v>
      </c>
      <c r="AX77" s="17">
        <v>1</v>
      </c>
      <c r="AY77" s="17">
        <v>3</v>
      </c>
      <c r="AZ77" s="17">
        <v>2</v>
      </c>
      <c r="BA77" s="16">
        <v>5</v>
      </c>
      <c r="BB77" s="4" t="s">
        <v>1891</v>
      </c>
      <c r="BC77" s="5" t="s">
        <v>1894</v>
      </c>
      <c r="BD77" s="5">
        <v>180</v>
      </c>
      <c r="BE77" s="5">
        <v>181</v>
      </c>
      <c r="BF77" s="6" t="s">
        <v>183</v>
      </c>
    </row>
    <row r="78" spans="1:58" ht="12.75">
      <c r="A78" s="128">
        <v>75</v>
      </c>
      <c r="B78" s="102" t="s">
        <v>905</v>
      </c>
      <c r="D78" s="15">
        <v>1</v>
      </c>
      <c r="E78" s="17">
        <v>1</v>
      </c>
      <c r="F78" s="17"/>
      <c r="G78" s="17">
        <v>1</v>
      </c>
      <c r="H78" s="17"/>
      <c r="I78" s="17"/>
      <c r="J78" s="17"/>
      <c r="K78" s="17"/>
      <c r="L78" s="17"/>
      <c r="M78" s="17"/>
      <c r="N78" s="17"/>
      <c r="O78" s="17"/>
      <c r="P78" s="17"/>
      <c r="Q78" s="17">
        <v>1</v>
      </c>
      <c r="R78" s="17">
        <v>1</v>
      </c>
      <c r="S78" s="17">
        <v>1</v>
      </c>
      <c r="T78" s="17"/>
      <c r="U78" s="17">
        <v>3</v>
      </c>
      <c r="V78" s="17"/>
      <c r="W78" s="17"/>
      <c r="X78" s="17"/>
      <c r="Y78" s="17">
        <v>1</v>
      </c>
      <c r="Z78" s="17"/>
      <c r="AA78" s="17"/>
      <c r="AB78" s="17">
        <v>1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>
        <v>1</v>
      </c>
      <c r="AW78" s="17">
        <v>2</v>
      </c>
      <c r="AX78" s="17">
        <v>1</v>
      </c>
      <c r="AY78" s="17">
        <v>3</v>
      </c>
      <c r="AZ78" s="17">
        <v>1</v>
      </c>
      <c r="BA78" s="16">
        <v>3</v>
      </c>
      <c r="BB78" s="4" t="s">
        <v>1891</v>
      </c>
      <c r="BC78" s="5" t="s">
        <v>1894</v>
      </c>
      <c r="BD78" s="5">
        <v>180</v>
      </c>
      <c r="BE78" s="5">
        <v>181</v>
      </c>
      <c r="BF78" s="6" t="s">
        <v>183</v>
      </c>
    </row>
    <row r="79" spans="1:58" ht="12.75">
      <c r="A79" s="128">
        <v>76</v>
      </c>
      <c r="B79" s="102">
        <v>1793</v>
      </c>
      <c r="D79" s="15"/>
      <c r="E79" s="17"/>
      <c r="F79" s="17"/>
      <c r="G79" s="17">
        <v>1</v>
      </c>
      <c r="H79" s="17">
        <v>1</v>
      </c>
      <c r="I79" s="17"/>
      <c r="J79" s="17"/>
      <c r="K79" s="17"/>
      <c r="L79" s="17"/>
      <c r="M79" s="17"/>
      <c r="N79" s="17"/>
      <c r="O79" s="17"/>
      <c r="P79" s="17"/>
      <c r="Q79" s="17">
        <v>2</v>
      </c>
      <c r="R79" s="17"/>
      <c r="S79" s="17">
        <v>1</v>
      </c>
      <c r="T79" s="17">
        <v>1</v>
      </c>
      <c r="U79" s="17">
        <v>2</v>
      </c>
      <c r="V79" s="17"/>
      <c r="W79" s="17"/>
      <c r="X79" s="17"/>
      <c r="Y79" s="17"/>
      <c r="Z79" s="17"/>
      <c r="AA79" s="17"/>
      <c r="AB79" s="17">
        <v>1</v>
      </c>
      <c r="AC79" s="17">
        <v>1</v>
      </c>
      <c r="AD79" s="17"/>
      <c r="AE79" s="17"/>
      <c r="AF79" s="17"/>
      <c r="AG79" s="17"/>
      <c r="AH79" s="17"/>
      <c r="AI79" s="17">
        <v>1</v>
      </c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>
        <v>1</v>
      </c>
      <c r="AV79" s="17"/>
      <c r="AW79" s="17">
        <v>5</v>
      </c>
      <c r="AX79" s="17"/>
      <c r="AY79" s="17">
        <v>2</v>
      </c>
      <c r="AZ79" s="17">
        <v>3</v>
      </c>
      <c r="BA79" s="16">
        <v>5</v>
      </c>
      <c r="BB79" s="4" t="s">
        <v>1891</v>
      </c>
      <c r="BC79" s="5" t="s">
        <v>1894</v>
      </c>
      <c r="BD79" s="5">
        <v>180</v>
      </c>
      <c r="BE79" s="5">
        <v>181</v>
      </c>
      <c r="BF79" s="6" t="s">
        <v>183</v>
      </c>
    </row>
    <row r="80" spans="1:58" ht="12.75">
      <c r="A80" s="128">
        <v>77</v>
      </c>
      <c r="B80" s="102" t="s">
        <v>2117</v>
      </c>
      <c r="D80" s="15"/>
      <c r="E80" s="17">
        <v>2</v>
      </c>
      <c r="F80" s="17"/>
      <c r="G80" s="17"/>
      <c r="H80" s="17"/>
      <c r="I80" s="17">
        <v>2</v>
      </c>
      <c r="J80" s="17"/>
      <c r="K80" s="17">
        <v>1</v>
      </c>
      <c r="L80" s="17"/>
      <c r="M80" s="17"/>
      <c r="N80" s="17"/>
      <c r="O80" s="17"/>
      <c r="P80" s="17"/>
      <c r="Q80" s="17"/>
      <c r="R80" s="17"/>
      <c r="S80" s="17"/>
      <c r="T80" s="17"/>
      <c r="U80" s="17">
        <v>1</v>
      </c>
      <c r="V80" s="17"/>
      <c r="W80" s="17"/>
      <c r="X80" s="17"/>
      <c r="Y80" s="17"/>
      <c r="Z80" s="17">
        <v>1</v>
      </c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>
        <v>3</v>
      </c>
      <c r="AX80" s="17">
        <v>1</v>
      </c>
      <c r="AY80" s="17"/>
      <c r="AZ80" s="17"/>
      <c r="BA80" s="16">
        <v>4</v>
      </c>
      <c r="BB80" s="4" t="s">
        <v>1891</v>
      </c>
      <c r="BC80" s="5" t="s">
        <v>1894</v>
      </c>
      <c r="BD80" s="5">
        <v>180</v>
      </c>
      <c r="BE80" s="5">
        <v>181</v>
      </c>
      <c r="BF80" s="6" t="s">
        <v>183</v>
      </c>
    </row>
    <row r="81" spans="1:58" ht="12.75">
      <c r="A81" s="128">
        <v>78</v>
      </c>
      <c r="B81" s="102" t="s">
        <v>907</v>
      </c>
      <c r="D81" s="15"/>
      <c r="E81" s="17">
        <v>1</v>
      </c>
      <c r="F81" s="17"/>
      <c r="G81" s="17"/>
      <c r="H81" s="17"/>
      <c r="I81" s="17"/>
      <c r="J81" s="17">
        <v>1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>
        <v>1</v>
      </c>
      <c r="V81" s="17">
        <v>1</v>
      </c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>
        <v>1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>
        <v>2</v>
      </c>
      <c r="AW81" s="17">
        <v>1</v>
      </c>
      <c r="AX81" s="17"/>
      <c r="AY81" s="17">
        <v>1</v>
      </c>
      <c r="AZ81" s="17"/>
      <c r="BA81" s="16">
        <v>2</v>
      </c>
      <c r="BB81" s="4" t="s">
        <v>1891</v>
      </c>
      <c r="BC81" s="5" t="s">
        <v>1894</v>
      </c>
      <c r="BD81" s="5">
        <v>180</v>
      </c>
      <c r="BE81" s="5">
        <v>181</v>
      </c>
      <c r="BF81" s="6" t="s">
        <v>183</v>
      </c>
    </row>
    <row r="82" spans="1:58" ht="12.75">
      <c r="A82" s="128">
        <v>79</v>
      </c>
      <c r="B82" s="102">
        <v>1790</v>
      </c>
      <c r="D82" s="15"/>
      <c r="E82" s="17"/>
      <c r="F82" s="17"/>
      <c r="G82" s="17"/>
      <c r="H82" s="17"/>
      <c r="I82" s="17"/>
      <c r="J82" s="17"/>
      <c r="K82" s="17">
        <v>1</v>
      </c>
      <c r="L82" s="17">
        <v>2</v>
      </c>
      <c r="M82" s="17"/>
      <c r="N82" s="17"/>
      <c r="O82" s="17">
        <v>1</v>
      </c>
      <c r="P82" s="17">
        <v>1</v>
      </c>
      <c r="Q82" s="17">
        <v>1</v>
      </c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>
        <v>1</v>
      </c>
      <c r="AW82" s="17">
        <v>2</v>
      </c>
      <c r="AX82" s="17">
        <v>2</v>
      </c>
      <c r="AY82" s="17"/>
      <c r="AZ82" s="17"/>
      <c r="BA82" s="16">
        <v>2</v>
      </c>
      <c r="BB82" s="4" t="s">
        <v>1891</v>
      </c>
      <c r="BC82" s="5" t="s">
        <v>1894</v>
      </c>
      <c r="BD82" s="5">
        <v>180</v>
      </c>
      <c r="BE82" s="5">
        <v>181</v>
      </c>
      <c r="BF82" s="6" t="s">
        <v>183</v>
      </c>
    </row>
    <row r="83" spans="1:58" ht="12.75">
      <c r="A83" s="128">
        <v>80</v>
      </c>
      <c r="B83" s="102">
        <v>1789</v>
      </c>
      <c r="D83" s="15"/>
      <c r="E83" s="17"/>
      <c r="F83" s="17"/>
      <c r="G83" s="17"/>
      <c r="H83" s="17"/>
      <c r="I83" s="17">
        <v>1</v>
      </c>
      <c r="J83" s="17"/>
      <c r="K83" s="17"/>
      <c r="L83" s="17"/>
      <c r="M83" s="17"/>
      <c r="N83" s="17">
        <v>1</v>
      </c>
      <c r="O83" s="17"/>
      <c r="P83" s="17"/>
      <c r="Q83" s="17">
        <v>2</v>
      </c>
      <c r="R83" s="17"/>
      <c r="S83" s="17"/>
      <c r="T83" s="17"/>
      <c r="U83" s="17"/>
      <c r="V83" s="17"/>
      <c r="W83" s="17">
        <v>1</v>
      </c>
      <c r="X83" s="17"/>
      <c r="Y83" s="17"/>
      <c r="Z83" s="17"/>
      <c r="AA83" s="17"/>
      <c r="AB83" s="17"/>
      <c r="AC83" s="17">
        <v>2</v>
      </c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>
        <v>3</v>
      </c>
      <c r="AX83" s="17"/>
      <c r="AY83" s="17"/>
      <c r="AZ83" s="17">
        <v>1</v>
      </c>
      <c r="BA83" s="16">
        <v>4</v>
      </c>
      <c r="BB83" s="4" t="s">
        <v>1891</v>
      </c>
      <c r="BC83" s="5" t="s">
        <v>1894</v>
      </c>
      <c r="BD83" s="5">
        <v>180</v>
      </c>
      <c r="BE83" s="5">
        <v>181</v>
      </c>
      <c r="BF83" s="6" t="s">
        <v>183</v>
      </c>
    </row>
    <row r="84" spans="1:58" ht="12.75">
      <c r="A84" s="128">
        <v>81</v>
      </c>
      <c r="B84" s="102">
        <v>1788</v>
      </c>
      <c r="D84" s="15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>
        <v>1</v>
      </c>
      <c r="P84" s="17"/>
      <c r="Q84" s="17"/>
      <c r="R84" s="17"/>
      <c r="S84" s="17"/>
      <c r="T84" s="17"/>
      <c r="U84" s="17">
        <v>1</v>
      </c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6">
        <v>2</v>
      </c>
      <c r="BB84" s="4" t="s">
        <v>1891</v>
      </c>
      <c r="BC84" s="5" t="s">
        <v>1894</v>
      </c>
      <c r="BD84" s="5">
        <v>180</v>
      </c>
      <c r="BE84" s="5">
        <v>181</v>
      </c>
      <c r="BF84" s="6" t="s">
        <v>183</v>
      </c>
    </row>
    <row r="85" spans="1:58" ht="12.75">
      <c r="A85" s="128">
        <v>82</v>
      </c>
      <c r="B85" s="102">
        <v>1787</v>
      </c>
      <c r="D85" s="15"/>
      <c r="E85" s="17"/>
      <c r="F85" s="17"/>
      <c r="G85" s="17"/>
      <c r="H85" s="17"/>
      <c r="I85" s="17"/>
      <c r="J85" s="17"/>
      <c r="K85" s="17"/>
      <c r="L85" s="17">
        <v>1</v>
      </c>
      <c r="M85" s="17"/>
      <c r="N85" s="17"/>
      <c r="O85" s="17"/>
      <c r="P85" s="17"/>
      <c r="Q85" s="17"/>
      <c r="R85" s="17"/>
      <c r="S85" s="17"/>
      <c r="T85" s="17"/>
      <c r="U85" s="17">
        <v>1</v>
      </c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>
        <v>1</v>
      </c>
      <c r="AY85" s="17"/>
      <c r="AZ85" s="17"/>
      <c r="BA85" s="16">
        <v>1</v>
      </c>
      <c r="BB85" s="4" t="s">
        <v>1891</v>
      </c>
      <c r="BC85" s="5" t="s">
        <v>1894</v>
      </c>
      <c r="BD85" s="5">
        <v>180</v>
      </c>
      <c r="BE85" s="5">
        <v>181</v>
      </c>
      <c r="BF85" s="6" t="s">
        <v>183</v>
      </c>
    </row>
    <row r="86" spans="1:58" ht="12.75">
      <c r="A86" s="128">
        <v>83</v>
      </c>
      <c r="B86" s="102" t="s">
        <v>909</v>
      </c>
      <c r="D86" s="15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>
        <v>1</v>
      </c>
      <c r="AV86" s="17"/>
      <c r="AW86" s="17">
        <v>1</v>
      </c>
      <c r="AX86" s="17"/>
      <c r="AY86" s="17"/>
      <c r="AZ86" s="17"/>
      <c r="BA86" s="16">
        <v>1</v>
      </c>
      <c r="BB86" s="4" t="s">
        <v>1891</v>
      </c>
      <c r="BC86" s="5" t="s">
        <v>1894</v>
      </c>
      <c r="BD86" s="5">
        <v>180</v>
      </c>
      <c r="BE86" s="5">
        <v>181</v>
      </c>
      <c r="BF86" s="6" t="s">
        <v>183</v>
      </c>
    </row>
    <row r="87" spans="1:58" ht="12.75">
      <c r="A87" s="128">
        <v>85</v>
      </c>
      <c r="B87" s="102">
        <v>1784</v>
      </c>
      <c r="D87" s="15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>
        <v>1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>
        <v>1</v>
      </c>
      <c r="AX87" s="17"/>
      <c r="AY87" s="17"/>
      <c r="AZ87" s="17"/>
      <c r="BA87" s="16"/>
      <c r="BB87" s="4" t="s">
        <v>1891</v>
      </c>
      <c r="BC87" s="5" t="s">
        <v>1894</v>
      </c>
      <c r="BD87" s="5">
        <v>180</v>
      </c>
      <c r="BE87" s="5">
        <v>181</v>
      </c>
      <c r="BF87" s="6" t="s">
        <v>183</v>
      </c>
    </row>
    <row r="88" spans="1:58" ht="12.75">
      <c r="A88" s="128">
        <v>86</v>
      </c>
      <c r="B88" s="102">
        <v>1783</v>
      </c>
      <c r="D88" s="15"/>
      <c r="E88" s="17"/>
      <c r="F88" s="17"/>
      <c r="G88" s="17"/>
      <c r="H88" s="17"/>
      <c r="I88" s="17">
        <v>1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>
        <v>1</v>
      </c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6">
        <v>2</v>
      </c>
      <c r="BB88" s="4" t="s">
        <v>1891</v>
      </c>
      <c r="BC88" s="5" t="s">
        <v>1894</v>
      </c>
      <c r="BD88" s="5">
        <v>180</v>
      </c>
      <c r="BE88" s="5">
        <v>181</v>
      </c>
      <c r="BF88" s="6" t="s">
        <v>183</v>
      </c>
    </row>
    <row r="89" spans="1:58" ht="12.75">
      <c r="A89" s="128">
        <v>92</v>
      </c>
      <c r="B89" s="102">
        <v>1777</v>
      </c>
      <c r="D89" s="15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>
        <v>1</v>
      </c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6">
        <v>1</v>
      </c>
      <c r="BB89" s="4" t="s">
        <v>1891</v>
      </c>
      <c r="BC89" s="5" t="s">
        <v>1894</v>
      </c>
      <c r="BD89" s="5">
        <v>180</v>
      </c>
      <c r="BE89" s="5">
        <v>181</v>
      </c>
      <c r="BF89" s="6" t="s">
        <v>183</v>
      </c>
    </row>
    <row r="90" spans="1:58" ht="12.75">
      <c r="A90" s="333" t="s">
        <v>1923</v>
      </c>
      <c r="B90" s="322"/>
      <c r="D90" s="15"/>
      <c r="E90" s="17"/>
      <c r="F90" s="17"/>
      <c r="G90" s="17"/>
      <c r="H90" s="17"/>
      <c r="I90" s="17"/>
      <c r="J90" s="17">
        <v>1</v>
      </c>
      <c r="K90" s="17">
        <v>4</v>
      </c>
      <c r="L90" s="17">
        <v>1</v>
      </c>
      <c r="M90" s="17">
        <v>3</v>
      </c>
      <c r="N90" s="17"/>
      <c r="O90" s="17">
        <v>1</v>
      </c>
      <c r="P90" s="17"/>
      <c r="Q90" s="17">
        <v>1</v>
      </c>
      <c r="R90" s="17"/>
      <c r="S90" s="17"/>
      <c r="T90" s="17"/>
      <c r="U90" s="17"/>
      <c r="V90" s="36">
        <v>3</v>
      </c>
      <c r="W90" s="17"/>
      <c r="X90" s="17"/>
      <c r="Y90" s="17"/>
      <c r="Z90" s="17"/>
      <c r="AA90" s="17"/>
      <c r="AB90" s="17"/>
      <c r="AC90" s="17"/>
      <c r="AD90" s="17">
        <v>1</v>
      </c>
      <c r="AE90" s="17"/>
      <c r="AF90" s="17"/>
      <c r="AG90" s="17"/>
      <c r="AH90" s="17"/>
      <c r="AI90" s="17"/>
      <c r="AJ90" s="17">
        <v>1</v>
      </c>
      <c r="AK90" s="17"/>
      <c r="AL90" s="17"/>
      <c r="AM90" s="17"/>
      <c r="AN90" s="17"/>
      <c r="AO90" s="17">
        <v>1</v>
      </c>
      <c r="AP90" s="17"/>
      <c r="AQ90" s="17"/>
      <c r="AR90" s="17"/>
      <c r="AS90" s="17"/>
      <c r="AT90" s="17"/>
      <c r="AU90" s="17"/>
      <c r="AV90" s="17">
        <v>8</v>
      </c>
      <c r="AW90" s="17">
        <v>9</v>
      </c>
      <c r="AX90" s="17">
        <v>1</v>
      </c>
      <c r="AY90" s="17">
        <v>3</v>
      </c>
      <c r="AZ90" s="17"/>
      <c r="BA90" s="16">
        <v>2</v>
      </c>
      <c r="BB90" s="4" t="s">
        <v>1891</v>
      </c>
      <c r="BC90" s="5" t="s">
        <v>1894</v>
      </c>
      <c r="BD90" s="5">
        <v>180</v>
      </c>
      <c r="BE90" s="5">
        <v>181</v>
      </c>
      <c r="BF90" s="6" t="s">
        <v>183</v>
      </c>
    </row>
    <row r="91" spans="1:58" s="29" customFormat="1" ht="13.5" thickBot="1">
      <c r="A91" s="326" t="s">
        <v>1945</v>
      </c>
      <c r="B91" s="320"/>
      <c r="C91" s="10"/>
      <c r="D91" s="18">
        <f>SUM(D8:D90)</f>
        <v>261</v>
      </c>
      <c r="E91" s="20">
        <f>SUM(E8:E90)</f>
        <v>195</v>
      </c>
      <c r="F91" s="20">
        <f aca="true" t="shared" si="0" ref="F91:P91">SUM(F8:F90)</f>
        <v>64</v>
      </c>
      <c r="G91" s="121">
        <f t="shared" si="0"/>
        <v>67</v>
      </c>
      <c r="H91" s="20">
        <f t="shared" si="0"/>
        <v>22</v>
      </c>
      <c r="I91" s="20">
        <f t="shared" si="0"/>
        <v>40</v>
      </c>
      <c r="J91" s="20">
        <f t="shared" si="0"/>
        <v>159</v>
      </c>
      <c r="K91" s="20">
        <f t="shared" si="0"/>
        <v>140</v>
      </c>
      <c r="L91" s="20">
        <f t="shared" si="0"/>
        <v>43</v>
      </c>
      <c r="M91" s="121">
        <f t="shared" si="0"/>
        <v>44</v>
      </c>
      <c r="N91" s="20">
        <f t="shared" si="0"/>
        <v>11</v>
      </c>
      <c r="O91" s="20">
        <f t="shared" si="0"/>
        <v>16</v>
      </c>
      <c r="P91" s="121">
        <f t="shared" si="0"/>
        <v>258</v>
      </c>
      <c r="Q91" s="121">
        <f aca="true" t="shared" si="1" ref="Q91:BA91">SUM(Q8:Q90)</f>
        <v>283</v>
      </c>
      <c r="R91" s="20">
        <f t="shared" si="1"/>
        <v>78</v>
      </c>
      <c r="S91" s="121">
        <f t="shared" si="1"/>
        <v>103</v>
      </c>
      <c r="T91" s="20">
        <f t="shared" si="1"/>
        <v>29</v>
      </c>
      <c r="U91" s="20">
        <f t="shared" si="1"/>
        <v>62</v>
      </c>
      <c r="V91" s="121">
        <f t="shared" si="1"/>
        <v>300</v>
      </c>
      <c r="W91" s="20">
        <f t="shared" si="1"/>
        <v>321</v>
      </c>
      <c r="X91" s="121">
        <f t="shared" si="1"/>
        <v>83</v>
      </c>
      <c r="Y91" s="20">
        <f t="shared" si="1"/>
        <v>81</v>
      </c>
      <c r="Z91" s="20">
        <f t="shared" si="1"/>
        <v>20</v>
      </c>
      <c r="AA91" s="20">
        <f t="shared" si="1"/>
        <v>29</v>
      </c>
      <c r="AB91" s="20">
        <f t="shared" si="1"/>
        <v>9</v>
      </c>
      <c r="AC91" s="20">
        <f t="shared" si="1"/>
        <v>19</v>
      </c>
      <c r="AD91" s="20">
        <f t="shared" si="1"/>
        <v>62</v>
      </c>
      <c r="AE91" s="20">
        <f t="shared" si="1"/>
        <v>56</v>
      </c>
      <c r="AF91" s="20">
        <f t="shared" si="1"/>
        <v>23</v>
      </c>
      <c r="AG91" s="20">
        <f t="shared" si="1"/>
        <v>19</v>
      </c>
      <c r="AH91" s="20">
        <f t="shared" si="1"/>
        <v>4</v>
      </c>
      <c r="AI91" s="20">
        <f t="shared" si="1"/>
        <v>9</v>
      </c>
      <c r="AJ91" s="20">
        <f t="shared" si="1"/>
        <v>71</v>
      </c>
      <c r="AK91" s="20">
        <f t="shared" si="1"/>
        <v>53</v>
      </c>
      <c r="AL91" s="20">
        <f t="shared" si="1"/>
        <v>16</v>
      </c>
      <c r="AM91" s="20">
        <f t="shared" si="1"/>
        <v>17</v>
      </c>
      <c r="AN91" s="20">
        <f t="shared" si="1"/>
        <v>7</v>
      </c>
      <c r="AO91" s="20">
        <f t="shared" si="1"/>
        <v>3</v>
      </c>
      <c r="AP91" s="20">
        <f t="shared" si="1"/>
        <v>30</v>
      </c>
      <c r="AQ91" s="20">
        <f t="shared" si="1"/>
        <v>20</v>
      </c>
      <c r="AR91" s="20">
        <f t="shared" si="1"/>
        <v>10</v>
      </c>
      <c r="AS91" s="20">
        <f t="shared" si="1"/>
        <v>6</v>
      </c>
      <c r="AT91" s="20">
        <f t="shared" si="1"/>
        <v>3</v>
      </c>
      <c r="AU91" s="20">
        <f t="shared" si="1"/>
        <v>5</v>
      </c>
      <c r="AV91" s="121">
        <f t="shared" si="1"/>
        <v>1248</v>
      </c>
      <c r="AW91" s="121">
        <f t="shared" si="1"/>
        <v>1162</v>
      </c>
      <c r="AX91" s="121">
        <f t="shared" si="1"/>
        <v>337</v>
      </c>
      <c r="AY91" s="121">
        <f t="shared" si="1"/>
        <v>365</v>
      </c>
      <c r="AZ91" s="34">
        <f t="shared" si="1"/>
        <v>101</v>
      </c>
      <c r="BA91" s="20">
        <f t="shared" si="1"/>
        <v>207</v>
      </c>
      <c r="BB91" s="7" t="s">
        <v>1891</v>
      </c>
      <c r="BC91" s="8" t="s">
        <v>1894</v>
      </c>
      <c r="BD91" s="8">
        <v>180</v>
      </c>
      <c r="BE91" s="8">
        <v>181</v>
      </c>
      <c r="BF91" s="9" t="s">
        <v>183</v>
      </c>
    </row>
    <row r="92" ht="13.5" thickBot="1"/>
    <row r="93" spans="1:58" ht="12.75">
      <c r="A93" s="12" t="s">
        <v>1513</v>
      </c>
      <c r="B93" s="87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51"/>
      <c r="AW93" s="51"/>
      <c r="AX93" s="51"/>
      <c r="AY93" s="51"/>
      <c r="AZ93" s="51"/>
      <c r="BA93" s="51"/>
      <c r="BB93" s="14"/>
      <c r="BC93" s="14"/>
      <c r="BD93" s="14"/>
      <c r="BE93" s="14"/>
      <c r="BF93" s="13"/>
    </row>
    <row r="94" spans="1:58" ht="12.75">
      <c r="A94" s="15" t="s">
        <v>1514</v>
      </c>
      <c r="B94" s="110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30"/>
      <c r="AW94" s="30"/>
      <c r="AX94" s="30"/>
      <c r="AY94" s="30"/>
      <c r="AZ94" s="30"/>
      <c r="BA94" s="30"/>
      <c r="BB94" s="17"/>
      <c r="BC94" s="17"/>
      <c r="BD94" s="17"/>
      <c r="BE94" s="17"/>
      <c r="BF94" s="16"/>
    </row>
    <row r="95" spans="1:58" ht="12.75">
      <c r="A95" s="15" t="s">
        <v>862</v>
      </c>
      <c r="B95" s="110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30"/>
      <c r="AW95" s="30"/>
      <c r="AX95" s="30"/>
      <c r="AY95" s="30"/>
      <c r="AZ95" s="30"/>
      <c r="BA95" s="30"/>
      <c r="BB95" s="17"/>
      <c r="BC95" s="17"/>
      <c r="BD95" s="17"/>
      <c r="BE95" s="17"/>
      <c r="BF95" s="16"/>
    </row>
    <row r="96" spans="1:58" ht="12.75">
      <c r="A96" s="17" t="s">
        <v>1841</v>
      </c>
      <c r="B96" s="110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30"/>
      <c r="AW96" s="30"/>
      <c r="AX96" s="30"/>
      <c r="AY96" s="30"/>
      <c r="AZ96" s="30"/>
      <c r="BA96" s="30"/>
      <c r="BB96" s="17"/>
      <c r="BC96" s="17"/>
      <c r="BD96" s="17"/>
      <c r="BE96" s="17"/>
      <c r="BF96" s="16"/>
    </row>
    <row r="97" spans="1:58" ht="12.75">
      <c r="A97" s="17" t="s">
        <v>863</v>
      </c>
      <c r="B97" s="110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30"/>
      <c r="AW97" s="30"/>
      <c r="AX97" s="30"/>
      <c r="AY97" s="30"/>
      <c r="AZ97" s="30"/>
      <c r="BA97" s="30"/>
      <c r="BB97" s="17"/>
      <c r="BC97" s="17"/>
      <c r="BD97" s="17"/>
      <c r="BE97" s="17"/>
      <c r="BF97" s="16"/>
    </row>
    <row r="98" spans="1:58" ht="13.5" thickBot="1">
      <c r="A98" s="20" t="s">
        <v>864</v>
      </c>
      <c r="B98" s="10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34"/>
      <c r="AW98" s="34"/>
      <c r="AX98" s="34"/>
      <c r="AY98" s="34"/>
      <c r="AZ98" s="34"/>
      <c r="BA98" s="34"/>
      <c r="BB98" s="20"/>
      <c r="BC98" s="20"/>
      <c r="BD98" s="20"/>
      <c r="BE98" s="20"/>
      <c r="BF98" s="19"/>
    </row>
  </sheetData>
  <mergeCells count="51">
    <mergeCell ref="AP3:AU3"/>
    <mergeCell ref="AP4:AQ5"/>
    <mergeCell ref="AR4:AS5"/>
    <mergeCell ref="AT4:AT6"/>
    <mergeCell ref="AU4:AU6"/>
    <mergeCell ref="BF3:BF6"/>
    <mergeCell ref="BB3:BB6"/>
    <mergeCell ref="BC3:BC6"/>
    <mergeCell ref="BD3:BD6"/>
    <mergeCell ref="BE3:BE6"/>
    <mergeCell ref="A3:A6"/>
    <mergeCell ref="B3:B6"/>
    <mergeCell ref="D3:I3"/>
    <mergeCell ref="D4:E5"/>
    <mergeCell ref="F4:G5"/>
    <mergeCell ref="H4:H6"/>
    <mergeCell ref="I4:I6"/>
    <mergeCell ref="J3:O3"/>
    <mergeCell ref="J4:K5"/>
    <mergeCell ref="L4:M5"/>
    <mergeCell ref="N4:N6"/>
    <mergeCell ref="O4:O6"/>
    <mergeCell ref="P3:U3"/>
    <mergeCell ref="P4:Q5"/>
    <mergeCell ref="R4:S5"/>
    <mergeCell ref="T4:T6"/>
    <mergeCell ref="U4:U6"/>
    <mergeCell ref="V3:Y3"/>
    <mergeCell ref="V4:W5"/>
    <mergeCell ref="X4:Y5"/>
    <mergeCell ref="Z3:AC3"/>
    <mergeCell ref="Z4:AA5"/>
    <mergeCell ref="AB4:AB6"/>
    <mergeCell ref="AC4:AC6"/>
    <mergeCell ref="AN4:AN6"/>
    <mergeCell ref="AO4:AO6"/>
    <mergeCell ref="AD3:AI3"/>
    <mergeCell ref="AD4:AE5"/>
    <mergeCell ref="AH4:AH6"/>
    <mergeCell ref="AI4:AI6"/>
    <mergeCell ref="AF4:AG5"/>
    <mergeCell ref="A90:B90"/>
    <mergeCell ref="A91:B91"/>
    <mergeCell ref="AV3:BA3"/>
    <mergeCell ref="AV4:AW5"/>
    <mergeCell ref="AX4:AY5"/>
    <mergeCell ref="AZ4:AZ6"/>
    <mergeCell ref="BA4:BA6"/>
    <mergeCell ref="AJ3:AO3"/>
    <mergeCell ref="AJ4:AK5"/>
    <mergeCell ref="AL4:AM5"/>
  </mergeCells>
  <hyperlinks>
    <hyperlink ref="G41" location="'tabel 45'!A94" display="'tabel 45'!A94"/>
    <hyperlink ref="P37" location="'tabel 45'!A93" display="'tabel 45'!A93"/>
    <hyperlink ref="Q41" location="'tabel 45'!A93" display="'tabel 45'!A93"/>
    <hyperlink ref="X50" location="'tabel 45'!A94" display="'tabel 45'!A94"/>
    <hyperlink ref="AV37" location="'tabel 45'!A93" display="'tabel 45'!A93"/>
    <hyperlink ref="AW41" location="'tabel 45'!A93" display="'tabel 45'!A93"/>
    <hyperlink ref="AW42" location="'tabel 45'!A93" display="'tabel 45'!A93"/>
    <hyperlink ref="AX50" location="'tabel 45'!A94" display="'tabel 45'!A94"/>
    <hyperlink ref="AY41" location="'tabel 45'!A94" display="'tabel 45'!A94"/>
    <hyperlink ref="G91" location="'tabel 45'!A96" display="'tabel 45'!A96"/>
    <hyperlink ref="M67" location="'tabel 45'!A94" display="'tabel 45'!A94"/>
    <hyperlink ref="M91" location="'tabel 45'!A94" display="'tabel 45'!A94"/>
    <hyperlink ref="P91" location="'tabel 45'!A93" display="'tabel 45'!A93"/>
    <hyperlink ref="Q91" location="'tabel 45'!A93" display="'tabel 45'!A93"/>
    <hyperlink ref="S91" location="'tabel 45'!A94" display="'tabel 45'!A94"/>
    <hyperlink ref="S55" location="'tabel 45'!A94" display="'tabel 45'!A94"/>
    <hyperlink ref="V91" location="'tabel 45'!A95" display="'tabel 45'!A95"/>
    <hyperlink ref="V90" location="'tabel 45'!A95" display="'tabel 45'!A95"/>
    <hyperlink ref="X91" location="'tabel 45'!A94" display="'tabel 45'!A94"/>
    <hyperlink ref="AV91" location="'tabel 45'!A93" display="'tabel 45'!A93"/>
    <hyperlink ref="AW91" location="'tabel 45'!A97" display="'tabel 45'!A97"/>
    <hyperlink ref="AX91" location="'tabel 45'!A94" display="'tabel 45'!A94"/>
    <hyperlink ref="AY91" location="'tabel 45'!A98" display="'tabel 45'!A98"/>
    <hyperlink ref="AY55" location="'tabel 45'!A94" display="'tabel 45'!A94"/>
    <hyperlink ref="AY62" location="'tabel 45'!A94" display="'tabel 45'!A94"/>
    <hyperlink ref="AY67" location="'tabel 45'!A94" display="'tabel 45'!A94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276"/>
  <sheetViews>
    <sheetView workbookViewId="0" topLeftCell="A1">
      <selection activeCell="A1" sqref="A1"/>
    </sheetView>
  </sheetViews>
  <sheetFormatPr defaultColWidth="9.140625" defaultRowHeight="12.75"/>
  <cols>
    <col min="1" max="1" width="24.28125" style="10" customWidth="1"/>
    <col min="2" max="2" width="2.7109375" style="10" customWidth="1"/>
    <col min="3" max="4" width="9.140625" style="10" customWidth="1"/>
    <col min="5" max="5" width="11.00390625" style="10" customWidth="1"/>
    <col min="6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29" t="s">
        <v>184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ht="13.5" thickBot="1"/>
    <row r="3" spans="1:11" ht="22.5" customHeight="1">
      <c r="A3" s="236" t="s">
        <v>193</v>
      </c>
      <c r="B3" s="11"/>
      <c r="C3" s="239" t="s">
        <v>194</v>
      </c>
      <c r="D3" s="230"/>
      <c r="E3" s="230" t="s">
        <v>195</v>
      </c>
      <c r="F3" s="228"/>
      <c r="G3" s="221" t="s">
        <v>1885</v>
      </c>
      <c r="H3" s="245" t="s">
        <v>1886</v>
      </c>
      <c r="I3" s="248" t="s">
        <v>1887</v>
      </c>
      <c r="J3" s="222" t="s">
        <v>1888</v>
      </c>
      <c r="K3" s="242" t="s">
        <v>1890</v>
      </c>
    </row>
    <row r="4" spans="1:11" ht="18" customHeight="1">
      <c r="A4" s="237"/>
      <c r="B4" s="11"/>
      <c r="C4" s="240"/>
      <c r="D4" s="232"/>
      <c r="E4" s="232"/>
      <c r="F4" s="229"/>
      <c r="G4" s="216"/>
      <c r="H4" s="246"/>
      <c r="I4" s="249"/>
      <c r="J4" s="223"/>
      <c r="K4" s="243"/>
    </row>
    <row r="5" spans="1:11" ht="18.75" customHeight="1">
      <c r="A5" s="237"/>
      <c r="B5" s="11"/>
      <c r="C5" s="240" t="s">
        <v>494</v>
      </c>
      <c r="D5" s="232" t="s">
        <v>495</v>
      </c>
      <c r="E5" s="232" t="s">
        <v>494</v>
      </c>
      <c r="F5" s="229" t="s">
        <v>495</v>
      </c>
      <c r="G5" s="216"/>
      <c r="H5" s="246"/>
      <c r="I5" s="249"/>
      <c r="J5" s="223"/>
      <c r="K5" s="243"/>
    </row>
    <row r="6" spans="1:11" ht="13.5" thickBot="1">
      <c r="A6" s="238"/>
      <c r="B6" s="11"/>
      <c r="C6" s="241"/>
      <c r="D6" s="233"/>
      <c r="E6" s="233"/>
      <c r="F6" s="220"/>
      <c r="G6" s="217"/>
      <c r="H6" s="247"/>
      <c r="I6" s="250"/>
      <c r="J6" s="224"/>
      <c r="K6" s="244"/>
    </row>
    <row r="7" ht="13.5" thickBot="1"/>
    <row r="8" spans="1:11" ht="38.25">
      <c r="A8" s="26" t="s">
        <v>1708</v>
      </c>
      <c r="C8" s="12">
        <v>25</v>
      </c>
      <c r="D8" s="14"/>
      <c r="E8" s="14">
        <v>31</v>
      </c>
      <c r="F8" s="13"/>
      <c r="G8" s="1" t="s">
        <v>1891</v>
      </c>
      <c r="H8" s="2" t="s">
        <v>1894</v>
      </c>
      <c r="I8" s="2">
        <v>182</v>
      </c>
      <c r="J8" s="2">
        <v>183</v>
      </c>
      <c r="K8" s="3" t="s">
        <v>185</v>
      </c>
    </row>
    <row r="9" spans="1:11" ht="12.75">
      <c r="A9" s="27" t="s">
        <v>1709</v>
      </c>
      <c r="C9" s="15">
        <v>13</v>
      </c>
      <c r="D9" s="17"/>
      <c r="E9" s="17">
        <v>6</v>
      </c>
      <c r="F9" s="16">
        <v>1</v>
      </c>
      <c r="G9" s="4" t="s">
        <v>1891</v>
      </c>
      <c r="H9" s="5" t="s">
        <v>1894</v>
      </c>
      <c r="I9" s="5">
        <v>182</v>
      </c>
      <c r="J9" s="5">
        <v>183</v>
      </c>
      <c r="K9" s="6" t="s">
        <v>185</v>
      </c>
    </row>
    <row r="10" spans="1:11" ht="12.75">
      <c r="A10" s="27" t="s">
        <v>1710</v>
      </c>
      <c r="C10" s="15"/>
      <c r="D10" s="17"/>
      <c r="E10" s="17">
        <v>35</v>
      </c>
      <c r="F10" s="16">
        <v>1</v>
      </c>
      <c r="G10" s="4" t="s">
        <v>1891</v>
      </c>
      <c r="H10" s="5" t="s">
        <v>1894</v>
      </c>
      <c r="I10" s="5">
        <v>182</v>
      </c>
      <c r="J10" s="5">
        <v>183</v>
      </c>
      <c r="K10" s="6" t="s">
        <v>185</v>
      </c>
    </row>
    <row r="11" spans="1:11" ht="12.75">
      <c r="A11" s="27" t="s">
        <v>1711</v>
      </c>
      <c r="C11" s="15">
        <v>136</v>
      </c>
      <c r="D11" s="17">
        <v>2</v>
      </c>
      <c r="E11" s="17">
        <v>97</v>
      </c>
      <c r="F11" s="16">
        <v>2</v>
      </c>
      <c r="G11" s="4" t="s">
        <v>1891</v>
      </c>
      <c r="H11" s="5" t="s">
        <v>1894</v>
      </c>
      <c r="I11" s="5">
        <v>182</v>
      </c>
      <c r="J11" s="5">
        <v>183</v>
      </c>
      <c r="K11" s="6" t="s">
        <v>185</v>
      </c>
    </row>
    <row r="12" spans="1:11" ht="25.5">
      <c r="A12" s="27" t="s">
        <v>1712</v>
      </c>
      <c r="C12" s="15">
        <v>6</v>
      </c>
      <c r="D12" s="17"/>
      <c r="E12" s="17"/>
      <c r="F12" s="16"/>
      <c r="G12" s="4" t="s">
        <v>1891</v>
      </c>
      <c r="H12" s="5" t="s">
        <v>1894</v>
      </c>
      <c r="I12" s="5">
        <v>182</v>
      </c>
      <c r="J12" s="5">
        <v>183</v>
      </c>
      <c r="K12" s="6" t="s">
        <v>185</v>
      </c>
    </row>
    <row r="13" spans="1:11" s="29" customFormat="1" ht="12.75">
      <c r="A13" s="92" t="s">
        <v>1713</v>
      </c>
      <c r="C13" s="28">
        <v>180</v>
      </c>
      <c r="D13" s="30">
        <v>2</v>
      </c>
      <c r="E13" s="30">
        <v>169</v>
      </c>
      <c r="F13" s="31">
        <v>4</v>
      </c>
      <c r="G13" s="4" t="s">
        <v>1891</v>
      </c>
      <c r="H13" s="5" t="s">
        <v>1894</v>
      </c>
      <c r="I13" s="5">
        <v>182</v>
      </c>
      <c r="J13" s="5">
        <v>183</v>
      </c>
      <c r="K13" s="6" t="s">
        <v>185</v>
      </c>
    </row>
    <row r="14" spans="1:11" s="29" customFormat="1" ht="12.75">
      <c r="A14" s="92" t="s">
        <v>1714</v>
      </c>
      <c r="C14" s="28">
        <v>56.6</v>
      </c>
      <c r="D14" s="30">
        <v>36</v>
      </c>
      <c r="E14" s="30">
        <v>47.9</v>
      </c>
      <c r="F14" s="31">
        <v>2.1</v>
      </c>
      <c r="G14" s="4" t="s">
        <v>1891</v>
      </c>
      <c r="H14" s="5" t="s">
        <v>1894</v>
      </c>
      <c r="I14" s="5">
        <v>182</v>
      </c>
      <c r="J14" s="5">
        <v>183</v>
      </c>
      <c r="K14" s="6" t="s">
        <v>185</v>
      </c>
    </row>
    <row r="15" spans="1:11" ht="12.75">
      <c r="A15" s="24" t="s">
        <v>1715</v>
      </c>
      <c r="C15" s="15"/>
      <c r="D15" s="17"/>
      <c r="E15" s="17">
        <v>1</v>
      </c>
      <c r="F15" s="16"/>
      <c r="G15" s="4" t="s">
        <v>1891</v>
      </c>
      <c r="H15" s="5" t="s">
        <v>1894</v>
      </c>
      <c r="I15" s="5">
        <v>182</v>
      </c>
      <c r="J15" s="5">
        <v>183</v>
      </c>
      <c r="K15" s="6" t="s">
        <v>185</v>
      </c>
    </row>
    <row r="16" spans="1:11" ht="12.75">
      <c r="A16" s="24" t="s">
        <v>1716</v>
      </c>
      <c r="C16" s="15">
        <v>9</v>
      </c>
      <c r="D16" s="17"/>
      <c r="E16" s="17">
        <v>2</v>
      </c>
      <c r="F16" s="16"/>
      <c r="G16" s="4" t="s">
        <v>1891</v>
      </c>
      <c r="H16" s="5" t="s">
        <v>1894</v>
      </c>
      <c r="I16" s="5">
        <v>182</v>
      </c>
      <c r="J16" s="5">
        <v>183</v>
      </c>
      <c r="K16" s="6" t="s">
        <v>185</v>
      </c>
    </row>
    <row r="17" spans="1:11" s="29" customFormat="1" ht="12.75">
      <c r="A17" s="92" t="s">
        <v>1713</v>
      </c>
      <c r="C17" s="28">
        <v>9</v>
      </c>
      <c r="D17" s="30">
        <v>0</v>
      </c>
      <c r="E17" s="30">
        <v>3</v>
      </c>
      <c r="F17" s="31">
        <v>0</v>
      </c>
      <c r="G17" s="4" t="s">
        <v>1891</v>
      </c>
      <c r="H17" s="5" t="s">
        <v>1894</v>
      </c>
      <c r="I17" s="5">
        <v>182</v>
      </c>
      <c r="J17" s="5">
        <v>183</v>
      </c>
      <c r="K17" s="6" t="s">
        <v>185</v>
      </c>
    </row>
    <row r="18" spans="1:11" s="29" customFormat="1" ht="12.75">
      <c r="A18" s="92" t="s">
        <v>1714</v>
      </c>
      <c r="C18" s="28">
        <v>2.8</v>
      </c>
      <c r="D18" s="30">
        <v>0</v>
      </c>
      <c r="E18" s="30">
        <v>0.8</v>
      </c>
      <c r="F18" s="31">
        <v>0</v>
      </c>
      <c r="G18" s="4" t="s">
        <v>1891</v>
      </c>
      <c r="H18" s="5" t="s">
        <v>1894</v>
      </c>
      <c r="I18" s="5">
        <v>182</v>
      </c>
      <c r="J18" s="5">
        <v>183</v>
      </c>
      <c r="K18" s="6" t="s">
        <v>185</v>
      </c>
    </row>
    <row r="19" spans="1:11" ht="12.75">
      <c r="A19" s="27" t="s">
        <v>1717</v>
      </c>
      <c r="C19" s="15">
        <v>3</v>
      </c>
      <c r="D19" s="17"/>
      <c r="E19" s="17">
        <v>1</v>
      </c>
      <c r="F19" s="16"/>
      <c r="G19" s="4" t="s">
        <v>1891</v>
      </c>
      <c r="H19" s="5" t="s">
        <v>1894</v>
      </c>
      <c r="I19" s="5">
        <v>182</v>
      </c>
      <c r="J19" s="5">
        <v>183</v>
      </c>
      <c r="K19" s="6" t="s">
        <v>185</v>
      </c>
    </row>
    <row r="20" spans="1:11" ht="38.25">
      <c r="A20" s="27" t="s">
        <v>1718</v>
      </c>
      <c r="C20" s="15">
        <v>3</v>
      </c>
      <c r="D20" s="17"/>
      <c r="E20" s="17">
        <v>8</v>
      </c>
      <c r="F20" s="16"/>
      <c r="G20" s="4" t="s">
        <v>1891</v>
      </c>
      <c r="H20" s="5" t="s">
        <v>1894</v>
      </c>
      <c r="I20" s="5">
        <v>182</v>
      </c>
      <c r="J20" s="5">
        <v>183</v>
      </c>
      <c r="K20" s="6" t="s">
        <v>185</v>
      </c>
    </row>
    <row r="21" spans="1:11" ht="25.5">
      <c r="A21" s="27" t="s">
        <v>1719</v>
      </c>
      <c r="C21" s="15">
        <v>56</v>
      </c>
      <c r="D21" s="17"/>
      <c r="E21" s="17">
        <v>60</v>
      </c>
      <c r="F21" s="16"/>
      <c r="G21" s="4" t="s">
        <v>1891</v>
      </c>
      <c r="H21" s="5" t="s">
        <v>1894</v>
      </c>
      <c r="I21" s="5">
        <v>182</v>
      </c>
      <c r="J21" s="5">
        <v>183</v>
      </c>
      <c r="K21" s="6" t="s">
        <v>185</v>
      </c>
    </row>
    <row r="22" spans="1:11" ht="12.75">
      <c r="A22" s="27" t="s">
        <v>1720</v>
      </c>
      <c r="C22" s="15">
        <v>1</v>
      </c>
      <c r="D22" s="17"/>
      <c r="E22" s="17"/>
      <c r="F22" s="16">
        <v>1</v>
      </c>
      <c r="G22" s="4" t="s">
        <v>1891</v>
      </c>
      <c r="H22" s="5" t="s">
        <v>1894</v>
      </c>
      <c r="I22" s="5">
        <v>182</v>
      </c>
      <c r="J22" s="5">
        <v>183</v>
      </c>
      <c r="K22" s="6" t="s">
        <v>185</v>
      </c>
    </row>
    <row r="23" spans="1:11" ht="12.75">
      <c r="A23" s="27" t="s">
        <v>1721</v>
      </c>
      <c r="C23" s="15">
        <v>3</v>
      </c>
      <c r="D23" s="17"/>
      <c r="E23" s="17">
        <v>8</v>
      </c>
      <c r="F23" s="16"/>
      <c r="G23" s="4" t="s">
        <v>1891</v>
      </c>
      <c r="H23" s="5" t="s">
        <v>1894</v>
      </c>
      <c r="I23" s="5">
        <v>182</v>
      </c>
      <c r="J23" s="5">
        <v>183</v>
      </c>
      <c r="K23" s="6" t="s">
        <v>185</v>
      </c>
    </row>
    <row r="24" spans="1:11" ht="12.75">
      <c r="A24" s="27" t="s">
        <v>1722</v>
      </c>
      <c r="C24" s="15">
        <v>12</v>
      </c>
      <c r="D24" s="17"/>
      <c r="E24" s="17">
        <v>11</v>
      </c>
      <c r="F24" s="16"/>
      <c r="G24" s="4" t="s">
        <v>1891</v>
      </c>
      <c r="H24" s="5" t="s">
        <v>1894</v>
      </c>
      <c r="I24" s="5">
        <v>182</v>
      </c>
      <c r="J24" s="5">
        <v>183</v>
      </c>
      <c r="K24" s="6" t="s">
        <v>185</v>
      </c>
    </row>
    <row r="25" spans="1:11" ht="25.5">
      <c r="A25" s="27" t="s">
        <v>1723</v>
      </c>
      <c r="C25" s="15">
        <v>2</v>
      </c>
      <c r="D25" s="17"/>
      <c r="E25" s="17">
        <v>1</v>
      </c>
      <c r="F25" s="16"/>
      <c r="G25" s="4" t="s">
        <v>1891</v>
      </c>
      <c r="H25" s="5" t="s">
        <v>1894</v>
      </c>
      <c r="I25" s="5">
        <v>182</v>
      </c>
      <c r="J25" s="5">
        <v>183</v>
      </c>
      <c r="K25" s="6" t="s">
        <v>185</v>
      </c>
    </row>
    <row r="26" spans="1:11" ht="12.75">
      <c r="A26" s="27" t="s">
        <v>1724</v>
      </c>
      <c r="C26" s="15">
        <v>2</v>
      </c>
      <c r="D26" s="17"/>
      <c r="E26" s="17"/>
      <c r="F26" s="16"/>
      <c r="G26" s="4" t="s">
        <v>1891</v>
      </c>
      <c r="H26" s="5" t="s">
        <v>1894</v>
      </c>
      <c r="I26" s="5">
        <v>182</v>
      </c>
      <c r="J26" s="5">
        <v>183</v>
      </c>
      <c r="K26" s="6" t="s">
        <v>185</v>
      </c>
    </row>
    <row r="27" spans="1:11" ht="12.75">
      <c r="A27" s="27" t="s">
        <v>1725</v>
      </c>
      <c r="C27" s="15">
        <v>3</v>
      </c>
      <c r="D27" s="17"/>
      <c r="E27" s="17">
        <v>3</v>
      </c>
      <c r="F27" s="16"/>
      <c r="G27" s="4" t="s">
        <v>1891</v>
      </c>
      <c r="H27" s="5" t="s">
        <v>1894</v>
      </c>
      <c r="I27" s="5">
        <v>182</v>
      </c>
      <c r="J27" s="5">
        <v>183</v>
      </c>
      <c r="K27" s="6" t="s">
        <v>185</v>
      </c>
    </row>
    <row r="28" spans="1:11" ht="12.75">
      <c r="A28" s="27" t="s">
        <v>1726</v>
      </c>
      <c r="C28" s="15">
        <v>14</v>
      </c>
      <c r="D28" s="17"/>
      <c r="E28" s="17">
        <v>9</v>
      </c>
      <c r="F28" s="16"/>
      <c r="G28" s="4" t="s">
        <v>1891</v>
      </c>
      <c r="H28" s="5" t="s">
        <v>1894</v>
      </c>
      <c r="I28" s="5">
        <v>182</v>
      </c>
      <c r="J28" s="5">
        <v>183</v>
      </c>
      <c r="K28" s="6" t="s">
        <v>185</v>
      </c>
    </row>
    <row r="29" spans="1:11" ht="25.5">
      <c r="A29" s="27" t="s">
        <v>1727</v>
      </c>
      <c r="C29" s="15">
        <v>34</v>
      </c>
      <c r="D29" s="17"/>
      <c r="E29" s="17"/>
      <c r="F29" s="16"/>
      <c r="G29" s="4" t="s">
        <v>1891</v>
      </c>
      <c r="H29" s="5" t="s">
        <v>1894</v>
      </c>
      <c r="I29" s="5">
        <v>182</v>
      </c>
      <c r="J29" s="5">
        <v>183</v>
      </c>
      <c r="K29" s="6" t="s">
        <v>185</v>
      </c>
    </row>
    <row r="30" spans="1:11" ht="12.75">
      <c r="A30" s="113" t="s">
        <v>1728</v>
      </c>
      <c r="C30" s="15">
        <v>1</v>
      </c>
      <c r="D30" s="17"/>
      <c r="E30" s="17"/>
      <c r="F30" s="16"/>
      <c r="G30" s="4" t="s">
        <v>1891</v>
      </c>
      <c r="H30" s="5" t="s">
        <v>1894</v>
      </c>
      <c r="I30" s="5">
        <v>182</v>
      </c>
      <c r="J30" s="5">
        <v>183</v>
      </c>
      <c r="K30" s="6" t="s">
        <v>185</v>
      </c>
    </row>
    <row r="31" spans="1:11" s="29" customFormat="1" ht="12.75">
      <c r="A31" s="92" t="s">
        <v>1713</v>
      </c>
      <c r="C31" s="28">
        <v>134</v>
      </c>
      <c r="D31" s="30">
        <v>0</v>
      </c>
      <c r="E31" s="30">
        <v>101</v>
      </c>
      <c r="F31" s="31">
        <v>1</v>
      </c>
      <c r="G31" s="4" t="s">
        <v>1891</v>
      </c>
      <c r="H31" s="5" t="s">
        <v>1894</v>
      </c>
      <c r="I31" s="5">
        <v>182</v>
      </c>
      <c r="J31" s="5">
        <v>183</v>
      </c>
      <c r="K31" s="6" t="s">
        <v>185</v>
      </c>
    </row>
    <row r="32" spans="1:11" s="29" customFormat="1" ht="12.75">
      <c r="A32" s="92" t="s">
        <v>1714</v>
      </c>
      <c r="C32" s="28">
        <v>42.2</v>
      </c>
      <c r="D32" s="30">
        <v>0</v>
      </c>
      <c r="E32" s="30">
        <v>28.1</v>
      </c>
      <c r="F32" s="31">
        <v>0.5</v>
      </c>
      <c r="G32" s="4" t="s">
        <v>1891</v>
      </c>
      <c r="H32" s="5" t="s">
        <v>1894</v>
      </c>
      <c r="I32" s="5">
        <v>182</v>
      </c>
      <c r="J32" s="5">
        <v>183</v>
      </c>
      <c r="K32" s="6" t="s">
        <v>185</v>
      </c>
    </row>
    <row r="33" spans="1:11" ht="25.5">
      <c r="A33" s="27" t="s">
        <v>1729</v>
      </c>
      <c r="C33" s="15">
        <v>15</v>
      </c>
      <c r="D33" s="17"/>
      <c r="E33" s="17">
        <v>32</v>
      </c>
      <c r="F33" s="16">
        <v>1</v>
      </c>
      <c r="G33" s="4" t="s">
        <v>1891</v>
      </c>
      <c r="H33" s="5" t="s">
        <v>1894</v>
      </c>
      <c r="I33" s="5">
        <v>182</v>
      </c>
      <c r="J33" s="5">
        <v>183</v>
      </c>
      <c r="K33" s="6" t="s">
        <v>185</v>
      </c>
    </row>
    <row r="34" spans="1:11" ht="12.75">
      <c r="A34" s="27" t="s">
        <v>1730</v>
      </c>
      <c r="C34" s="15">
        <v>11</v>
      </c>
      <c r="D34" s="17"/>
      <c r="E34" s="17">
        <v>9</v>
      </c>
      <c r="F34" s="16">
        <v>2</v>
      </c>
      <c r="G34" s="4" t="s">
        <v>1891</v>
      </c>
      <c r="H34" s="5" t="s">
        <v>1894</v>
      </c>
      <c r="I34" s="5">
        <v>182</v>
      </c>
      <c r="J34" s="5">
        <v>183</v>
      </c>
      <c r="K34" s="6" t="s">
        <v>185</v>
      </c>
    </row>
    <row r="35" spans="1:11" ht="12.75">
      <c r="A35" s="27" t="s">
        <v>1731</v>
      </c>
      <c r="C35" s="15"/>
      <c r="D35" s="17"/>
      <c r="E35" s="17">
        <v>1</v>
      </c>
      <c r="F35" s="16"/>
      <c r="G35" s="4" t="s">
        <v>1891</v>
      </c>
      <c r="H35" s="5" t="s">
        <v>1894</v>
      </c>
      <c r="I35" s="5">
        <v>182</v>
      </c>
      <c r="J35" s="5">
        <v>183</v>
      </c>
      <c r="K35" s="6" t="s">
        <v>185</v>
      </c>
    </row>
    <row r="36" spans="1:11" ht="12.75">
      <c r="A36" s="27" t="s">
        <v>1732</v>
      </c>
      <c r="C36" s="15"/>
      <c r="D36" s="17">
        <v>6</v>
      </c>
      <c r="E36" s="17"/>
      <c r="F36" s="16">
        <v>19</v>
      </c>
      <c r="G36" s="4" t="s">
        <v>1891</v>
      </c>
      <c r="H36" s="5" t="s">
        <v>1894</v>
      </c>
      <c r="I36" s="5">
        <v>182</v>
      </c>
      <c r="J36" s="5">
        <v>183</v>
      </c>
      <c r="K36" s="6" t="s">
        <v>185</v>
      </c>
    </row>
    <row r="37" spans="1:11" ht="12.75">
      <c r="A37" s="27" t="s">
        <v>1733</v>
      </c>
      <c r="C37" s="15">
        <v>2</v>
      </c>
      <c r="D37" s="17"/>
      <c r="E37" s="17">
        <v>4</v>
      </c>
      <c r="F37" s="16">
        <v>1</v>
      </c>
      <c r="G37" s="4" t="s">
        <v>1891</v>
      </c>
      <c r="H37" s="5" t="s">
        <v>1894</v>
      </c>
      <c r="I37" s="5">
        <v>182</v>
      </c>
      <c r="J37" s="5">
        <v>183</v>
      </c>
      <c r="K37" s="6" t="s">
        <v>185</v>
      </c>
    </row>
    <row r="38" spans="1:11" ht="12.75">
      <c r="A38" s="27" t="s">
        <v>1734</v>
      </c>
      <c r="C38" s="15">
        <v>138</v>
      </c>
      <c r="D38" s="17"/>
      <c r="E38" s="17">
        <v>100</v>
      </c>
      <c r="F38" s="16"/>
      <c r="G38" s="4" t="s">
        <v>1891</v>
      </c>
      <c r="H38" s="5" t="s">
        <v>1894</v>
      </c>
      <c r="I38" s="5">
        <v>182</v>
      </c>
      <c r="J38" s="5">
        <v>183</v>
      </c>
      <c r="K38" s="6" t="s">
        <v>185</v>
      </c>
    </row>
    <row r="39" spans="1:11" ht="12.75">
      <c r="A39" s="27" t="s">
        <v>1735</v>
      </c>
      <c r="C39" s="15"/>
      <c r="D39" s="17"/>
      <c r="E39" s="17"/>
      <c r="F39" s="16">
        <v>2</v>
      </c>
      <c r="G39" s="4" t="s">
        <v>1891</v>
      </c>
      <c r="H39" s="5" t="s">
        <v>1894</v>
      </c>
      <c r="I39" s="5">
        <v>182</v>
      </c>
      <c r="J39" s="5">
        <v>183</v>
      </c>
      <c r="K39" s="6" t="s">
        <v>185</v>
      </c>
    </row>
    <row r="40" spans="1:11" ht="12.75">
      <c r="A40" s="27" t="s">
        <v>1736</v>
      </c>
      <c r="C40" s="15"/>
      <c r="D40" s="17">
        <v>30</v>
      </c>
      <c r="E40" s="17"/>
      <c r="F40" s="16">
        <v>64</v>
      </c>
      <c r="G40" s="4" t="s">
        <v>1891</v>
      </c>
      <c r="H40" s="5" t="s">
        <v>1894</v>
      </c>
      <c r="I40" s="5">
        <v>182</v>
      </c>
      <c r="J40" s="5">
        <v>183</v>
      </c>
      <c r="K40" s="6" t="s">
        <v>185</v>
      </c>
    </row>
    <row r="41" spans="1:11" ht="12.75">
      <c r="A41" s="27" t="s">
        <v>1737</v>
      </c>
      <c r="C41" s="15">
        <v>2</v>
      </c>
      <c r="D41" s="17"/>
      <c r="E41" s="17"/>
      <c r="F41" s="16"/>
      <c r="G41" s="4" t="s">
        <v>1891</v>
      </c>
      <c r="H41" s="5" t="s">
        <v>1894</v>
      </c>
      <c r="I41" s="5">
        <v>182</v>
      </c>
      <c r="J41" s="5">
        <v>183</v>
      </c>
      <c r="K41" s="6" t="s">
        <v>185</v>
      </c>
    </row>
    <row r="42" spans="1:11" ht="12.75">
      <c r="A42" s="27" t="s">
        <v>1738</v>
      </c>
      <c r="C42" s="15">
        <v>13</v>
      </c>
      <c r="D42" s="17"/>
      <c r="E42" s="17">
        <v>12</v>
      </c>
      <c r="F42" s="16"/>
      <c r="G42" s="4" t="s">
        <v>1891</v>
      </c>
      <c r="H42" s="5" t="s">
        <v>1894</v>
      </c>
      <c r="I42" s="5">
        <v>182</v>
      </c>
      <c r="J42" s="5">
        <v>183</v>
      </c>
      <c r="K42" s="6" t="s">
        <v>185</v>
      </c>
    </row>
    <row r="43" spans="1:11" ht="12.75">
      <c r="A43" s="27" t="s">
        <v>1739</v>
      </c>
      <c r="C43" s="15"/>
      <c r="D43" s="17">
        <v>4</v>
      </c>
      <c r="E43" s="17"/>
      <c r="F43" s="16">
        <v>14</v>
      </c>
      <c r="G43" s="4" t="s">
        <v>1891</v>
      </c>
      <c r="H43" s="5" t="s">
        <v>1894</v>
      </c>
      <c r="I43" s="5">
        <v>182</v>
      </c>
      <c r="J43" s="5">
        <v>183</v>
      </c>
      <c r="K43" s="6" t="s">
        <v>185</v>
      </c>
    </row>
    <row r="44" spans="1:11" s="29" customFormat="1" ht="12.75">
      <c r="A44" s="92" t="s">
        <v>1713</v>
      </c>
      <c r="C44" s="28">
        <v>181</v>
      </c>
      <c r="D44" s="30">
        <v>40</v>
      </c>
      <c r="E44" s="30">
        <v>158</v>
      </c>
      <c r="F44" s="31">
        <v>103</v>
      </c>
      <c r="G44" s="4" t="s">
        <v>1891</v>
      </c>
      <c r="H44" s="5" t="s">
        <v>1894</v>
      </c>
      <c r="I44" s="5">
        <v>182</v>
      </c>
      <c r="J44" s="5">
        <v>183</v>
      </c>
      <c r="K44" s="6" t="s">
        <v>185</v>
      </c>
    </row>
    <row r="45" spans="1:11" s="29" customFormat="1" ht="12.75">
      <c r="A45" s="92" t="s">
        <v>1714</v>
      </c>
      <c r="C45" s="28">
        <v>56.9</v>
      </c>
      <c r="D45" s="30">
        <v>71.2</v>
      </c>
      <c r="E45" s="30">
        <v>44</v>
      </c>
      <c r="F45" s="31">
        <v>53.8</v>
      </c>
      <c r="G45" s="4" t="s">
        <v>1891</v>
      </c>
      <c r="H45" s="5" t="s">
        <v>1894</v>
      </c>
      <c r="I45" s="5">
        <v>182</v>
      </c>
      <c r="J45" s="5">
        <v>183</v>
      </c>
      <c r="K45" s="6" t="s">
        <v>185</v>
      </c>
    </row>
    <row r="46" spans="1:11" ht="12.75">
      <c r="A46" s="27" t="s">
        <v>1740</v>
      </c>
      <c r="C46" s="15">
        <v>5</v>
      </c>
      <c r="D46" s="17"/>
      <c r="E46" s="17">
        <v>2</v>
      </c>
      <c r="F46" s="16"/>
      <c r="G46" s="4" t="s">
        <v>1891</v>
      </c>
      <c r="H46" s="5" t="s">
        <v>1894</v>
      </c>
      <c r="I46" s="5">
        <v>182</v>
      </c>
      <c r="J46" s="5">
        <v>183</v>
      </c>
      <c r="K46" s="6" t="s">
        <v>185</v>
      </c>
    </row>
    <row r="47" spans="1:11" ht="25.5">
      <c r="A47" s="27" t="s">
        <v>1741</v>
      </c>
      <c r="C47" s="15">
        <v>2</v>
      </c>
      <c r="D47" s="17"/>
      <c r="E47" s="17">
        <v>3</v>
      </c>
      <c r="F47" s="16"/>
      <c r="G47" s="4" t="s">
        <v>1891</v>
      </c>
      <c r="H47" s="5" t="s">
        <v>1894</v>
      </c>
      <c r="I47" s="5">
        <v>182</v>
      </c>
      <c r="J47" s="5">
        <v>183</v>
      </c>
      <c r="K47" s="6" t="s">
        <v>185</v>
      </c>
    </row>
    <row r="48" spans="1:11" ht="12.75">
      <c r="A48" s="27" t="s">
        <v>1742</v>
      </c>
      <c r="C48" s="15">
        <v>62</v>
      </c>
      <c r="D48" s="17"/>
      <c r="E48" s="17">
        <v>46</v>
      </c>
      <c r="F48" s="16"/>
      <c r="G48" s="4" t="s">
        <v>1891</v>
      </c>
      <c r="H48" s="5" t="s">
        <v>1894</v>
      </c>
      <c r="I48" s="5">
        <v>182</v>
      </c>
      <c r="J48" s="5">
        <v>183</v>
      </c>
      <c r="K48" s="6" t="s">
        <v>185</v>
      </c>
    </row>
    <row r="49" spans="1:11" ht="25.5">
      <c r="A49" s="27" t="s">
        <v>1743</v>
      </c>
      <c r="C49" s="15">
        <v>3</v>
      </c>
      <c r="D49" s="17"/>
      <c r="E49" s="17">
        <v>4</v>
      </c>
      <c r="F49" s="16"/>
      <c r="G49" s="4" t="s">
        <v>1891</v>
      </c>
      <c r="H49" s="5" t="s">
        <v>1894</v>
      </c>
      <c r="I49" s="5">
        <v>182</v>
      </c>
      <c r="J49" s="5">
        <v>183</v>
      </c>
      <c r="K49" s="6" t="s">
        <v>185</v>
      </c>
    </row>
    <row r="50" spans="1:11" ht="25.5">
      <c r="A50" s="27" t="s">
        <v>1744</v>
      </c>
      <c r="C50" s="15">
        <v>12</v>
      </c>
      <c r="D50" s="17"/>
      <c r="E50" s="17">
        <v>18</v>
      </c>
      <c r="F50" s="16"/>
      <c r="G50" s="4" t="s">
        <v>1891</v>
      </c>
      <c r="H50" s="5" t="s">
        <v>1894</v>
      </c>
      <c r="I50" s="5">
        <v>182</v>
      </c>
      <c r="J50" s="5">
        <v>183</v>
      </c>
      <c r="K50" s="6" t="s">
        <v>185</v>
      </c>
    </row>
    <row r="51" spans="1:11" ht="25.5">
      <c r="A51" s="27" t="s">
        <v>1745</v>
      </c>
      <c r="C51" s="15">
        <v>37</v>
      </c>
      <c r="D51" s="17"/>
      <c r="E51" s="17">
        <v>40</v>
      </c>
      <c r="F51" s="16"/>
      <c r="G51" s="4" t="s">
        <v>1891</v>
      </c>
      <c r="H51" s="5" t="s">
        <v>1894</v>
      </c>
      <c r="I51" s="5">
        <v>182</v>
      </c>
      <c r="J51" s="5">
        <v>183</v>
      </c>
      <c r="K51" s="6" t="s">
        <v>185</v>
      </c>
    </row>
    <row r="52" spans="1:11" ht="12.75">
      <c r="A52" s="27" t="s">
        <v>1746</v>
      </c>
      <c r="C52" s="15">
        <v>4</v>
      </c>
      <c r="D52" s="17"/>
      <c r="E52" s="17">
        <v>3</v>
      </c>
      <c r="F52" s="16"/>
      <c r="G52" s="4" t="s">
        <v>1891</v>
      </c>
      <c r="H52" s="5" t="s">
        <v>1894</v>
      </c>
      <c r="I52" s="5">
        <v>182</v>
      </c>
      <c r="J52" s="5">
        <v>183</v>
      </c>
      <c r="K52" s="6" t="s">
        <v>185</v>
      </c>
    </row>
    <row r="53" spans="1:11" ht="12.75">
      <c r="A53" s="27" t="s">
        <v>1747</v>
      </c>
      <c r="C53" s="15">
        <v>3</v>
      </c>
      <c r="D53" s="17"/>
      <c r="E53" s="17"/>
      <c r="F53" s="16"/>
      <c r="G53" s="4" t="s">
        <v>1891</v>
      </c>
      <c r="H53" s="5" t="s">
        <v>1894</v>
      </c>
      <c r="I53" s="5">
        <v>182</v>
      </c>
      <c r="J53" s="5">
        <v>183</v>
      </c>
      <c r="K53" s="6" t="s">
        <v>185</v>
      </c>
    </row>
    <row r="54" spans="1:11" ht="12.75">
      <c r="A54" s="27" t="s">
        <v>1748</v>
      </c>
      <c r="C54" s="15">
        <v>14</v>
      </c>
      <c r="D54" s="17"/>
      <c r="E54" s="17">
        <v>5</v>
      </c>
      <c r="F54" s="16"/>
      <c r="G54" s="4" t="s">
        <v>1891</v>
      </c>
      <c r="H54" s="5" t="s">
        <v>1894</v>
      </c>
      <c r="I54" s="5">
        <v>182</v>
      </c>
      <c r="J54" s="5">
        <v>183</v>
      </c>
      <c r="K54" s="6" t="s">
        <v>185</v>
      </c>
    </row>
    <row r="55" spans="1:11" ht="12.75">
      <c r="A55" s="24" t="s">
        <v>998</v>
      </c>
      <c r="C55" s="15">
        <v>6</v>
      </c>
      <c r="D55" s="17"/>
      <c r="E55" s="17">
        <v>14</v>
      </c>
      <c r="F55" s="16"/>
      <c r="G55" s="4" t="s">
        <v>1891</v>
      </c>
      <c r="H55" s="5" t="s">
        <v>1894</v>
      </c>
      <c r="I55" s="5">
        <v>182</v>
      </c>
      <c r="J55" s="5">
        <v>183</v>
      </c>
      <c r="K55" s="6" t="s">
        <v>185</v>
      </c>
    </row>
    <row r="56" spans="1:11" s="29" customFormat="1" ht="12.75">
      <c r="A56" s="92" t="s">
        <v>1713</v>
      </c>
      <c r="C56" s="28">
        <v>148</v>
      </c>
      <c r="D56" s="30">
        <v>0</v>
      </c>
      <c r="E56" s="30">
        <v>135</v>
      </c>
      <c r="F56" s="31">
        <v>0</v>
      </c>
      <c r="G56" s="4" t="s">
        <v>1891</v>
      </c>
      <c r="H56" s="5" t="s">
        <v>1894</v>
      </c>
      <c r="I56" s="5">
        <v>182</v>
      </c>
      <c r="J56" s="5">
        <v>183</v>
      </c>
      <c r="K56" s="6" t="s">
        <v>185</v>
      </c>
    </row>
    <row r="57" spans="1:11" s="29" customFormat="1" ht="12.75">
      <c r="A57" s="92" t="s">
        <v>1714</v>
      </c>
      <c r="C57" s="28">
        <v>46.6</v>
      </c>
      <c r="D57" s="30">
        <v>0</v>
      </c>
      <c r="E57" s="30">
        <v>37.6</v>
      </c>
      <c r="F57" s="31">
        <v>0</v>
      </c>
      <c r="G57" s="4" t="s">
        <v>1891</v>
      </c>
      <c r="H57" s="5" t="s">
        <v>1894</v>
      </c>
      <c r="I57" s="5">
        <v>182</v>
      </c>
      <c r="J57" s="5">
        <v>183</v>
      </c>
      <c r="K57" s="6" t="s">
        <v>185</v>
      </c>
    </row>
    <row r="58" spans="1:11" ht="25.5">
      <c r="A58" s="27" t="s">
        <v>999</v>
      </c>
      <c r="C58" s="15">
        <v>13</v>
      </c>
      <c r="D58" s="17"/>
      <c r="E58" s="17">
        <v>10</v>
      </c>
      <c r="F58" s="16"/>
      <c r="G58" s="4" t="s">
        <v>1891</v>
      </c>
      <c r="H58" s="5" t="s">
        <v>1894</v>
      </c>
      <c r="I58" s="5">
        <v>182</v>
      </c>
      <c r="J58" s="5">
        <v>183</v>
      </c>
      <c r="K58" s="6" t="s">
        <v>185</v>
      </c>
    </row>
    <row r="59" spans="1:11" ht="12.75">
      <c r="A59" s="27" t="s">
        <v>1000</v>
      </c>
      <c r="C59" s="15">
        <v>1</v>
      </c>
      <c r="D59" s="17"/>
      <c r="E59" s="17"/>
      <c r="F59" s="16"/>
      <c r="G59" s="4" t="s">
        <v>1891</v>
      </c>
      <c r="H59" s="5" t="s">
        <v>1894</v>
      </c>
      <c r="I59" s="5">
        <v>182</v>
      </c>
      <c r="J59" s="5">
        <v>183</v>
      </c>
      <c r="K59" s="6" t="s">
        <v>185</v>
      </c>
    </row>
    <row r="60" spans="1:11" ht="12.75">
      <c r="A60" s="27" t="s">
        <v>1001</v>
      </c>
      <c r="C60" s="15">
        <v>3</v>
      </c>
      <c r="D60" s="17"/>
      <c r="E60" s="17">
        <v>3</v>
      </c>
      <c r="F60" s="16"/>
      <c r="G60" s="4" t="s">
        <v>1891</v>
      </c>
      <c r="H60" s="5" t="s">
        <v>1894</v>
      </c>
      <c r="I60" s="5">
        <v>182</v>
      </c>
      <c r="J60" s="5">
        <v>183</v>
      </c>
      <c r="K60" s="6" t="s">
        <v>185</v>
      </c>
    </row>
    <row r="61" spans="1:11" ht="12.75">
      <c r="A61" s="27" t="s">
        <v>1002</v>
      </c>
      <c r="C61" s="15">
        <v>4</v>
      </c>
      <c r="D61" s="17"/>
      <c r="E61" s="17">
        <v>1</v>
      </c>
      <c r="F61" s="16"/>
      <c r="G61" s="4" t="s">
        <v>1891</v>
      </c>
      <c r="H61" s="5" t="s">
        <v>1894</v>
      </c>
      <c r="I61" s="5">
        <v>182</v>
      </c>
      <c r="J61" s="5">
        <v>183</v>
      </c>
      <c r="K61" s="6" t="s">
        <v>185</v>
      </c>
    </row>
    <row r="62" spans="1:11" ht="25.5">
      <c r="A62" s="27" t="s">
        <v>1003</v>
      </c>
      <c r="C62" s="15">
        <v>19</v>
      </c>
      <c r="D62" s="17"/>
      <c r="E62" s="17">
        <v>20</v>
      </c>
      <c r="F62" s="16"/>
      <c r="G62" s="4" t="s">
        <v>1891</v>
      </c>
      <c r="H62" s="5" t="s">
        <v>1894</v>
      </c>
      <c r="I62" s="5">
        <v>182</v>
      </c>
      <c r="J62" s="5">
        <v>183</v>
      </c>
      <c r="K62" s="6" t="s">
        <v>185</v>
      </c>
    </row>
    <row r="63" spans="1:11" ht="25.5">
      <c r="A63" s="27" t="s">
        <v>1004</v>
      </c>
      <c r="C63" s="15">
        <v>16</v>
      </c>
      <c r="D63" s="17"/>
      <c r="E63" s="17">
        <v>11</v>
      </c>
      <c r="F63" s="16"/>
      <c r="G63" s="4" t="s">
        <v>1891</v>
      </c>
      <c r="H63" s="5" t="s">
        <v>1894</v>
      </c>
      <c r="I63" s="5">
        <v>182</v>
      </c>
      <c r="J63" s="5">
        <v>183</v>
      </c>
      <c r="K63" s="6" t="s">
        <v>185</v>
      </c>
    </row>
    <row r="64" spans="1:11" ht="12.75">
      <c r="A64" s="27" t="s">
        <v>1005</v>
      </c>
      <c r="C64" s="15"/>
      <c r="D64" s="17"/>
      <c r="E64" s="17">
        <v>1</v>
      </c>
      <c r="F64" s="16"/>
      <c r="G64" s="4" t="s">
        <v>1891</v>
      </c>
      <c r="H64" s="5" t="s">
        <v>1894</v>
      </c>
      <c r="I64" s="5">
        <v>182</v>
      </c>
      <c r="J64" s="5">
        <v>183</v>
      </c>
      <c r="K64" s="6" t="s">
        <v>185</v>
      </c>
    </row>
    <row r="65" spans="1:11" ht="12.75">
      <c r="A65" s="27" t="s">
        <v>1006</v>
      </c>
      <c r="C65" s="15"/>
      <c r="D65" s="17"/>
      <c r="E65" s="17">
        <v>2</v>
      </c>
      <c r="F65" s="16"/>
      <c r="G65" s="4" t="s">
        <v>1891</v>
      </c>
      <c r="H65" s="5" t="s">
        <v>1894</v>
      </c>
      <c r="I65" s="5">
        <v>182</v>
      </c>
      <c r="J65" s="5">
        <v>183</v>
      </c>
      <c r="K65" s="6" t="s">
        <v>185</v>
      </c>
    </row>
    <row r="66" spans="1:11" ht="12.75">
      <c r="A66" s="27" t="s">
        <v>1007</v>
      </c>
      <c r="C66" s="15">
        <v>1</v>
      </c>
      <c r="D66" s="17"/>
      <c r="E66" s="17">
        <v>3</v>
      </c>
      <c r="F66" s="16">
        <v>1</v>
      </c>
      <c r="G66" s="4" t="s">
        <v>1891</v>
      </c>
      <c r="H66" s="5" t="s">
        <v>1894</v>
      </c>
      <c r="I66" s="5">
        <v>182</v>
      </c>
      <c r="J66" s="5">
        <v>183</v>
      </c>
      <c r="K66" s="6" t="s">
        <v>185</v>
      </c>
    </row>
    <row r="67" spans="1:11" ht="12.75">
      <c r="A67" s="27" t="s">
        <v>1008</v>
      </c>
      <c r="C67" s="15">
        <v>2</v>
      </c>
      <c r="D67" s="17"/>
      <c r="E67" s="17">
        <v>2</v>
      </c>
      <c r="F67" s="16"/>
      <c r="G67" s="4" t="s">
        <v>1891</v>
      </c>
      <c r="H67" s="5" t="s">
        <v>1894</v>
      </c>
      <c r="I67" s="5">
        <v>182</v>
      </c>
      <c r="J67" s="5">
        <v>183</v>
      </c>
      <c r="K67" s="6" t="s">
        <v>185</v>
      </c>
    </row>
    <row r="68" spans="1:11" ht="25.5">
      <c r="A68" s="27" t="s">
        <v>1009</v>
      </c>
      <c r="C68" s="15">
        <v>8</v>
      </c>
      <c r="D68" s="17"/>
      <c r="E68" s="17">
        <v>2</v>
      </c>
      <c r="F68" s="16"/>
      <c r="G68" s="4" t="s">
        <v>1891</v>
      </c>
      <c r="H68" s="5" t="s">
        <v>1894</v>
      </c>
      <c r="I68" s="5">
        <v>182</v>
      </c>
      <c r="J68" s="5">
        <v>183</v>
      </c>
      <c r="K68" s="6" t="s">
        <v>185</v>
      </c>
    </row>
    <row r="69" spans="1:11" ht="12.75">
      <c r="A69" s="27" t="s">
        <v>1010</v>
      </c>
      <c r="C69" s="15"/>
      <c r="D69" s="17"/>
      <c r="E69" s="17">
        <v>1</v>
      </c>
      <c r="F69" s="16"/>
      <c r="G69" s="4" t="s">
        <v>1891</v>
      </c>
      <c r="H69" s="5" t="s">
        <v>1894</v>
      </c>
      <c r="I69" s="5">
        <v>182</v>
      </c>
      <c r="J69" s="5">
        <v>183</v>
      </c>
      <c r="K69" s="6" t="s">
        <v>185</v>
      </c>
    </row>
    <row r="70" spans="1:11" ht="12.75">
      <c r="A70" s="27" t="s">
        <v>1011</v>
      </c>
      <c r="C70" s="15">
        <v>15</v>
      </c>
      <c r="D70" s="17"/>
      <c r="E70" s="17">
        <v>9</v>
      </c>
      <c r="F70" s="16"/>
      <c r="G70" s="4" t="s">
        <v>1891</v>
      </c>
      <c r="H70" s="5" t="s">
        <v>1894</v>
      </c>
      <c r="I70" s="5">
        <v>182</v>
      </c>
      <c r="J70" s="5">
        <v>183</v>
      </c>
      <c r="K70" s="6" t="s">
        <v>185</v>
      </c>
    </row>
    <row r="71" spans="1:11" ht="12.75">
      <c r="A71" s="27" t="s">
        <v>1012</v>
      </c>
      <c r="C71" s="15">
        <v>1</v>
      </c>
      <c r="D71" s="17"/>
      <c r="E71" s="17"/>
      <c r="F71" s="16"/>
      <c r="G71" s="4" t="s">
        <v>1891</v>
      </c>
      <c r="H71" s="5" t="s">
        <v>1894</v>
      </c>
      <c r="I71" s="5">
        <v>182</v>
      </c>
      <c r="J71" s="5">
        <v>183</v>
      </c>
      <c r="K71" s="6" t="s">
        <v>185</v>
      </c>
    </row>
    <row r="72" spans="1:11" s="29" customFormat="1" ht="12.75">
      <c r="A72" s="92" t="s">
        <v>1713</v>
      </c>
      <c r="C72" s="28">
        <v>83</v>
      </c>
      <c r="D72" s="30">
        <v>0</v>
      </c>
      <c r="E72" s="30">
        <v>65</v>
      </c>
      <c r="F72" s="31">
        <v>1</v>
      </c>
      <c r="G72" s="4" t="s">
        <v>1891</v>
      </c>
      <c r="H72" s="5" t="s">
        <v>1894</v>
      </c>
      <c r="I72" s="5">
        <v>182</v>
      </c>
      <c r="J72" s="5">
        <v>183</v>
      </c>
      <c r="K72" s="6" t="s">
        <v>185</v>
      </c>
    </row>
    <row r="73" spans="1:11" s="29" customFormat="1" ht="12.75">
      <c r="A73" s="92" t="s">
        <v>1714</v>
      </c>
      <c r="C73" s="28">
        <v>26.1</v>
      </c>
      <c r="D73" s="30">
        <v>0</v>
      </c>
      <c r="E73" s="30">
        <v>18.1</v>
      </c>
      <c r="F73" s="31">
        <v>0.5</v>
      </c>
      <c r="G73" s="4" t="s">
        <v>1891</v>
      </c>
      <c r="H73" s="5" t="s">
        <v>1894</v>
      </c>
      <c r="I73" s="5">
        <v>182</v>
      </c>
      <c r="J73" s="5">
        <v>183</v>
      </c>
      <c r="K73" s="6" t="s">
        <v>185</v>
      </c>
    </row>
    <row r="74" spans="1:11" ht="12.75">
      <c r="A74" s="27" t="s">
        <v>1013</v>
      </c>
      <c r="C74" s="15">
        <v>7</v>
      </c>
      <c r="D74" s="17"/>
      <c r="E74" s="17">
        <v>2</v>
      </c>
      <c r="F74" s="16"/>
      <c r="G74" s="4" t="s">
        <v>1891</v>
      </c>
      <c r="H74" s="5" t="s">
        <v>1894</v>
      </c>
      <c r="I74" s="5">
        <v>182</v>
      </c>
      <c r="J74" s="5">
        <v>183</v>
      </c>
      <c r="K74" s="6" t="s">
        <v>185</v>
      </c>
    </row>
    <row r="75" spans="1:11" ht="25.5">
      <c r="A75" s="27" t="s">
        <v>1014</v>
      </c>
      <c r="C75" s="15">
        <v>13</v>
      </c>
      <c r="D75" s="17"/>
      <c r="E75" s="17">
        <v>16</v>
      </c>
      <c r="F75" s="16"/>
      <c r="G75" s="4" t="s">
        <v>1891</v>
      </c>
      <c r="H75" s="5" t="s">
        <v>1894</v>
      </c>
      <c r="I75" s="5">
        <v>182</v>
      </c>
      <c r="J75" s="5">
        <v>183</v>
      </c>
      <c r="K75" s="6" t="s">
        <v>185</v>
      </c>
    </row>
    <row r="76" spans="1:11" ht="12.75">
      <c r="A76" s="27" t="s">
        <v>1015</v>
      </c>
      <c r="C76" s="15">
        <v>160</v>
      </c>
      <c r="D76" s="17"/>
      <c r="E76" s="17">
        <v>87</v>
      </c>
      <c r="F76" s="16"/>
      <c r="G76" s="4" t="s">
        <v>1891</v>
      </c>
      <c r="H76" s="5" t="s">
        <v>1894</v>
      </c>
      <c r="I76" s="5">
        <v>182</v>
      </c>
      <c r="J76" s="5">
        <v>183</v>
      </c>
      <c r="K76" s="6" t="s">
        <v>185</v>
      </c>
    </row>
    <row r="77" spans="1:11" s="29" customFormat="1" ht="12.75">
      <c r="A77" s="92" t="s">
        <v>1713</v>
      </c>
      <c r="C77" s="28">
        <v>180</v>
      </c>
      <c r="D77" s="30">
        <v>0</v>
      </c>
      <c r="E77" s="30">
        <v>105</v>
      </c>
      <c r="F77" s="31">
        <v>0</v>
      </c>
      <c r="G77" s="4" t="s">
        <v>1891</v>
      </c>
      <c r="H77" s="5" t="s">
        <v>1894</v>
      </c>
      <c r="I77" s="5">
        <v>182</v>
      </c>
      <c r="J77" s="5">
        <v>183</v>
      </c>
      <c r="K77" s="6" t="s">
        <v>185</v>
      </c>
    </row>
    <row r="78" spans="1:11" s="29" customFormat="1" ht="12.75">
      <c r="A78" s="92" t="s">
        <v>1714</v>
      </c>
      <c r="C78" s="28">
        <v>56.6</v>
      </c>
      <c r="D78" s="30">
        <v>0</v>
      </c>
      <c r="E78" s="30">
        <v>29.2</v>
      </c>
      <c r="F78" s="31">
        <v>0</v>
      </c>
      <c r="G78" s="4" t="s">
        <v>1891</v>
      </c>
      <c r="H78" s="5" t="s">
        <v>1894</v>
      </c>
      <c r="I78" s="5">
        <v>182</v>
      </c>
      <c r="J78" s="5">
        <v>183</v>
      </c>
      <c r="K78" s="6" t="s">
        <v>185</v>
      </c>
    </row>
    <row r="79" spans="1:11" ht="12.75">
      <c r="A79" s="27" t="s">
        <v>1016</v>
      </c>
      <c r="C79" s="15"/>
      <c r="D79" s="17"/>
      <c r="E79" s="17"/>
      <c r="F79" s="16">
        <v>2</v>
      </c>
      <c r="G79" s="4" t="s">
        <v>1891</v>
      </c>
      <c r="H79" s="5" t="s">
        <v>1894</v>
      </c>
      <c r="I79" s="5">
        <v>182</v>
      </c>
      <c r="J79" s="5">
        <v>183</v>
      </c>
      <c r="K79" s="6" t="s">
        <v>185</v>
      </c>
    </row>
    <row r="80" spans="1:11" ht="12.75">
      <c r="A80" s="27" t="s">
        <v>1017</v>
      </c>
      <c r="C80" s="15">
        <v>1</v>
      </c>
      <c r="D80" s="17"/>
      <c r="E80" s="17">
        <v>1</v>
      </c>
      <c r="F80" s="16"/>
      <c r="G80" s="4" t="s">
        <v>1891</v>
      </c>
      <c r="H80" s="5" t="s">
        <v>1894</v>
      </c>
      <c r="I80" s="5">
        <v>182</v>
      </c>
      <c r="J80" s="5">
        <v>183</v>
      </c>
      <c r="K80" s="6" t="s">
        <v>185</v>
      </c>
    </row>
    <row r="81" spans="1:11" ht="12.75">
      <c r="A81" s="27" t="s">
        <v>1018</v>
      </c>
      <c r="C81" s="15">
        <v>2</v>
      </c>
      <c r="D81" s="17"/>
      <c r="E81" s="17"/>
      <c r="F81" s="16">
        <v>1</v>
      </c>
      <c r="G81" s="4" t="s">
        <v>1891</v>
      </c>
      <c r="H81" s="5" t="s">
        <v>1894</v>
      </c>
      <c r="I81" s="5">
        <v>182</v>
      </c>
      <c r="J81" s="5">
        <v>183</v>
      </c>
      <c r="K81" s="6" t="s">
        <v>185</v>
      </c>
    </row>
    <row r="82" spans="1:11" ht="12.75">
      <c r="A82" s="27" t="s">
        <v>1019</v>
      </c>
      <c r="C82" s="15">
        <v>49</v>
      </c>
      <c r="D82" s="17">
        <v>2</v>
      </c>
      <c r="E82" s="17">
        <v>72</v>
      </c>
      <c r="F82" s="16">
        <v>12</v>
      </c>
      <c r="G82" s="4" t="s">
        <v>1891</v>
      </c>
      <c r="H82" s="5" t="s">
        <v>1894</v>
      </c>
      <c r="I82" s="5">
        <v>182</v>
      </c>
      <c r="J82" s="5">
        <v>183</v>
      </c>
      <c r="K82" s="6" t="s">
        <v>185</v>
      </c>
    </row>
    <row r="83" spans="1:11" ht="12.75">
      <c r="A83" s="27" t="s">
        <v>1020</v>
      </c>
      <c r="C83" s="15"/>
      <c r="D83" s="17"/>
      <c r="E83" s="17">
        <v>1</v>
      </c>
      <c r="F83" s="16"/>
      <c r="G83" s="4" t="s">
        <v>1891</v>
      </c>
      <c r="H83" s="5" t="s">
        <v>1894</v>
      </c>
      <c r="I83" s="5">
        <v>182</v>
      </c>
      <c r="J83" s="5">
        <v>183</v>
      </c>
      <c r="K83" s="6" t="s">
        <v>185</v>
      </c>
    </row>
    <row r="84" spans="1:11" ht="12.75">
      <c r="A84" s="24" t="s">
        <v>1021</v>
      </c>
      <c r="C84" s="15">
        <v>2</v>
      </c>
      <c r="D84" s="17"/>
      <c r="E84" s="17">
        <v>3</v>
      </c>
      <c r="F84" s="16"/>
      <c r="G84" s="4" t="s">
        <v>1891</v>
      </c>
      <c r="H84" s="5" t="s">
        <v>1894</v>
      </c>
      <c r="I84" s="5">
        <v>182</v>
      </c>
      <c r="J84" s="5">
        <v>183</v>
      </c>
      <c r="K84" s="6" t="s">
        <v>185</v>
      </c>
    </row>
    <row r="85" spans="1:11" ht="12.75">
      <c r="A85" s="24" t="s">
        <v>1022</v>
      </c>
      <c r="C85" s="15"/>
      <c r="D85" s="17"/>
      <c r="E85" s="17">
        <v>1</v>
      </c>
      <c r="F85" s="16"/>
      <c r="G85" s="4" t="s">
        <v>1891</v>
      </c>
      <c r="H85" s="5" t="s">
        <v>1894</v>
      </c>
      <c r="I85" s="5">
        <v>182</v>
      </c>
      <c r="J85" s="5">
        <v>183</v>
      </c>
      <c r="K85" s="6" t="s">
        <v>185</v>
      </c>
    </row>
    <row r="86" spans="1:11" s="29" customFormat="1" ht="12.75">
      <c r="A86" s="92" t="s">
        <v>1713</v>
      </c>
      <c r="C86" s="28">
        <v>54</v>
      </c>
      <c r="D86" s="30">
        <v>2</v>
      </c>
      <c r="E86" s="30">
        <v>78</v>
      </c>
      <c r="F86" s="31">
        <v>15</v>
      </c>
      <c r="G86" s="4" t="s">
        <v>1891</v>
      </c>
      <c r="H86" s="5" t="s">
        <v>1894</v>
      </c>
      <c r="I86" s="5">
        <v>182</v>
      </c>
      <c r="J86" s="5">
        <v>183</v>
      </c>
      <c r="K86" s="6" t="s">
        <v>185</v>
      </c>
    </row>
    <row r="87" spans="1:11" s="29" customFormat="1" ht="12.75">
      <c r="A87" s="92" t="s">
        <v>1714</v>
      </c>
      <c r="C87" s="28">
        <v>17</v>
      </c>
      <c r="D87" s="30">
        <v>3.6</v>
      </c>
      <c r="E87" s="30">
        <v>21.7</v>
      </c>
      <c r="F87" s="31">
        <v>7.8</v>
      </c>
      <c r="G87" s="4" t="s">
        <v>1891</v>
      </c>
      <c r="H87" s="5" t="s">
        <v>1894</v>
      </c>
      <c r="I87" s="5">
        <v>182</v>
      </c>
      <c r="J87" s="5">
        <v>183</v>
      </c>
      <c r="K87" s="6" t="s">
        <v>185</v>
      </c>
    </row>
    <row r="88" spans="1:11" ht="12.75">
      <c r="A88" s="24" t="s">
        <v>1023</v>
      </c>
      <c r="C88" s="15">
        <v>11</v>
      </c>
      <c r="D88" s="17"/>
      <c r="E88" s="17">
        <v>16</v>
      </c>
      <c r="F88" s="16"/>
      <c r="G88" s="4" t="s">
        <v>1891</v>
      </c>
      <c r="H88" s="5" t="s">
        <v>1894</v>
      </c>
      <c r="I88" s="5">
        <v>182</v>
      </c>
      <c r="J88" s="5">
        <v>183</v>
      </c>
      <c r="K88" s="6" t="s">
        <v>185</v>
      </c>
    </row>
    <row r="89" spans="1:11" ht="25.5">
      <c r="A89" s="27" t="s">
        <v>1024</v>
      </c>
      <c r="C89" s="15">
        <v>9</v>
      </c>
      <c r="D89" s="17"/>
      <c r="E89" s="17">
        <v>7</v>
      </c>
      <c r="F89" s="16"/>
      <c r="G89" s="4" t="s">
        <v>1891</v>
      </c>
      <c r="H89" s="5" t="s">
        <v>1894</v>
      </c>
      <c r="I89" s="5">
        <v>182</v>
      </c>
      <c r="J89" s="5">
        <v>183</v>
      </c>
      <c r="K89" s="6" t="s">
        <v>185</v>
      </c>
    </row>
    <row r="90" spans="1:11" ht="12.75">
      <c r="A90" s="24" t="s">
        <v>1025</v>
      </c>
      <c r="C90" s="15">
        <v>1</v>
      </c>
      <c r="D90" s="17"/>
      <c r="E90" s="17"/>
      <c r="F90" s="16"/>
      <c r="G90" s="4" t="s">
        <v>1891</v>
      </c>
      <c r="H90" s="5" t="s">
        <v>1894</v>
      </c>
      <c r="I90" s="5">
        <v>182</v>
      </c>
      <c r="J90" s="5">
        <v>183</v>
      </c>
      <c r="K90" s="6" t="s">
        <v>185</v>
      </c>
    </row>
    <row r="91" spans="1:11" ht="12.75">
      <c r="A91" s="24" t="s">
        <v>1026</v>
      </c>
      <c r="C91" s="15">
        <v>4</v>
      </c>
      <c r="D91" s="17"/>
      <c r="E91" s="17">
        <v>4</v>
      </c>
      <c r="F91" s="16"/>
      <c r="G91" s="4" t="s">
        <v>1891</v>
      </c>
      <c r="H91" s="5" t="s">
        <v>1894</v>
      </c>
      <c r="I91" s="5">
        <v>182</v>
      </c>
      <c r="J91" s="5">
        <v>183</v>
      </c>
      <c r="K91" s="6" t="s">
        <v>185</v>
      </c>
    </row>
    <row r="92" spans="1:11" ht="12.75">
      <c r="A92" s="24" t="s">
        <v>1027</v>
      </c>
      <c r="C92" s="15">
        <v>3</v>
      </c>
      <c r="D92" s="17"/>
      <c r="E92" s="17">
        <v>5</v>
      </c>
      <c r="F92" s="16"/>
      <c r="G92" s="4" t="s">
        <v>1891</v>
      </c>
      <c r="H92" s="5" t="s">
        <v>1894</v>
      </c>
      <c r="I92" s="5">
        <v>182</v>
      </c>
      <c r="J92" s="5">
        <v>183</v>
      </c>
      <c r="K92" s="6" t="s">
        <v>185</v>
      </c>
    </row>
    <row r="93" spans="1:11" ht="12.75">
      <c r="A93" s="24" t="s">
        <v>1028</v>
      </c>
      <c r="C93" s="15">
        <v>6</v>
      </c>
      <c r="D93" s="17"/>
      <c r="E93" s="17"/>
      <c r="F93" s="16"/>
      <c r="G93" s="4" t="s">
        <v>1891</v>
      </c>
      <c r="H93" s="5" t="s">
        <v>1894</v>
      </c>
      <c r="I93" s="5">
        <v>182</v>
      </c>
      <c r="J93" s="5">
        <v>183</v>
      </c>
      <c r="K93" s="6" t="s">
        <v>185</v>
      </c>
    </row>
    <row r="94" spans="1:11" s="29" customFormat="1" ht="12.75">
      <c r="A94" s="92" t="s">
        <v>1713</v>
      </c>
      <c r="C94" s="28">
        <v>34</v>
      </c>
      <c r="D94" s="30">
        <v>0</v>
      </c>
      <c r="E94" s="30">
        <v>32</v>
      </c>
      <c r="F94" s="31">
        <v>0</v>
      </c>
      <c r="G94" s="4" t="s">
        <v>1891</v>
      </c>
      <c r="H94" s="5" t="s">
        <v>1894</v>
      </c>
      <c r="I94" s="5">
        <v>182</v>
      </c>
      <c r="J94" s="5">
        <v>183</v>
      </c>
      <c r="K94" s="6" t="s">
        <v>185</v>
      </c>
    </row>
    <row r="95" spans="1:11" s="29" customFormat="1" ht="12.75">
      <c r="A95" s="92" t="s">
        <v>1714</v>
      </c>
      <c r="C95" s="28">
        <v>10.7</v>
      </c>
      <c r="D95" s="30">
        <v>0</v>
      </c>
      <c r="E95" s="30">
        <v>8.9</v>
      </c>
      <c r="F95" s="31">
        <v>0</v>
      </c>
      <c r="G95" s="4" t="s">
        <v>1891</v>
      </c>
      <c r="H95" s="5" t="s">
        <v>1894</v>
      </c>
      <c r="I95" s="5">
        <v>182</v>
      </c>
      <c r="J95" s="5">
        <v>183</v>
      </c>
      <c r="K95" s="6" t="s">
        <v>185</v>
      </c>
    </row>
    <row r="96" spans="1:11" ht="38.25" customHeight="1">
      <c r="A96" s="27" t="s">
        <v>1029</v>
      </c>
      <c r="C96" s="15">
        <v>1</v>
      </c>
      <c r="D96" s="17"/>
      <c r="E96" s="17">
        <v>6</v>
      </c>
      <c r="F96" s="16"/>
      <c r="G96" s="4" t="s">
        <v>1891</v>
      </c>
      <c r="H96" s="5" t="s">
        <v>1894</v>
      </c>
      <c r="I96" s="5">
        <v>182</v>
      </c>
      <c r="J96" s="5">
        <v>183</v>
      </c>
      <c r="K96" s="6" t="s">
        <v>185</v>
      </c>
    </row>
    <row r="97" spans="1:11" ht="12.75">
      <c r="A97" s="24" t="s">
        <v>1899</v>
      </c>
      <c r="C97" s="15">
        <v>0.3</v>
      </c>
      <c r="D97" s="17"/>
      <c r="E97" s="17">
        <v>1.7</v>
      </c>
      <c r="F97" s="16"/>
      <c r="G97" s="4" t="s">
        <v>1891</v>
      </c>
      <c r="H97" s="5" t="s">
        <v>1894</v>
      </c>
      <c r="I97" s="5">
        <v>182</v>
      </c>
      <c r="J97" s="5">
        <v>183</v>
      </c>
      <c r="K97" s="6" t="s">
        <v>185</v>
      </c>
    </row>
    <row r="98" spans="1:11" ht="12.75">
      <c r="A98" s="27" t="s">
        <v>1030</v>
      </c>
      <c r="C98" s="15">
        <v>2</v>
      </c>
      <c r="D98" s="17"/>
      <c r="E98" s="17">
        <v>1</v>
      </c>
      <c r="F98" s="16"/>
      <c r="G98" s="4" t="s">
        <v>1891</v>
      </c>
      <c r="H98" s="5" t="s">
        <v>1894</v>
      </c>
      <c r="I98" s="5">
        <v>182</v>
      </c>
      <c r="J98" s="5">
        <v>183</v>
      </c>
      <c r="K98" s="6" t="s">
        <v>185</v>
      </c>
    </row>
    <row r="99" spans="1:11" ht="12.75">
      <c r="A99" s="27" t="s">
        <v>1031</v>
      </c>
      <c r="C99" s="15">
        <v>3</v>
      </c>
      <c r="D99" s="17"/>
      <c r="E99" s="17">
        <v>1</v>
      </c>
      <c r="F99" s="16"/>
      <c r="G99" s="4" t="s">
        <v>1891</v>
      </c>
      <c r="H99" s="5" t="s">
        <v>1894</v>
      </c>
      <c r="I99" s="5">
        <v>182</v>
      </c>
      <c r="J99" s="5">
        <v>183</v>
      </c>
      <c r="K99" s="6" t="s">
        <v>185</v>
      </c>
    </row>
    <row r="100" spans="1:11" ht="12.75">
      <c r="A100" s="27" t="s">
        <v>1032</v>
      </c>
      <c r="C100" s="15">
        <v>1</v>
      </c>
      <c r="D100" s="17"/>
      <c r="E100" s="17">
        <v>2</v>
      </c>
      <c r="F100" s="16"/>
      <c r="G100" s="4" t="s">
        <v>1891</v>
      </c>
      <c r="H100" s="5" t="s">
        <v>1894</v>
      </c>
      <c r="I100" s="5">
        <v>182</v>
      </c>
      <c r="J100" s="5">
        <v>183</v>
      </c>
      <c r="K100" s="6" t="s">
        <v>185</v>
      </c>
    </row>
    <row r="101" spans="1:11" ht="25.5">
      <c r="A101" s="27" t="s">
        <v>1033</v>
      </c>
      <c r="C101" s="15">
        <v>69</v>
      </c>
      <c r="D101" s="17"/>
      <c r="E101" s="17">
        <v>43</v>
      </c>
      <c r="F101" s="16">
        <v>1</v>
      </c>
      <c r="G101" s="4" t="s">
        <v>1891</v>
      </c>
      <c r="H101" s="5" t="s">
        <v>1894</v>
      </c>
      <c r="I101" s="5">
        <v>182</v>
      </c>
      <c r="J101" s="5">
        <v>183</v>
      </c>
      <c r="K101" s="6" t="s">
        <v>185</v>
      </c>
    </row>
    <row r="102" spans="1:11" ht="12.75">
      <c r="A102" s="27" t="s">
        <v>1034</v>
      </c>
      <c r="C102" s="15">
        <v>1</v>
      </c>
      <c r="D102" s="17"/>
      <c r="E102" s="17">
        <v>1</v>
      </c>
      <c r="F102" s="16"/>
      <c r="G102" s="4" t="s">
        <v>1891</v>
      </c>
      <c r="H102" s="5" t="s">
        <v>1894</v>
      </c>
      <c r="I102" s="5">
        <v>182</v>
      </c>
      <c r="J102" s="5">
        <v>183</v>
      </c>
      <c r="K102" s="6" t="s">
        <v>185</v>
      </c>
    </row>
    <row r="103" spans="1:11" ht="12.75">
      <c r="A103" s="27" t="s">
        <v>1035</v>
      </c>
      <c r="C103" s="15">
        <v>3</v>
      </c>
      <c r="D103" s="17"/>
      <c r="E103" s="17"/>
      <c r="F103" s="16"/>
      <c r="G103" s="4" t="s">
        <v>1891</v>
      </c>
      <c r="H103" s="5" t="s">
        <v>1894</v>
      </c>
      <c r="I103" s="5">
        <v>182</v>
      </c>
      <c r="J103" s="5">
        <v>183</v>
      </c>
      <c r="K103" s="6" t="s">
        <v>185</v>
      </c>
    </row>
    <row r="104" spans="1:11" ht="12.75">
      <c r="A104" s="27" t="s">
        <v>1036</v>
      </c>
      <c r="C104" s="15">
        <v>2</v>
      </c>
      <c r="D104" s="17"/>
      <c r="E104" s="17"/>
      <c r="F104" s="16"/>
      <c r="G104" s="4" t="s">
        <v>1891</v>
      </c>
      <c r="H104" s="5" t="s">
        <v>1894</v>
      </c>
      <c r="I104" s="5">
        <v>182</v>
      </c>
      <c r="J104" s="5">
        <v>183</v>
      </c>
      <c r="K104" s="6" t="s">
        <v>185</v>
      </c>
    </row>
    <row r="105" spans="1:11" ht="12.75">
      <c r="A105" s="27" t="s">
        <v>1037</v>
      </c>
      <c r="C105" s="15">
        <v>1</v>
      </c>
      <c r="D105" s="17"/>
      <c r="E105" s="17"/>
      <c r="F105" s="16"/>
      <c r="G105" s="4" t="s">
        <v>1891</v>
      </c>
      <c r="H105" s="5" t="s">
        <v>1894</v>
      </c>
      <c r="I105" s="5">
        <v>182</v>
      </c>
      <c r="J105" s="5">
        <v>183</v>
      </c>
      <c r="K105" s="6" t="s">
        <v>185</v>
      </c>
    </row>
    <row r="106" spans="1:11" s="29" customFormat="1" ht="12.75">
      <c r="A106" s="114" t="s">
        <v>1713</v>
      </c>
      <c r="C106" s="28">
        <v>82</v>
      </c>
      <c r="D106" s="30">
        <v>0</v>
      </c>
      <c r="E106" s="30">
        <v>48</v>
      </c>
      <c r="F106" s="31">
        <v>1</v>
      </c>
      <c r="G106" s="4" t="s">
        <v>1891</v>
      </c>
      <c r="H106" s="5" t="s">
        <v>1894</v>
      </c>
      <c r="I106" s="5">
        <v>182</v>
      </c>
      <c r="J106" s="5">
        <v>183</v>
      </c>
      <c r="K106" s="6" t="s">
        <v>185</v>
      </c>
    </row>
    <row r="107" spans="1:11" s="29" customFormat="1" ht="12.75">
      <c r="A107" s="114" t="s">
        <v>1714</v>
      </c>
      <c r="C107" s="28">
        <v>25.8</v>
      </c>
      <c r="D107" s="30">
        <v>0</v>
      </c>
      <c r="E107" s="30">
        <v>13.4</v>
      </c>
      <c r="F107" s="31">
        <v>0.5</v>
      </c>
      <c r="G107" s="4" t="s">
        <v>1891</v>
      </c>
      <c r="H107" s="5" t="s">
        <v>1894</v>
      </c>
      <c r="I107" s="5">
        <v>182</v>
      </c>
      <c r="J107" s="5">
        <v>183</v>
      </c>
      <c r="K107" s="6" t="s">
        <v>185</v>
      </c>
    </row>
    <row r="108" spans="1:11" ht="25.5">
      <c r="A108" s="35" t="s">
        <v>1038</v>
      </c>
      <c r="C108" s="15">
        <v>1</v>
      </c>
      <c r="D108" s="17"/>
      <c r="E108" s="17">
        <v>4</v>
      </c>
      <c r="F108" s="16"/>
      <c r="G108" s="4" t="s">
        <v>1891</v>
      </c>
      <c r="H108" s="5" t="s">
        <v>1894</v>
      </c>
      <c r="I108" s="5">
        <v>182</v>
      </c>
      <c r="J108" s="5">
        <v>183</v>
      </c>
      <c r="K108" s="6" t="s">
        <v>185</v>
      </c>
    </row>
    <row r="109" spans="1:11" ht="25.5">
      <c r="A109" s="35" t="s">
        <v>1039</v>
      </c>
      <c r="C109" s="15">
        <v>3</v>
      </c>
      <c r="D109" s="17"/>
      <c r="E109" s="17">
        <v>7</v>
      </c>
      <c r="F109" s="16"/>
      <c r="G109" s="4" t="s">
        <v>1891</v>
      </c>
      <c r="H109" s="5" t="s">
        <v>1894</v>
      </c>
      <c r="I109" s="5">
        <v>182</v>
      </c>
      <c r="J109" s="5">
        <v>183</v>
      </c>
      <c r="K109" s="6" t="s">
        <v>185</v>
      </c>
    </row>
    <row r="110" spans="1:11" ht="25.5">
      <c r="A110" s="35" t="s">
        <v>1040</v>
      </c>
      <c r="C110" s="15">
        <v>2</v>
      </c>
      <c r="D110" s="17"/>
      <c r="E110" s="17">
        <v>1</v>
      </c>
      <c r="F110" s="16"/>
      <c r="G110" s="4" t="s">
        <v>1891</v>
      </c>
      <c r="H110" s="5" t="s">
        <v>1894</v>
      </c>
      <c r="I110" s="5">
        <v>182</v>
      </c>
      <c r="J110" s="5">
        <v>183</v>
      </c>
      <c r="K110" s="6" t="s">
        <v>185</v>
      </c>
    </row>
    <row r="111" spans="1:11" s="29" customFormat="1" ht="12.75">
      <c r="A111" s="92" t="s">
        <v>1713</v>
      </c>
      <c r="C111" s="28">
        <v>6</v>
      </c>
      <c r="D111" s="30">
        <v>0</v>
      </c>
      <c r="E111" s="30">
        <v>12</v>
      </c>
      <c r="F111" s="31">
        <v>0</v>
      </c>
      <c r="G111" s="4" t="s">
        <v>1891</v>
      </c>
      <c r="H111" s="5" t="s">
        <v>1894</v>
      </c>
      <c r="I111" s="5">
        <v>182</v>
      </c>
      <c r="J111" s="5">
        <v>183</v>
      </c>
      <c r="K111" s="6" t="s">
        <v>185</v>
      </c>
    </row>
    <row r="112" spans="1:11" s="29" customFormat="1" ht="12.75">
      <c r="A112" s="92" t="s">
        <v>1714</v>
      </c>
      <c r="C112" s="28">
        <v>1.9</v>
      </c>
      <c r="D112" s="30">
        <v>0</v>
      </c>
      <c r="E112" s="30">
        <v>3.3</v>
      </c>
      <c r="F112" s="31">
        <v>0</v>
      </c>
      <c r="G112" s="4" t="s">
        <v>1891</v>
      </c>
      <c r="H112" s="5" t="s">
        <v>1894</v>
      </c>
      <c r="I112" s="5">
        <v>184</v>
      </c>
      <c r="J112" s="5">
        <v>185</v>
      </c>
      <c r="K112" s="6" t="s">
        <v>185</v>
      </c>
    </row>
    <row r="113" spans="1:11" ht="25.5">
      <c r="A113" s="35" t="s">
        <v>1041</v>
      </c>
      <c r="C113" s="15">
        <v>6</v>
      </c>
      <c r="D113" s="17">
        <v>1</v>
      </c>
      <c r="E113" s="17"/>
      <c r="F113" s="16"/>
      <c r="G113" s="4" t="s">
        <v>1891</v>
      </c>
      <c r="H113" s="5" t="s">
        <v>1894</v>
      </c>
      <c r="I113" s="5">
        <v>184</v>
      </c>
      <c r="J113" s="5">
        <v>185</v>
      </c>
      <c r="K113" s="6" t="s">
        <v>186</v>
      </c>
    </row>
    <row r="114" spans="1:11" ht="12.75">
      <c r="A114" s="35" t="s">
        <v>1042</v>
      </c>
      <c r="C114" s="15">
        <v>1</v>
      </c>
      <c r="D114" s="17"/>
      <c r="E114" s="17"/>
      <c r="F114" s="16"/>
      <c r="G114" s="4" t="s">
        <v>1891</v>
      </c>
      <c r="H114" s="5" t="s">
        <v>1894</v>
      </c>
      <c r="I114" s="5">
        <v>184</v>
      </c>
      <c r="J114" s="5">
        <v>185</v>
      </c>
      <c r="K114" s="6" t="s">
        <v>186</v>
      </c>
    </row>
    <row r="115" spans="1:11" ht="25.5">
      <c r="A115" s="27" t="s">
        <v>1043</v>
      </c>
      <c r="C115" s="15">
        <v>12</v>
      </c>
      <c r="D115" s="17"/>
      <c r="E115" s="17">
        <v>3</v>
      </c>
      <c r="F115" s="16"/>
      <c r="G115" s="4" t="s">
        <v>1891</v>
      </c>
      <c r="H115" s="5" t="s">
        <v>1894</v>
      </c>
      <c r="I115" s="5">
        <v>184</v>
      </c>
      <c r="J115" s="5">
        <v>185</v>
      </c>
      <c r="K115" s="6" t="s">
        <v>186</v>
      </c>
    </row>
    <row r="116" spans="1:11" ht="12.75">
      <c r="A116" s="27" t="s">
        <v>1044</v>
      </c>
      <c r="C116" s="15">
        <v>12</v>
      </c>
      <c r="D116" s="17"/>
      <c r="E116" s="17">
        <v>6</v>
      </c>
      <c r="F116" s="16"/>
      <c r="G116" s="4" t="s">
        <v>1891</v>
      </c>
      <c r="H116" s="5" t="s">
        <v>1894</v>
      </c>
      <c r="I116" s="5">
        <v>184</v>
      </c>
      <c r="J116" s="5">
        <v>185</v>
      </c>
      <c r="K116" s="6" t="s">
        <v>186</v>
      </c>
    </row>
    <row r="117" spans="1:11" ht="12.75">
      <c r="A117" s="27" t="s">
        <v>1045</v>
      </c>
      <c r="C117" s="15">
        <v>8</v>
      </c>
      <c r="D117" s="17"/>
      <c r="E117" s="17">
        <v>15</v>
      </c>
      <c r="F117" s="16"/>
      <c r="G117" s="4" t="s">
        <v>1891</v>
      </c>
      <c r="H117" s="5" t="s">
        <v>1894</v>
      </c>
      <c r="I117" s="5">
        <v>184</v>
      </c>
      <c r="J117" s="5">
        <v>185</v>
      </c>
      <c r="K117" s="6" t="s">
        <v>186</v>
      </c>
    </row>
    <row r="118" spans="1:11" ht="12.75">
      <c r="A118" s="27" t="s">
        <v>1046</v>
      </c>
      <c r="C118" s="15">
        <v>2</v>
      </c>
      <c r="D118" s="17"/>
      <c r="E118" s="17"/>
      <c r="F118" s="16"/>
      <c r="G118" s="4" t="s">
        <v>1891</v>
      </c>
      <c r="H118" s="5" t="s">
        <v>1894</v>
      </c>
      <c r="I118" s="5">
        <v>184</v>
      </c>
      <c r="J118" s="5">
        <v>185</v>
      </c>
      <c r="K118" s="6" t="s">
        <v>186</v>
      </c>
    </row>
    <row r="119" spans="1:11" ht="12.75">
      <c r="A119" s="27" t="s">
        <v>1047</v>
      </c>
      <c r="C119" s="15">
        <v>35</v>
      </c>
      <c r="D119" s="17"/>
      <c r="E119" s="17">
        <v>5</v>
      </c>
      <c r="F119" s="16"/>
      <c r="G119" s="4" t="s">
        <v>1891</v>
      </c>
      <c r="H119" s="5" t="s">
        <v>1894</v>
      </c>
      <c r="I119" s="5">
        <v>184</v>
      </c>
      <c r="J119" s="5">
        <v>185</v>
      </c>
      <c r="K119" s="6" t="s">
        <v>186</v>
      </c>
    </row>
    <row r="120" spans="1:11" ht="12.75">
      <c r="A120" s="27" t="s">
        <v>1048</v>
      </c>
      <c r="C120" s="15">
        <v>1</v>
      </c>
      <c r="D120" s="17"/>
      <c r="E120" s="17"/>
      <c r="F120" s="16"/>
      <c r="G120" s="4" t="s">
        <v>1891</v>
      </c>
      <c r="H120" s="5" t="s">
        <v>1894</v>
      </c>
      <c r="I120" s="5">
        <v>184</v>
      </c>
      <c r="J120" s="5">
        <v>185</v>
      </c>
      <c r="K120" s="6" t="s">
        <v>186</v>
      </c>
    </row>
    <row r="121" spans="1:11" ht="12.75">
      <c r="A121" s="27" t="s">
        <v>1049</v>
      </c>
      <c r="C121" s="15">
        <v>1</v>
      </c>
      <c r="D121" s="17"/>
      <c r="E121" s="17"/>
      <c r="F121" s="16"/>
      <c r="G121" s="4" t="s">
        <v>1891</v>
      </c>
      <c r="H121" s="5" t="s">
        <v>1894</v>
      </c>
      <c r="I121" s="5">
        <v>184</v>
      </c>
      <c r="J121" s="5">
        <v>185</v>
      </c>
      <c r="K121" s="6" t="s">
        <v>186</v>
      </c>
    </row>
    <row r="122" spans="1:11" ht="12.75">
      <c r="A122" s="27" t="s">
        <v>1050</v>
      </c>
      <c r="C122" s="15">
        <v>1</v>
      </c>
      <c r="D122" s="17"/>
      <c r="E122" s="17"/>
      <c r="F122" s="16"/>
      <c r="G122" s="4" t="s">
        <v>1891</v>
      </c>
      <c r="H122" s="5" t="s">
        <v>1894</v>
      </c>
      <c r="I122" s="5">
        <v>184</v>
      </c>
      <c r="J122" s="5">
        <v>185</v>
      </c>
      <c r="K122" s="6" t="s">
        <v>186</v>
      </c>
    </row>
    <row r="123" spans="1:11" ht="25.5">
      <c r="A123" s="27" t="s">
        <v>1051</v>
      </c>
      <c r="C123" s="15">
        <v>103</v>
      </c>
      <c r="D123" s="17"/>
      <c r="E123" s="17">
        <v>101</v>
      </c>
      <c r="F123" s="16"/>
      <c r="G123" s="4" t="s">
        <v>1891</v>
      </c>
      <c r="H123" s="5" t="s">
        <v>1894</v>
      </c>
      <c r="I123" s="5">
        <v>184</v>
      </c>
      <c r="J123" s="5">
        <v>185</v>
      </c>
      <c r="K123" s="6" t="s">
        <v>186</v>
      </c>
    </row>
    <row r="124" spans="1:11" ht="12.75">
      <c r="A124" s="27" t="s">
        <v>1052</v>
      </c>
      <c r="C124" s="15"/>
      <c r="D124" s="17"/>
      <c r="E124" s="17">
        <v>1</v>
      </c>
      <c r="F124" s="16"/>
      <c r="G124" s="4" t="s">
        <v>1891</v>
      </c>
      <c r="H124" s="5" t="s">
        <v>1894</v>
      </c>
      <c r="I124" s="5">
        <v>184</v>
      </c>
      <c r="J124" s="5">
        <v>185</v>
      </c>
      <c r="K124" s="6" t="s">
        <v>186</v>
      </c>
    </row>
    <row r="125" spans="1:11" ht="12.75">
      <c r="A125" s="27" t="s">
        <v>1053</v>
      </c>
      <c r="C125" s="15">
        <v>2</v>
      </c>
      <c r="D125" s="17"/>
      <c r="E125" s="17"/>
      <c r="F125" s="16"/>
      <c r="G125" s="4" t="s">
        <v>1891</v>
      </c>
      <c r="H125" s="5" t="s">
        <v>1894</v>
      </c>
      <c r="I125" s="5">
        <v>184</v>
      </c>
      <c r="J125" s="5">
        <v>185</v>
      </c>
      <c r="K125" s="6" t="s">
        <v>186</v>
      </c>
    </row>
    <row r="126" spans="1:11" s="29" customFormat="1" ht="12.75">
      <c r="A126" s="114" t="s">
        <v>1713</v>
      </c>
      <c r="C126" s="28">
        <v>184</v>
      </c>
      <c r="D126" s="30">
        <v>1</v>
      </c>
      <c r="E126" s="30">
        <v>131</v>
      </c>
      <c r="F126" s="31">
        <v>0</v>
      </c>
      <c r="G126" s="4" t="s">
        <v>1891</v>
      </c>
      <c r="H126" s="5" t="s">
        <v>1894</v>
      </c>
      <c r="I126" s="5">
        <v>184</v>
      </c>
      <c r="J126" s="5">
        <v>185</v>
      </c>
      <c r="K126" s="6" t="s">
        <v>186</v>
      </c>
    </row>
    <row r="127" spans="1:11" s="29" customFormat="1" ht="12.75">
      <c r="A127" s="114" t="s">
        <v>1714</v>
      </c>
      <c r="C127" s="28">
        <v>57.9</v>
      </c>
      <c r="D127" s="30">
        <v>1.8</v>
      </c>
      <c r="E127" s="30">
        <v>36.5</v>
      </c>
      <c r="F127" s="31">
        <v>0</v>
      </c>
      <c r="G127" s="4" t="s">
        <v>1891</v>
      </c>
      <c r="H127" s="5" t="s">
        <v>1894</v>
      </c>
      <c r="I127" s="5">
        <v>184</v>
      </c>
      <c r="J127" s="5">
        <v>185</v>
      </c>
      <c r="K127" s="6" t="s">
        <v>186</v>
      </c>
    </row>
    <row r="128" spans="1:11" ht="38.25">
      <c r="A128" s="27" t="s">
        <v>1427</v>
      </c>
      <c r="C128" s="15">
        <v>1</v>
      </c>
      <c r="D128" s="17"/>
      <c r="E128" s="17"/>
      <c r="F128" s="16"/>
      <c r="G128" s="4" t="s">
        <v>1891</v>
      </c>
      <c r="H128" s="5" t="s">
        <v>1894</v>
      </c>
      <c r="I128" s="5">
        <v>184</v>
      </c>
      <c r="J128" s="5">
        <v>185</v>
      </c>
      <c r="K128" s="6" t="s">
        <v>186</v>
      </c>
    </row>
    <row r="129" spans="1:11" ht="25.5">
      <c r="A129" s="27" t="s">
        <v>1428</v>
      </c>
      <c r="C129" s="15"/>
      <c r="D129" s="17"/>
      <c r="E129" s="17">
        <v>5</v>
      </c>
      <c r="F129" s="16"/>
      <c r="G129" s="4"/>
      <c r="H129" s="5"/>
      <c r="I129" s="5"/>
      <c r="J129" s="5"/>
      <c r="K129" s="6"/>
    </row>
    <row r="130" spans="1:11" ht="38.25">
      <c r="A130" s="27" t="s">
        <v>1429</v>
      </c>
      <c r="C130" s="15">
        <v>8</v>
      </c>
      <c r="D130" s="17"/>
      <c r="E130" s="17"/>
      <c r="F130" s="16"/>
      <c r="G130" s="4"/>
      <c r="H130" s="5"/>
      <c r="I130" s="5"/>
      <c r="J130" s="5"/>
      <c r="K130" s="6"/>
    </row>
    <row r="131" spans="1:11" ht="12.75">
      <c r="A131" s="27" t="s">
        <v>1054</v>
      </c>
      <c r="C131" s="15">
        <v>1</v>
      </c>
      <c r="D131" s="17"/>
      <c r="E131" s="17"/>
      <c r="F131" s="16"/>
      <c r="G131" s="4" t="s">
        <v>1891</v>
      </c>
      <c r="H131" s="5" t="s">
        <v>1894</v>
      </c>
      <c r="I131" s="5">
        <v>184</v>
      </c>
      <c r="J131" s="5">
        <v>185</v>
      </c>
      <c r="K131" s="6" t="s">
        <v>186</v>
      </c>
    </row>
    <row r="132" spans="1:11" ht="12.75">
      <c r="A132" s="27" t="s">
        <v>1055</v>
      </c>
      <c r="C132" s="15">
        <v>1</v>
      </c>
      <c r="D132" s="17"/>
      <c r="E132" s="17">
        <v>3</v>
      </c>
      <c r="F132" s="16"/>
      <c r="G132" s="4" t="s">
        <v>1891</v>
      </c>
      <c r="H132" s="5" t="s">
        <v>1894</v>
      </c>
      <c r="I132" s="5">
        <v>184</v>
      </c>
      <c r="J132" s="5">
        <v>185</v>
      </c>
      <c r="K132" s="6" t="s">
        <v>186</v>
      </c>
    </row>
    <row r="133" spans="1:11" ht="12.75">
      <c r="A133" s="27" t="s">
        <v>1056</v>
      </c>
      <c r="C133" s="15"/>
      <c r="D133" s="17"/>
      <c r="E133" s="17">
        <v>2</v>
      </c>
      <c r="F133" s="16"/>
      <c r="G133" s="4" t="s">
        <v>1891</v>
      </c>
      <c r="H133" s="5" t="s">
        <v>1894</v>
      </c>
      <c r="I133" s="5">
        <v>184</v>
      </c>
      <c r="J133" s="5">
        <v>185</v>
      </c>
      <c r="K133" s="6" t="s">
        <v>186</v>
      </c>
    </row>
    <row r="134" spans="1:11" ht="12.75">
      <c r="A134" s="27" t="s">
        <v>1057</v>
      </c>
      <c r="C134" s="15">
        <v>2</v>
      </c>
      <c r="D134" s="17"/>
      <c r="E134" s="17"/>
      <c r="F134" s="16"/>
      <c r="G134" s="4" t="s">
        <v>1891</v>
      </c>
      <c r="H134" s="5" t="s">
        <v>1894</v>
      </c>
      <c r="I134" s="5">
        <v>184</v>
      </c>
      <c r="J134" s="5">
        <v>185</v>
      </c>
      <c r="K134" s="6" t="s">
        <v>186</v>
      </c>
    </row>
    <row r="135" spans="1:11" ht="25.5">
      <c r="A135" s="27" t="s">
        <v>1058</v>
      </c>
      <c r="C135" s="15">
        <v>28</v>
      </c>
      <c r="D135" s="17"/>
      <c r="E135" s="17">
        <v>19</v>
      </c>
      <c r="F135" s="16"/>
      <c r="G135" s="4" t="s">
        <v>1891</v>
      </c>
      <c r="H135" s="5" t="s">
        <v>1894</v>
      </c>
      <c r="I135" s="5">
        <v>184</v>
      </c>
      <c r="J135" s="5">
        <v>185</v>
      </c>
      <c r="K135" s="6" t="s">
        <v>186</v>
      </c>
    </row>
    <row r="136" spans="1:11" ht="12.75">
      <c r="A136" s="27" t="s">
        <v>1059</v>
      </c>
      <c r="C136" s="15">
        <v>2</v>
      </c>
      <c r="D136" s="17"/>
      <c r="E136" s="17"/>
      <c r="F136" s="16"/>
      <c r="G136" s="4" t="s">
        <v>1891</v>
      </c>
      <c r="H136" s="5" t="s">
        <v>1894</v>
      </c>
      <c r="I136" s="5">
        <v>184</v>
      </c>
      <c r="J136" s="5">
        <v>185</v>
      </c>
      <c r="K136" s="6" t="s">
        <v>186</v>
      </c>
    </row>
    <row r="137" spans="1:11" s="29" customFormat="1" ht="12.75">
      <c r="A137" s="114" t="s">
        <v>1713</v>
      </c>
      <c r="C137" s="28">
        <v>43</v>
      </c>
      <c r="D137" s="30">
        <v>0</v>
      </c>
      <c r="E137" s="30">
        <v>29</v>
      </c>
      <c r="F137" s="31">
        <v>0</v>
      </c>
      <c r="G137" s="4" t="s">
        <v>1891</v>
      </c>
      <c r="H137" s="5" t="s">
        <v>1894</v>
      </c>
      <c r="I137" s="5">
        <v>184</v>
      </c>
      <c r="J137" s="5">
        <v>185</v>
      </c>
      <c r="K137" s="6" t="s">
        <v>186</v>
      </c>
    </row>
    <row r="138" spans="1:11" s="29" customFormat="1" ht="12.75">
      <c r="A138" s="92" t="s">
        <v>1714</v>
      </c>
      <c r="C138" s="28">
        <v>13.5</v>
      </c>
      <c r="D138" s="30">
        <v>0</v>
      </c>
      <c r="E138" s="30">
        <v>8.1</v>
      </c>
      <c r="F138" s="31">
        <v>0</v>
      </c>
      <c r="G138" s="4" t="s">
        <v>1891</v>
      </c>
      <c r="H138" s="5" t="s">
        <v>1894</v>
      </c>
      <c r="I138" s="5">
        <v>184</v>
      </c>
      <c r="J138" s="5">
        <v>185</v>
      </c>
      <c r="K138" s="6" t="s">
        <v>186</v>
      </c>
    </row>
    <row r="139" spans="1:11" ht="12.75">
      <c r="A139" s="27" t="s">
        <v>1060</v>
      </c>
      <c r="C139" s="15">
        <v>1</v>
      </c>
      <c r="D139" s="17"/>
      <c r="E139" s="17">
        <v>1</v>
      </c>
      <c r="F139" s="16"/>
      <c r="G139" s="4" t="s">
        <v>1891</v>
      </c>
      <c r="H139" s="5" t="s">
        <v>1894</v>
      </c>
      <c r="I139" s="5">
        <v>184</v>
      </c>
      <c r="J139" s="5">
        <v>185</v>
      </c>
      <c r="K139" s="6" t="s">
        <v>186</v>
      </c>
    </row>
    <row r="140" spans="1:11" ht="12.75">
      <c r="A140" s="27" t="s">
        <v>1061</v>
      </c>
      <c r="C140" s="15">
        <v>1</v>
      </c>
      <c r="D140" s="17"/>
      <c r="E140" s="17"/>
      <c r="F140" s="16"/>
      <c r="G140" s="4" t="s">
        <v>1891</v>
      </c>
      <c r="H140" s="5" t="s">
        <v>1894</v>
      </c>
      <c r="I140" s="5">
        <v>184</v>
      </c>
      <c r="J140" s="5">
        <v>185</v>
      </c>
      <c r="K140" s="6" t="s">
        <v>186</v>
      </c>
    </row>
    <row r="141" spans="1:11" ht="25.5">
      <c r="A141" s="27" t="s">
        <v>1062</v>
      </c>
      <c r="C141" s="15">
        <v>5</v>
      </c>
      <c r="D141" s="17"/>
      <c r="E141" s="17"/>
      <c r="F141" s="16"/>
      <c r="G141" s="4" t="s">
        <v>1891</v>
      </c>
      <c r="H141" s="5" t="s">
        <v>1894</v>
      </c>
      <c r="I141" s="5">
        <v>184</v>
      </c>
      <c r="J141" s="5">
        <v>185</v>
      </c>
      <c r="K141" s="6" t="s">
        <v>186</v>
      </c>
    </row>
    <row r="142" spans="1:11" ht="12.75">
      <c r="A142" s="27" t="s">
        <v>1063</v>
      </c>
      <c r="C142" s="15">
        <v>11</v>
      </c>
      <c r="D142" s="17"/>
      <c r="E142" s="17">
        <v>7</v>
      </c>
      <c r="F142" s="16"/>
      <c r="G142" s="4" t="s">
        <v>1891</v>
      </c>
      <c r="H142" s="5" t="s">
        <v>1894</v>
      </c>
      <c r="I142" s="5">
        <v>184</v>
      </c>
      <c r="J142" s="5">
        <v>185</v>
      </c>
      <c r="K142" s="6" t="s">
        <v>186</v>
      </c>
    </row>
    <row r="143" spans="1:11" ht="12.75">
      <c r="A143" s="27" t="s">
        <v>1064</v>
      </c>
      <c r="C143" s="15">
        <v>2</v>
      </c>
      <c r="D143" s="17"/>
      <c r="E143" s="17"/>
      <c r="F143" s="16"/>
      <c r="G143" s="4" t="s">
        <v>1891</v>
      </c>
      <c r="H143" s="5" t="s">
        <v>1894</v>
      </c>
      <c r="I143" s="5">
        <v>184</v>
      </c>
      <c r="J143" s="5">
        <v>185</v>
      </c>
      <c r="K143" s="6" t="s">
        <v>186</v>
      </c>
    </row>
    <row r="144" spans="1:11" ht="12.75">
      <c r="A144" s="27" t="s">
        <v>1065</v>
      </c>
      <c r="C144" s="15">
        <v>9</v>
      </c>
      <c r="D144" s="17">
        <v>11</v>
      </c>
      <c r="E144" s="17"/>
      <c r="F144" s="16"/>
      <c r="G144" s="4" t="s">
        <v>1891</v>
      </c>
      <c r="H144" s="5" t="s">
        <v>1894</v>
      </c>
      <c r="I144" s="5">
        <v>184</v>
      </c>
      <c r="J144" s="5">
        <v>185</v>
      </c>
      <c r="K144" s="6" t="s">
        <v>186</v>
      </c>
    </row>
    <row r="145" spans="1:11" ht="12.75">
      <c r="A145" s="27" t="s">
        <v>1066</v>
      </c>
      <c r="C145" s="15">
        <v>4</v>
      </c>
      <c r="D145" s="17"/>
      <c r="E145" s="17">
        <v>1</v>
      </c>
      <c r="F145" s="16">
        <v>1</v>
      </c>
      <c r="G145" s="4" t="s">
        <v>1891</v>
      </c>
      <c r="H145" s="5" t="s">
        <v>1894</v>
      </c>
      <c r="I145" s="5">
        <v>184</v>
      </c>
      <c r="J145" s="5">
        <v>185</v>
      </c>
      <c r="K145" s="6" t="s">
        <v>186</v>
      </c>
    </row>
    <row r="146" spans="1:11" ht="12.75">
      <c r="A146" s="27" t="s">
        <v>1067</v>
      </c>
      <c r="C146" s="15">
        <v>2</v>
      </c>
      <c r="D146" s="17"/>
      <c r="E146" s="17"/>
      <c r="F146" s="16"/>
      <c r="G146" s="4" t="s">
        <v>1891</v>
      </c>
      <c r="H146" s="5" t="s">
        <v>1894</v>
      </c>
      <c r="I146" s="5">
        <v>184</v>
      </c>
      <c r="J146" s="5">
        <v>185</v>
      </c>
      <c r="K146" s="6" t="s">
        <v>186</v>
      </c>
    </row>
    <row r="147" spans="1:11" s="29" customFormat="1" ht="12.75">
      <c r="A147" s="114" t="s">
        <v>1713</v>
      </c>
      <c r="C147" s="28">
        <v>35</v>
      </c>
      <c r="D147" s="30">
        <v>11</v>
      </c>
      <c r="E147" s="30">
        <v>9</v>
      </c>
      <c r="F147" s="31">
        <v>1</v>
      </c>
      <c r="G147" s="4" t="s">
        <v>1891</v>
      </c>
      <c r="H147" s="5" t="s">
        <v>1894</v>
      </c>
      <c r="I147" s="5">
        <v>184</v>
      </c>
      <c r="J147" s="5">
        <v>185</v>
      </c>
      <c r="K147" s="6" t="s">
        <v>186</v>
      </c>
    </row>
    <row r="148" spans="1:11" s="29" customFormat="1" ht="12.75">
      <c r="A148" s="92" t="s">
        <v>1714</v>
      </c>
      <c r="C148" s="28">
        <v>11</v>
      </c>
      <c r="D148" s="30">
        <v>19.6</v>
      </c>
      <c r="E148" s="30">
        <v>2.5</v>
      </c>
      <c r="F148" s="31">
        <v>0.5</v>
      </c>
      <c r="G148" s="4" t="s">
        <v>1891</v>
      </c>
      <c r="H148" s="5" t="s">
        <v>1894</v>
      </c>
      <c r="I148" s="5">
        <v>184</v>
      </c>
      <c r="J148" s="5">
        <v>185</v>
      </c>
      <c r="K148" s="6" t="s">
        <v>186</v>
      </c>
    </row>
    <row r="149" spans="1:11" ht="12.75">
      <c r="A149" s="27" t="s">
        <v>1068</v>
      </c>
      <c r="C149" s="15"/>
      <c r="D149" s="17"/>
      <c r="E149" s="17"/>
      <c r="F149" s="16">
        <v>1</v>
      </c>
      <c r="G149" s="4" t="s">
        <v>1891</v>
      </c>
      <c r="H149" s="5" t="s">
        <v>1894</v>
      </c>
      <c r="I149" s="5">
        <v>184</v>
      </c>
      <c r="J149" s="5">
        <v>185</v>
      </c>
      <c r="K149" s="6" t="s">
        <v>186</v>
      </c>
    </row>
    <row r="150" spans="1:11" ht="12.75">
      <c r="A150" s="27" t="s">
        <v>1069</v>
      </c>
      <c r="C150" s="15"/>
      <c r="D150" s="17"/>
      <c r="E150" s="17">
        <v>3</v>
      </c>
      <c r="F150" s="16"/>
      <c r="G150" s="4" t="s">
        <v>1891</v>
      </c>
      <c r="H150" s="5" t="s">
        <v>1894</v>
      </c>
      <c r="I150" s="5">
        <v>184</v>
      </c>
      <c r="J150" s="5">
        <v>185</v>
      </c>
      <c r="K150" s="6" t="s">
        <v>186</v>
      </c>
    </row>
    <row r="151" spans="1:11" ht="12.75">
      <c r="A151" s="27" t="s">
        <v>1070</v>
      </c>
      <c r="C151" s="15">
        <v>1</v>
      </c>
      <c r="D151" s="17"/>
      <c r="E151" s="17"/>
      <c r="F151" s="16"/>
      <c r="G151" s="4" t="s">
        <v>1891</v>
      </c>
      <c r="H151" s="5" t="s">
        <v>1894</v>
      </c>
      <c r="I151" s="5">
        <v>184</v>
      </c>
      <c r="J151" s="5">
        <v>185</v>
      </c>
      <c r="K151" s="6" t="s">
        <v>186</v>
      </c>
    </row>
    <row r="152" spans="1:11" s="29" customFormat="1" ht="12.75">
      <c r="A152" s="114" t="s">
        <v>1713</v>
      </c>
      <c r="C152" s="28">
        <v>1</v>
      </c>
      <c r="D152" s="30">
        <v>0</v>
      </c>
      <c r="E152" s="30">
        <v>3</v>
      </c>
      <c r="F152" s="31">
        <v>1</v>
      </c>
      <c r="G152" s="4" t="s">
        <v>1891</v>
      </c>
      <c r="H152" s="5" t="s">
        <v>1894</v>
      </c>
      <c r="I152" s="5">
        <v>184</v>
      </c>
      <c r="J152" s="5">
        <v>185</v>
      </c>
      <c r="K152" s="6" t="s">
        <v>186</v>
      </c>
    </row>
    <row r="153" spans="1:11" s="29" customFormat="1" ht="12.75">
      <c r="A153" s="92" t="s">
        <v>1714</v>
      </c>
      <c r="C153" s="28">
        <v>0.3</v>
      </c>
      <c r="D153" s="30">
        <v>0</v>
      </c>
      <c r="E153" s="30">
        <v>0.8</v>
      </c>
      <c r="F153" s="31">
        <v>0.5</v>
      </c>
      <c r="G153" s="4" t="s">
        <v>1891</v>
      </c>
      <c r="H153" s="5" t="s">
        <v>1894</v>
      </c>
      <c r="I153" s="5">
        <v>184</v>
      </c>
      <c r="J153" s="5">
        <v>185</v>
      </c>
      <c r="K153" s="6" t="s">
        <v>186</v>
      </c>
    </row>
    <row r="154" spans="1:11" ht="12.75">
      <c r="A154" s="24" t="s">
        <v>1071</v>
      </c>
      <c r="C154" s="15"/>
      <c r="D154" s="17"/>
      <c r="E154" s="17">
        <v>1</v>
      </c>
      <c r="F154" s="16"/>
      <c r="G154" s="4" t="s">
        <v>1891</v>
      </c>
      <c r="H154" s="5" t="s">
        <v>1894</v>
      </c>
      <c r="I154" s="5">
        <v>184</v>
      </c>
      <c r="J154" s="5">
        <v>185</v>
      </c>
      <c r="K154" s="6" t="s">
        <v>186</v>
      </c>
    </row>
    <row r="155" spans="1:11" s="29" customFormat="1" ht="12.75">
      <c r="A155" s="24" t="s">
        <v>1899</v>
      </c>
      <c r="C155" s="28"/>
      <c r="D155" s="30"/>
      <c r="E155" s="17">
        <v>0.3</v>
      </c>
      <c r="F155" s="31"/>
      <c r="G155" s="4" t="s">
        <v>1891</v>
      </c>
      <c r="H155" s="5" t="s">
        <v>1894</v>
      </c>
      <c r="I155" s="5">
        <v>184</v>
      </c>
      <c r="J155" s="5">
        <v>185</v>
      </c>
      <c r="K155" s="6" t="s">
        <v>186</v>
      </c>
    </row>
    <row r="156" spans="1:11" ht="12.75">
      <c r="A156" s="24" t="s">
        <v>1072</v>
      </c>
      <c r="C156" s="15">
        <v>7</v>
      </c>
      <c r="D156" s="17"/>
      <c r="E156" s="17">
        <v>2</v>
      </c>
      <c r="F156" s="16"/>
      <c r="G156" s="4" t="s">
        <v>1891</v>
      </c>
      <c r="H156" s="5" t="s">
        <v>1894</v>
      </c>
      <c r="I156" s="5">
        <v>184</v>
      </c>
      <c r="J156" s="5">
        <v>185</v>
      </c>
      <c r="K156" s="6" t="s">
        <v>186</v>
      </c>
    </row>
    <row r="157" spans="1:11" ht="12.75">
      <c r="A157" s="24" t="s">
        <v>1073</v>
      </c>
      <c r="C157" s="15">
        <v>1</v>
      </c>
      <c r="D157" s="17"/>
      <c r="E157" s="17"/>
      <c r="F157" s="16"/>
      <c r="G157" s="4" t="s">
        <v>1891</v>
      </c>
      <c r="H157" s="5" t="s">
        <v>1894</v>
      </c>
      <c r="I157" s="5">
        <v>184</v>
      </c>
      <c r="J157" s="5">
        <v>185</v>
      </c>
      <c r="K157" s="6" t="s">
        <v>186</v>
      </c>
    </row>
    <row r="158" spans="1:11" ht="38.25">
      <c r="A158" s="27" t="s">
        <v>1074</v>
      </c>
      <c r="C158" s="15">
        <v>1</v>
      </c>
      <c r="D158" s="17"/>
      <c r="E158" s="17"/>
      <c r="F158" s="16"/>
      <c r="G158" s="4" t="s">
        <v>1891</v>
      </c>
      <c r="H158" s="5" t="s">
        <v>1894</v>
      </c>
      <c r="I158" s="5">
        <v>184</v>
      </c>
      <c r="J158" s="5">
        <v>185</v>
      </c>
      <c r="K158" s="6" t="s">
        <v>186</v>
      </c>
    </row>
    <row r="159" spans="1:11" s="29" customFormat="1" ht="12.75">
      <c r="A159" s="114" t="s">
        <v>1713</v>
      </c>
      <c r="C159" s="28">
        <v>9</v>
      </c>
      <c r="D159" s="30">
        <v>0</v>
      </c>
      <c r="E159" s="30">
        <v>2</v>
      </c>
      <c r="F159" s="31">
        <v>0</v>
      </c>
      <c r="G159" s="4" t="s">
        <v>1891</v>
      </c>
      <c r="H159" s="5" t="s">
        <v>1894</v>
      </c>
      <c r="I159" s="5">
        <v>184</v>
      </c>
      <c r="J159" s="5">
        <v>185</v>
      </c>
      <c r="K159" s="6" t="s">
        <v>186</v>
      </c>
    </row>
    <row r="160" spans="1:11" s="29" customFormat="1" ht="12.75">
      <c r="A160" s="114" t="s">
        <v>1714</v>
      </c>
      <c r="C160" s="28">
        <v>2.8</v>
      </c>
      <c r="D160" s="30">
        <v>0</v>
      </c>
      <c r="E160" s="30">
        <v>0.6</v>
      </c>
      <c r="F160" s="31">
        <v>0</v>
      </c>
      <c r="G160" s="4" t="s">
        <v>1891</v>
      </c>
      <c r="H160" s="5" t="s">
        <v>1894</v>
      </c>
      <c r="I160" s="5">
        <v>184</v>
      </c>
      <c r="J160" s="5">
        <v>185</v>
      </c>
      <c r="K160" s="6" t="s">
        <v>186</v>
      </c>
    </row>
    <row r="161" spans="1:11" ht="25.5">
      <c r="A161" s="27" t="s">
        <v>1075</v>
      </c>
      <c r="C161" s="15">
        <v>10</v>
      </c>
      <c r="D161" s="17"/>
      <c r="E161" s="17">
        <v>1</v>
      </c>
      <c r="F161" s="16"/>
      <c r="G161" s="4" t="s">
        <v>1891</v>
      </c>
      <c r="H161" s="5" t="s">
        <v>1894</v>
      </c>
      <c r="I161" s="5">
        <v>184</v>
      </c>
      <c r="J161" s="5">
        <v>185</v>
      </c>
      <c r="K161" s="6" t="s">
        <v>186</v>
      </c>
    </row>
    <row r="162" spans="1:11" ht="12.75">
      <c r="A162" s="27" t="s">
        <v>1076</v>
      </c>
      <c r="C162" s="15">
        <v>3</v>
      </c>
      <c r="D162" s="17"/>
      <c r="E162" s="17"/>
      <c r="F162" s="16"/>
      <c r="G162" s="4" t="s">
        <v>1891</v>
      </c>
      <c r="H162" s="5" t="s">
        <v>1894</v>
      </c>
      <c r="I162" s="5">
        <v>184</v>
      </c>
      <c r="J162" s="5">
        <v>185</v>
      </c>
      <c r="K162" s="6" t="s">
        <v>186</v>
      </c>
    </row>
    <row r="163" spans="1:11" ht="12.75">
      <c r="A163" s="27" t="s">
        <v>1077</v>
      </c>
      <c r="C163" s="15">
        <v>7</v>
      </c>
      <c r="D163" s="17"/>
      <c r="E163" s="17"/>
      <c r="F163" s="16"/>
      <c r="G163" s="4" t="s">
        <v>1891</v>
      </c>
      <c r="H163" s="5" t="s">
        <v>1894</v>
      </c>
      <c r="I163" s="5">
        <v>184</v>
      </c>
      <c r="J163" s="5">
        <v>185</v>
      </c>
      <c r="K163" s="6" t="s">
        <v>186</v>
      </c>
    </row>
    <row r="164" spans="1:11" ht="12.75">
      <c r="A164" s="27" t="s">
        <v>1078</v>
      </c>
      <c r="C164" s="15">
        <v>93</v>
      </c>
      <c r="D164" s="17"/>
      <c r="E164" s="17">
        <v>211</v>
      </c>
      <c r="F164" s="16"/>
      <c r="G164" s="4" t="s">
        <v>1891</v>
      </c>
      <c r="H164" s="5" t="s">
        <v>1894</v>
      </c>
      <c r="I164" s="5">
        <v>184</v>
      </c>
      <c r="J164" s="5">
        <v>185</v>
      </c>
      <c r="K164" s="6" t="s">
        <v>186</v>
      </c>
    </row>
    <row r="165" spans="1:11" ht="12.75">
      <c r="A165" s="27" t="s">
        <v>1079</v>
      </c>
      <c r="C165" s="15">
        <v>1</v>
      </c>
      <c r="D165" s="17"/>
      <c r="E165" s="17"/>
      <c r="F165" s="16"/>
      <c r="G165" s="4" t="s">
        <v>1891</v>
      </c>
      <c r="H165" s="5" t="s">
        <v>1894</v>
      </c>
      <c r="I165" s="5">
        <v>184</v>
      </c>
      <c r="J165" s="5">
        <v>185</v>
      </c>
      <c r="K165" s="6" t="s">
        <v>186</v>
      </c>
    </row>
    <row r="166" spans="1:11" ht="12.75">
      <c r="A166" s="27" t="s">
        <v>1080</v>
      </c>
      <c r="C166" s="15">
        <v>3</v>
      </c>
      <c r="D166" s="17"/>
      <c r="E166" s="17"/>
      <c r="F166" s="16"/>
      <c r="G166" s="4" t="s">
        <v>1891</v>
      </c>
      <c r="H166" s="5" t="s">
        <v>1894</v>
      </c>
      <c r="I166" s="5">
        <v>184</v>
      </c>
      <c r="J166" s="5">
        <v>185</v>
      </c>
      <c r="K166" s="6" t="s">
        <v>186</v>
      </c>
    </row>
    <row r="167" spans="1:11" ht="12.75">
      <c r="A167" s="27" t="s">
        <v>1081</v>
      </c>
      <c r="C167" s="15">
        <v>7</v>
      </c>
      <c r="D167" s="17"/>
      <c r="E167" s="17">
        <v>1</v>
      </c>
      <c r="F167" s="16">
        <v>1</v>
      </c>
      <c r="G167" s="4" t="s">
        <v>1891</v>
      </c>
      <c r="H167" s="5" t="s">
        <v>1894</v>
      </c>
      <c r="I167" s="5">
        <v>184</v>
      </c>
      <c r="J167" s="5">
        <v>185</v>
      </c>
      <c r="K167" s="6" t="s">
        <v>186</v>
      </c>
    </row>
    <row r="168" spans="1:11" ht="25.5">
      <c r="A168" s="27" t="s">
        <v>1082</v>
      </c>
      <c r="C168" s="15">
        <v>133</v>
      </c>
      <c r="D168" s="17"/>
      <c r="E168" s="17">
        <v>90</v>
      </c>
      <c r="F168" s="16"/>
      <c r="G168" s="4" t="s">
        <v>1891</v>
      </c>
      <c r="H168" s="5" t="s">
        <v>1894</v>
      </c>
      <c r="I168" s="5">
        <v>184</v>
      </c>
      <c r="J168" s="5">
        <v>185</v>
      </c>
      <c r="K168" s="6" t="s">
        <v>186</v>
      </c>
    </row>
    <row r="169" spans="1:11" ht="25.5">
      <c r="A169" s="27" t="s">
        <v>1083</v>
      </c>
      <c r="C169" s="15">
        <v>5</v>
      </c>
      <c r="D169" s="17"/>
      <c r="E169" s="17"/>
      <c r="F169" s="16"/>
      <c r="G169" s="4" t="s">
        <v>1891</v>
      </c>
      <c r="H169" s="5" t="s">
        <v>1894</v>
      </c>
      <c r="I169" s="5">
        <v>184</v>
      </c>
      <c r="J169" s="5">
        <v>185</v>
      </c>
      <c r="K169" s="6" t="s">
        <v>186</v>
      </c>
    </row>
    <row r="170" spans="1:11" ht="12.75">
      <c r="A170" s="27" t="s">
        <v>1084</v>
      </c>
      <c r="C170" s="15">
        <v>2</v>
      </c>
      <c r="D170" s="17"/>
      <c r="E170" s="17">
        <v>1</v>
      </c>
      <c r="F170" s="16"/>
      <c r="G170" s="4" t="s">
        <v>1891</v>
      </c>
      <c r="H170" s="5" t="s">
        <v>1894</v>
      </c>
      <c r="I170" s="5">
        <v>184</v>
      </c>
      <c r="J170" s="5">
        <v>185</v>
      </c>
      <c r="K170" s="6" t="s">
        <v>186</v>
      </c>
    </row>
    <row r="171" spans="1:11" ht="25.5">
      <c r="A171" s="27" t="s">
        <v>1085</v>
      </c>
      <c r="C171" s="15">
        <v>2</v>
      </c>
      <c r="D171" s="17"/>
      <c r="E171" s="17"/>
      <c r="F171" s="16"/>
      <c r="G171" s="4" t="s">
        <v>1891</v>
      </c>
      <c r="H171" s="5" t="s">
        <v>1894</v>
      </c>
      <c r="I171" s="5">
        <v>184</v>
      </c>
      <c r="J171" s="5">
        <v>185</v>
      </c>
      <c r="K171" s="6" t="s">
        <v>186</v>
      </c>
    </row>
    <row r="172" spans="1:11" ht="25.5">
      <c r="A172" s="27" t="s">
        <v>1086</v>
      </c>
      <c r="C172" s="15">
        <v>40</v>
      </c>
      <c r="D172" s="17"/>
      <c r="E172" s="17">
        <v>24</v>
      </c>
      <c r="F172" s="16"/>
      <c r="G172" s="4" t="s">
        <v>1891</v>
      </c>
      <c r="H172" s="5" t="s">
        <v>1894</v>
      </c>
      <c r="I172" s="5">
        <v>184</v>
      </c>
      <c r="J172" s="5">
        <v>185</v>
      </c>
      <c r="K172" s="6" t="s">
        <v>186</v>
      </c>
    </row>
    <row r="173" spans="1:11" ht="12.75">
      <c r="A173" s="27" t="s">
        <v>1087</v>
      </c>
      <c r="C173" s="15">
        <v>1</v>
      </c>
      <c r="D173" s="17"/>
      <c r="E173" s="17">
        <v>2</v>
      </c>
      <c r="F173" s="16"/>
      <c r="G173" s="4" t="s">
        <v>1891</v>
      </c>
      <c r="H173" s="5" t="s">
        <v>1894</v>
      </c>
      <c r="I173" s="5">
        <v>184</v>
      </c>
      <c r="J173" s="5">
        <v>185</v>
      </c>
      <c r="K173" s="6" t="s">
        <v>186</v>
      </c>
    </row>
    <row r="174" spans="1:11" s="29" customFormat="1" ht="12.75">
      <c r="A174" s="114" t="s">
        <v>1713</v>
      </c>
      <c r="C174" s="28">
        <v>307</v>
      </c>
      <c r="D174" s="30">
        <v>0</v>
      </c>
      <c r="E174" s="30">
        <v>330</v>
      </c>
      <c r="F174" s="31">
        <v>1</v>
      </c>
      <c r="G174" s="4" t="s">
        <v>1891</v>
      </c>
      <c r="H174" s="5" t="s">
        <v>1894</v>
      </c>
      <c r="I174" s="5">
        <v>184</v>
      </c>
      <c r="J174" s="5">
        <v>185</v>
      </c>
      <c r="K174" s="6" t="s">
        <v>186</v>
      </c>
    </row>
    <row r="175" spans="1:11" s="29" customFormat="1" ht="12.75">
      <c r="A175" s="92" t="s">
        <v>1714</v>
      </c>
      <c r="C175" s="28">
        <v>96.6</v>
      </c>
      <c r="D175" s="30">
        <v>0</v>
      </c>
      <c r="E175" s="30">
        <v>91.9</v>
      </c>
      <c r="F175" s="31">
        <v>0.5</v>
      </c>
      <c r="G175" s="4" t="s">
        <v>1891</v>
      </c>
      <c r="H175" s="5" t="s">
        <v>1894</v>
      </c>
      <c r="I175" s="5">
        <v>184</v>
      </c>
      <c r="J175" s="5">
        <v>185</v>
      </c>
      <c r="K175" s="6" t="s">
        <v>186</v>
      </c>
    </row>
    <row r="176" spans="1:11" ht="25.5">
      <c r="A176" s="27" t="s">
        <v>1088</v>
      </c>
      <c r="C176" s="15"/>
      <c r="D176" s="17"/>
      <c r="E176" s="17">
        <v>6</v>
      </c>
      <c r="F176" s="16"/>
      <c r="G176" s="4" t="s">
        <v>1891</v>
      </c>
      <c r="H176" s="5" t="s">
        <v>1894</v>
      </c>
      <c r="I176" s="5">
        <v>184</v>
      </c>
      <c r="J176" s="5">
        <v>185</v>
      </c>
      <c r="K176" s="6" t="s">
        <v>186</v>
      </c>
    </row>
    <row r="177" spans="1:11" ht="25.5">
      <c r="A177" s="27" t="s">
        <v>1089</v>
      </c>
      <c r="C177" s="15">
        <v>38</v>
      </c>
      <c r="D177" s="17"/>
      <c r="E177" s="17">
        <v>27</v>
      </c>
      <c r="F177" s="16"/>
      <c r="G177" s="4" t="s">
        <v>1891</v>
      </c>
      <c r="H177" s="5" t="s">
        <v>1894</v>
      </c>
      <c r="I177" s="5">
        <v>184</v>
      </c>
      <c r="J177" s="5">
        <v>185</v>
      </c>
      <c r="K177" s="6" t="s">
        <v>186</v>
      </c>
    </row>
    <row r="178" spans="1:11" ht="25.5">
      <c r="A178" s="27" t="s">
        <v>1090</v>
      </c>
      <c r="C178" s="15">
        <v>20</v>
      </c>
      <c r="D178" s="17">
        <v>2</v>
      </c>
      <c r="E178" s="17">
        <v>9</v>
      </c>
      <c r="F178" s="16">
        <v>1</v>
      </c>
      <c r="G178" s="4" t="s">
        <v>1891</v>
      </c>
      <c r="H178" s="5" t="s">
        <v>1894</v>
      </c>
      <c r="I178" s="5">
        <v>184</v>
      </c>
      <c r="J178" s="5">
        <v>185</v>
      </c>
      <c r="K178" s="6" t="s">
        <v>186</v>
      </c>
    </row>
    <row r="179" spans="1:11" ht="25.5">
      <c r="A179" s="27" t="s">
        <v>1091</v>
      </c>
      <c r="C179" s="15">
        <v>84</v>
      </c>
      <c r="D179" s="17">
        <v>11</v>
      </c>
      <c r="E179" s="17">
        <v>19</v>
      </c>
      <c r="F179" s="16">
        <v>1</v>
      </c>
      <c r="G179" s="4" t="s">
        <v>1891</v>
      </c>
      <c r="H179" s="5" t="s">
        <v>1894</v>
      </c>
      <c r="I179" s="5">
        <v>184</v>
      </c>
      <c r="J179" s="5">
        <v>185</v>
      </c>
      <c r="K179" s="6" t="s">
        <v>186</v>
      </c>
    </row>
    <row r="180" spans="1:11" ht="12.75">
      <c r="A180" s="24" t="s">
        <v>1092</v>
      </c>
      <c r="C180" s="15">
        <v>5</v>
      </c>
      <c r="D180" s="17"/>
      <c r="E180" s="17">
        <v>6</v>
      </c>
      <c r="F180" s="16"/>
      <c r="G180" s="4" t="s">
        <v>1891</v>
      </c>
      <c r="H180" s="5" t="s">
        <v>1894</v>
      </c>
      <c r="I180" s="5">
        <v>184</v>
      </c>
      <c r="J180" s="5">
        <v>185</v>
      </c>
      <c r="K180" s="6" t="s">
        <v>186</v>
      </c>
    </row>
    <row r="181" spans="1:11" ht="12.75">
      <c r="A181" s="24" t="s">
        <v>1093</v>
      </c>
      <c r="C181" s="15"/>
      <c r="D181" s="17"/>
      <c r="E181" s="17">
        <v>5</v>
      </c>
      <c r="F181" s="16"/>
      <c r="G181" s="4" t="s">
        <v>1891</v>
      </c>
      <c r="H181" s="5" t="s">
        <v>1894</v>
      </c>
      <c r="I181" s="5">
        <v>184</v>
      </c>
      <c r="J181" s="5">
        <v>185</v>
      </c>
      <c r="K181" s="6" t="s">
        <v>186</v>
      </c>
    </row>
    <row r="182" spans="1:11" ht="12.75">
      <c r="A182" s="24" t="s">
        <v>1094</v>
      </c>
      <c r="C182" s="15">
        <v>8</v>
      </c>
      <c r="D182" s="17"/>
      <c r="E182" s="17">
        <v>2</v>
      </c>
      <c r="F182" s="16"/>
      <c r="G182" s="4" t="s">
        <v>1891</v>
      </c>
      <c r="H182" s="5" t="s">
        <v>1894</v>
      </c>
      <c r="I182" s="5">
        <v>184</v>
      </c>
      <c r="J182" s="5">
        <v>185</v>
      </c>
      <c r="K182" s="6" t="s">
        <v>186</v>
      </c>
    </row>
    <row r="183" spans="1:11" ht="12.75">
      <c r="A183" s="24" t="s">
        <v>1095</v>
      </c>
      <c r="C183" s="15">
        <v>7</v>
      </c>
      <c r="D183" s="17"/>
      <c r="E183" s="17"/>
      <c r="F183" s="16"/>
      <c r="G183" s="4" t="s">
        <v>1891</v>
      </c>
      <c r="H183" s="5" t="s">
        <v>1894</v>
      </c>
      <c r="I183" s="5">
        <v>184</v>
      </c>
      <c r="J183" s="5">
        <v>185</v>
      </c>
      <c r="K183" s="6" t="s">
        <v>186</v>
      </c>
    </row>
    <row r="184" spans="1:11" ht="12.75">
      <c r="A184" s="24" t="s">
        <v>1430</v>
      </c>
      <c r="C184" s="15">
        <v>3</v>
      </c>
      <c r="D184" s="17"/>
      <c r="E184" s="17">
        <v>1</v>
      </c>
      <c r="F184" s="16"/>
      <c r="G184" s="4"/>
      <c r="H184" s="5"/>
      <c r="I184" s="5"/>
      <c r="J184" s="5"/>
      <c r="K184" s="6"/>
    </row>
    <row r="185" spans="1:11" s="29" customFormat="1" ht="12.75">
      <c r="A185" s="114" t="s">
        <v>1713</v>
      </c>
      <c r="C185" s="28">
        <v>165</v>
      </c>
      <c r="D185" s="30">
        <v>13</v>
      </c>
      <c r="E185" s="30">
        <v>75</v>
      </c>
      <c r="F185" s="31">
        <v>5</v>
      </c>
      <c r="G185" s="4" t="s">
        <v>1891</v>
      </c>
      <c r="H185" s="5" t="s">
        <v>1894</v>
      </c>
      <c r="I185" s="5">
        <v>184</v>
      </c>
      <c r="J185" s="5">
        <v>185</v>
      </c>
      <c r="K185" s="6" t="s">
        <v>186</v>
      </c>
    </row>
    <row r="186" spans="1:11" s="29" customFormat="1" ht="12.75">
      <c r="A186" s="92" t="s">
        <v>1714</v>
      </c>
      <c r="C186" s="28">
        <v>51.9</v>
      </c>
      <c r="D186" s="30">
        <v>23.1</v>
      </c>
      <c r="E186" s="30">
        <v>20.9</v>
      </c>
      <c r="F186" s="31">
        <v>2.6</v>
      </c>
      <c r="G186" s="4" t="s">
        <v>1891</v>
      </c>
      <c r="H186" s="5" t="s">
        <v>1894</v>
      </c>
      <c r="I186" s="5">
        <v>184</v>
      </c>
      <c r="J186" s="5">
        <v>185</v>
      </c>
      <c r="K186" s="6" t="s">
        <v>186</v>
      </c>
    </row>
    <row r="187" spans="1:11" ht="12.75">
      <c r="A187" s="24" t="s">
        <v>1096</v>
      </c>
      <c r="C187" s="15">
        <v>2</v>
      </c>
      <c r="D187" s="17"/>
      <c r="E187" s="17"/>
      <c r="F187" s="16"/>
      <c r="G187" s="4" t="s">
        <v>1891</v>
      </c>
      <c r="H187" s="5" t="s">
        <v>1894</v>
      </c>
      <c r="I187" s="5">
        <v>184</v>
      </c>
      <c r="J187" s="5">
        <v>185</v>
      </c>
      <c r="K187" s="6" t="s">
        <v>186</v>
      </c>
    </row>
    <row r="188" spans="1:11" ht="12.75">
      <c r="A188" s="27" t="s">
        <v>1431</v>
      </c>
      <c r="C188" s="15">
        <v>4</v>
      </c>
      <c r="D188" s="17"/>
      <c r="E188" s="17"/>
      <c r="F188" s="16"/>
      <c r="G188" s="4" t="s">
        <v>1891</v>
      </c>
      <c r="H188" s="5" t="s">
        <v>1894</v>
      </c>
      <c r="I188" s="5">
        <v>184</v>
      </c>
      <c r="J188" s="5">
        <v>185</v>
      </c>
      <c r="K188" s="6" t="s">
        <v>186</v>
      </c>
    </row>
    <row r="189" spans="1:11" ht="12.75">
      <c r="A189" s="27" t="s">
        <v>1097</v>
      </c>
      <c r="C189" s="15"/>
      <c r="D189" s="17"/>
      <c r="E189" s="17">
        <v>7</v>
      </c>
      <c r="F189" s="16"/>
      <c r="G189" s="4" t="s">
        <v>1891</v>
      </c>
      <c r="H189" s="5" t="s">
        <v>1894</v>
      </c>
      <c r="I189" s="5">
        <v>184</v>
      </c>
      <c r="J189" s="5">
        <v>185</v>
      </c>
      <c r="K189" s="6" t="s">
        <v>186</v>
      </c>
    </row>
    <row r="190" spans="1:11" ht="12.75">
      <c r="A190" s="27" t="s">
        <v>1098</v>
      </c>
      <c r="C190" s="15"/>
      <c r="D190" s="17"/>
      <c r="E190" s="17">
        <v>2</v>
      </c>
      <c r="F190" s="16"/>
      <c r="G190" s="4" t="s">
        <v>1891</v>
      </c>
      <c r="H190" s="5" t="s">
        <v>1894</v>
      </c>
      <c r="I190" s="5">
        <v>184</v>
      </c>
      <c r="J190" s="5">
        <v>185</v>
      </c>
      <c r="K190" s="6" t="s">
        <v>186</v>
      </c>
    </row>
    <row r="191" spans="1:11" ht="12.75">
      <c r="A191" s="27" t="s">
        <v>1099</v>
      </c>
      <c r="C191" s="15"/>
      <c r="D191" s="17"/>
      <c r="E191" s="17">
        <v>3</v>
      </c>
      <c r="F191" s="16"/>
      <c r="G191" s="4" t="s">
        <v>1891</v>
      </c>
      <c r="H191" s="5" t="s">
        <v>1894</v>
      </c>
      <c r="I191" s="5">
        <v>184</v>
      </c>
      <c r="J191" s="5">
        <v>185</v>
      </c>
      <c r="K191" s="6" t="s">
        <v>186</v>
      </c>
    </row>
    <row r="192" spans="1:11" ht="25.5">
      <c r="A192" s="27" t="s">
        <v>1100</v>
      </c>
      <c r="C192" s="15"/>
      <c r="D192" s="17"/>
      <c r="E192" s="17">
        <v>1</v>
      </c>
      <c r="F192" s="16"/>
      <c r="G192" s="4" t="s">
        <v>1891</v>
      </c>
      <c r="H192" s="5" t="s">
        <v>1894</v>
      </c>
      <c r="I192" s="5">
        <v>184</v>
      </c>
      <c r="J192" s="5">
        <v>185</v>
      </c>
      <c r="K192" s="6" t="s">
        <v>186</v>
      </c>
    </row>
    <row r="193" spans="1:11" ht="12.75">
      <c r="A193" s="27" t="s">
        <v>1101</v>
      </c>
      <c r="C193" s="15"/>
      <c r="D193" s="17"/>
      <c r="E193" s="17">
        <v>4</v>
      </c>
      <c r="F193" s="16"/>
      <c r="G193" s="4" t="s">
        <v>1891</v>
      </c>
      <c r="H193" s="5" t="s">
        <v>1894</v>
      </c>
      <c r="I193" s="5">
        <v>184</v>
      </c>
      <c r="J193" s="5">
        <v>185</v>
      </c>
      <c r="K193" s="6" t="s">
        <v>186</v>
      </c>
    </row>
    <row r="194" spans="1:11" ht="12.75">
      <c r="A194" s="27" t="s">
        <v>1102</v>
      </c>
      <c r="C194" s="15"/>
      <c r="D194" s="17"/>
      <c r="E194" s="17">
        <v>1</v>
      </c>
      <c r="F194" s="16"/>
      <c r="G194" s="4" t="s">
        <v>1891</v>
      </c>
      <c r="H194" s="5" t="s">
        <v>1894</v>
      </c>
      <c r="I194" s="5">
        <v>184</v>
      </c>
      <c r="J194" s="5">
        <v>185</v>
      </c>
      <c r="K194" s="6" t="s">
        <v>186</v>
      </c>
    </row>
    <row r="195" spans="1:11" ht="25.5">
      <c r="A195" s="27" t="s">
        <v>1103</v>
      </c>
      <c r="C195" s="15"/>
      <c r="D195" s="17"/>
      <c r="E195" s="17">
        <v>2</v>
      </c>
      <c r="F195" s="16"/>
      <c r="G195" s="4" t="s">
        <v>1891</v>
      </c>
      <c r="H195" s="5" t="s">
        <v>1894</v>
      </c>
      <c r="I195" s="5">
        <v>184</v>
      </c>
      <c r="J195" s="5">
        <v>185</v>
      </c>
      <c r="K195" s="6" t="s">
        <v>186</v>
      </c>
    </row>
    <row r="196" spans="1:11" ht="12.75">
      <c r="A196" s="24" t="s">
        <v>1104</v>
      </c>
      <c r="C196" s="15"/>
      <c r="D196" s="17"/>
      <c r="E196" s="17">
        <v>2</v>
      </c>
      <c r="F196" s="16">
        <v>1</v>
      </c>
      <c r="G196" s="4" t="s">
        <v>1891</v>
      </c>
      <c r="H196" s="5" t="s">
        <v>1894</v>
      </c>
      <c r="I196" s="5">
        <v>184</v>
      </c>
      <c r="J196" s="5">
        <v>185</v>
      </c>
      <c r="K196" s="6" t="s">
        <v>186</v>
      </c>
    </row>
    <row r="197" spans="1:11" ht="12.75">
      <c r="A197" s="24" t="s">
        <v>1105</v>
      </c>
      <c r="C197" s="15">
        <v>2</v>
      </c>
      <c r="D197" s="17"/>
      <c r="E197" s="17"/>
      <c r="F197" s="16"/>
      <c r="G197" s="4" t="s">
        <v>1891</v>
      </c>
      <c r="H197" s="5" t="s">
        <v>1894</v>
      </c>
      <c r="I197" s="5">
        <v>184</v>
      </c>
      <c r="J197" s="5">
        <v>185</v>
      </c>
      <c r="K197" s="6" t="s">
        <v>186</v>
      </c>
    </row>
    <row r="198" spans="1:11" ht="12.75">
      <c r="A198" s="24" t="s">
        <v>1106</v>
      </c>
      <c r="C198" s="15"/>
      <c r="D198" s="17"/>
      <c r="E198" s="17">
        <v>3</v>
      </c>
      <c r="F198" s="16"/>
      <c r="G198" s="4" t="s">
        <v>1891</v>
      </c>
      <c r="H198" s="5" t="s">
        <v>1894</v>
      </c>
      <c r="I198" s="5">
        <v>184</v>
      </c>
      <c r="J198" s="5">
        <v>185</v>
      </c>
      <c r="K198" s="6" t="s">
        <v>186</v>
      </c>
    </row>
    <row r="199" spans="1:11" ht="12.75">
      <c r="A199" s="24" t="s">
        <v>1107</v>
      </c>
      <c r="C199" s="15">
        <v>1</v>
      </c>
      <c r="D199" s="17"/>
      <c r="E199" s="17"/>
      <c r="F199" s="16"/>
      <c r="G199" s="4" t="s">
        <v>1891</v>
      </c>
      <c r="H199" s="5" t="s">
        <v>1894</v>
      </c>
      <c r="I199" s="5">
        <v>184</v>
      </c>
      <c r="J199" s="5">
        <v>185</v>
      </c>
      <c r="K199" s="6" t="s">
        <v>186</v>
      </c>
    </row>
    <row r="200" spans="1:11" ht="12.75">
      <c r="A200" s="24" t="s">
        <v>1108</v>
      </c>
      <c r="C200" s="15"/>
      <c r="D200" s="17"/>
      <c r="E200" s="17">
        <v>29</v>
      </c>
      <c r="F200" s="16"/>
      <c r="G200" s="4" t="s">
        <v>1891</v>
      </c>
      <c r="H200" s="5" t="s">
        <v>1894</v>
      </c>
      <c r="I200" s="5">
        <v>184</v>
      </c>
      <c r="J200" s="5">
        <v>185</v>
      </c>
      <c r="K200" s="6" t="s">
        <v>186</v>
      </c>
    </row>
    <row r="201" spans="1:11" s="29" customFormat="1" ht="12.75">
      <c r="A201" s="114" t="s">
        <v>1713</v>
      </c>
      <c r="C201" s="28">
        <v>9</v>
      </c>
      <c r="D201" s="30">
        <v>0</v>
      </c>
      <c r="E201" s="30">
        <v>54</v>
      </c>
      <c r="F201" s="31">
        <v>1</v>
      </c>
      <c r="G201" s="4" t="s">
        <v>1891</v>
      </c>
      <c r="H201" s="5" t="s">
        <v>1894</v>
      </c>
      <c r="I201" s="5">
        <v>184</v>
      </c>
      <c r="J201" s="5">
        <v>185</v>
      </c>
      <c r="K201" s="6" t="s">
        <v>186</v>
      </c>
    </row>
    <row r="202" spans="1:11" s="29" customFormat="1" ht="12.75">
      <c r="A202" s="92" t="s">
        <v>1714</v>
      </c>
      <c r="C202" s="28">
        <v>2.8</v>
      </c>
      <c r="D202" s="30">
        <v>0</v>
      </c>
      <c r="E202" s="30">
        <v>15</v>
      </c>
      <c r="F202" s="31">
        <v>0.5</v>
      </c>
      <c r="G202" s="4" t="s">
        <v>1891</v>
      </c>
      <c r="H202" s="5" t="s">
        <v>1894</v>
      </c>
      <c r="I202" s="5">
        <v>184</v>
      </c>
      <c r="J202" s="5">
        <v>185</v>
      </c>
      <c r="K202" s="6" t="s">
        <v>186</v>
      </c>
    </row>
    <row r="203" spans="1:11" ht="38.25">
      <c r="A203" s="27" t="s">
        <v>1109</v>
      </c>
      <c r="C203" s="15"/>
      <c r="D203" s="17"/>
      <c r="E203" s="17">
        <v>2</v>
      </c>
      <c r="F203" s="16"/>
      <c r="G203" s="4" t="s">
        <v>1891</v>
      </c>
      <c r="H203" s="5" t="s">
        <v>1894</v>
      </c>
      <c r="I203" s="5">
        <v>184</v>
      </c>
      <c r="J203" s="5">
        <v>185</v>
      </c>
      <c r="K203" s="6" t="s">
        <v>186</v>
      </c>
    </row>
    <row r="204" spans="1:11" ht="12.75">
      <c r="A204" s="24" t="s">
        <v>1110</v>
      </c>
      <c r="C204" s="15"/>
      <c r="D204" s="17"/>
      <c r="E204" s="17">
        <v>24</v>
      </c>
      <c r="F204" s="16"/>
      <c r="G204" s="4" t="s">
        <v>1891</v>
      </c>
      <c r="H204" s="5" t="s">
        <v>1894</v>
      </c>
      <c r="I204" s="5">
        <v>184</v>
      </c>
      <c r="J204" s="5">
        <v>185</v>
      </c>
      <c r="K204" s="6" t="s">
        <v>186</v>
      </c>
    </row>
    <row r="205" spans="1:11" s="29" customFormat="1" ht="12.75">
      <c r="A205" s="114" t="s">
        <v>1713</v>
      </c>
      <c r="C205" s="28">
        <v>0</v>
      </c>
      <c r="D205" s="30">
        <v>0</v>
      </c>
      <c r="E205" s="30">
        <v>26</v>
      </c>
      <c r="F205" s="31">
        <v>0</v>
      </c>
      <c r="G205" s="4" t="s">
        <v>1891</v>
      </c>
      <c r="H205" s="5" t="s">
        <v>1894</v>
      </c>
      <c r="I205" s="5">
        <v>184</v>
      </c>
      <c r="J205" s="5">
        <v>185</v>
      </c>
      <c r="K205" s="6" t="s">
        <v>186</v>
      </c>
    </row>
    <row r="206" spans="1:11" s="29" customFormat="1" ht="12.75">
      <c r="A206" s="92" t="s">
        <v>1714</v>
      </c>
      <c r="C206" s="28">
        <v>0</v>
      </c>
      <c r="D206" s="30">
        <v>0</v>
      </c>
      <c r="E206" s="30">
        <v>7.2</v>
      </c>
      <c r="F206" s="31">
        <v>0</v>
      </c>
      <c r="G206" s="4" t="s">
        <v>1891</v>
      </c>
      <c r="H206" s="5" t="s">
        <v>1894</v>
      </c>
      <c r="I206" s="5">
        <v>184</v>
      </c>
      <c r="J206" s="5">
        <v>185</v>
      </c>
      <c r="K206" s="6" t="s">
        <v>186</v>
      </c>
    </row>
    <row r="207" spans="1:11" ht="12.75">
      <c r="A207" s="24" t="s">
        <v>1111</v>
      </c>
      <c r="C207" s="15"/>
      <c r="D207" s="17"/>
      <c r="E207" s="17">
        <v>3</v>
      </c>
      <c r="F207" s="16"/>
      <c r="G207" s="4" t="s">
        <v>1891</v>
      </c>
      <c r="H207" s="5" t="s">
        <v>1894</v>
      </c>
      <c r="I207" s="5">
        <v>184</v>
      </c>
      <c r="J207" s="5">
        <v>185</v>
      </c>
      <c r="K207" s="6" t="s">
        <v>186</v>
      </c>
    </row>
    <row r="208" spans="1:11" ht="12.75">
      <c r="A208" s="24" t="s">
        <v>1112</v>
      </c>
      <c r="C208" s="15"/>
      <c r="D208" s="17"/>
      <c r="E208" s="17">
        <v>3</v>
      </c>
      <c r="F208" s="16"/>
      <c r="G208" s="4" t="s">
        <v>1891</v>
      </c>
      <c r="H208" s="5" t="s">
        <v>1894</v>
      </c>
      <c r="I208" s="5">
        <v>184</v>
      </c>
      <c r="J208" s="5">
        <v>185</v>
      </c>
      <c r="K208" s="6" t="s">
        <v>186</v>
      </c>
    </row>
    <row r="209" spans="1:11" ht="12.75">
      <c r="A209" s="24" t="s">
        <v>1113</v>
      </c>
      <c r="C209" s="15"/>
      <c r="D209" s="17"/>
      <c r="E209" s="17">
        <v>1</v>
      </c>
      <c r="F209" s="16"/>
      <c r="G209" s="4" t="s">
        <v>1891</v>
      </c>
      <c r="H209" s="5" t="s">
        <v>1894</v>
      </c>
      <c r="I209" s="5">
        <v>184</v>
      </c>
      <c r="J209" s="5">
        <v>185</v>
      </c>
      <c r="K209" s="6" t="s">
        <v>186</v>
      </c>
    </row>
    <row r="210" spans="1:11" s="29" customFormat="1" ht="12.75">
      <c r="A210" s="114" t="s">
        <v>1713</v>
      </c>
      <c r="C210" s="28">
        <v>0</v>
      </c>
      <c r="D210" s="30">
        <v>0</v>
      </c>
      <c r="E210" s="30">
        <v>7</v>
      </c>
      <c r="F210" s="31">
        <v>0</v>
      </c>
      <c r="G210" s="4" t="s">
        <v>1891</v>
      </c>
      <c r="H210" s="5" t="s">
        <v>1894</v>
      </c>
      <c r="I210" s="5">
        <v>184</v>
      </c>
      <c r="J210" s="5">
        <v>185</v>
      </c>
      <c r="K210" s="6" t="s">
        <v>186</v>
      </c>
    </row>
    <row r="211" spans="1:11" s="29" customFormat="1" ht="12.75">
      <c r="A211" s="92" t="s">
        <v>1714</v>
      </c>
      <c r="C211" s="28">
        <v>0</v>
      </c>
      <c r="D211" s="30">
        <v>0</v>
      </c>
      <c r="E211" s="30">
        <v>1.9</v>
      </c>
      <c r="F211" s="31">
        <v>0</v>
      </c>
      <c r="G211" s="4" t="s">
        <v>1891</v>
      </c>
      <c r="H211" s="5" t="s">
        <v>1894</v>
      </c>
      <c r="I211" s="5">
        <v>184</v>
      </c>
      <c r="J211" s="5">
        <v>185</v>
      </c>
      <c r="K211" s="6" t="s">
        <v>186</v>
      </c>
    </row>
    <row r="212" spans="1:11" ht="12.75">
      <c r="A212" s="27" t="s">
        <v>1114</v>
      </c>
      <c r="C212" s="15"/>
      <c r="D212" s="17"/>
      <c r="E212" s="17">
        <v>1</v>
      </c>
      <c r="F212" s="16"/>
      <c r="G212" s="4" t="s">
        <v>1891</v>
      </c>
      <c r="H212" s="5" t="s">
        <v>1894</v>
      </c>
      <c r="I212" s="5">
        <v>184</v>
      </c>
      <c r="J212" s="5">
        <v>185</v>
      </c>
      <c r="K212" s="6" t="s">
        <v>186</v>
      </c>
    </row>
    <row r="213" spans="1:11" ht="25.5">
      <c r="A213" s="27" t="s">
        <v>1115</v>
      </c>
      <c r="C213" s="15">
        <v>1</v>
      </c>
      <c r="D213" s="17"/>
      <c r="E213" s="17"/>
      <c r="F213" s="16"/>
      <c r="G213" s="4" t="s">
        <v>1891</v>
      </c>
      <c r="H213" s="5" t="s">
        <v>1894</v>
      </c>
      <c r="I213" s="5">
        <v>184</v>
      </c>
      <c r="J213" s="5">
        <v>185</v>
      </c>
      <c r="K213" s="6" t="s">
        <v>186</v>
      </c>
    </row>
    <row r="214" spans="1:11" ht="25.5">
      <c r="A214" s="27" t="s">
        <v>1116</v>
      </c>
      <c r="C214" s="15">
        <v>8</v>
      </c>
      <c r="D214" s="17"/>
      <c r="E214" s="17">
        <v>18</v>
      </c>
      <c r="F214" s="16">
        <v>1</v>
      </c>
      <c r="G214" s="4" t="s">
        <v>1891</v>
      </c>
      <c r="H214" s="5" t="s">
        <v>1894</v>
      </c>
      <c r="I214" s="5">
        <v>184</v>
      </c>
      <c r="J214" s="5">
        <v>185</v>
      </c>
      <c r="K214" s="6" t="s">
        <v>186</v>
      </c>
    </row>
    <row r="215" spans="1:11" ht="12.75">
      <c r="A215" s="27" t="s">
        <v>1117</v>
      </c>
      <c r="C215" s="15">
        <v>160</v>
      </c>
      <c r="D215" s="17">
        <v>85</v>
      </c>
      <c r="E215" s="17">
        <v>218</v>
      </c>
      <c r="F215" s="16">
        <v>198</v>
      </c>
      <c r="G215" s="4" t="s">
        <v>1891</v>
      </c>
      <c r="H215" s="5" t="s">
        <v>1894</v>
      </c>
      <c r="I215" s="5">
        <v>184</v>
      </c>
      <c r="J215" s="5">
        <v>185</v>
      </c>
      <c r="K215" s="6" t="s">
        <v>186</v>
      </c>
    </row>
    <row r="216" spans="1:11" ht="12.75">
      <c r="A216" s="27" t="s">
        <v>1118</v>
      </c>
      <c r="C216" s="15">
        <v>3</v>
      </c>
      <c r="D216" s="17"/>
      <c r="E216" s="17">
        <v>1</v>
      </c>
      <c r="F216" s="16"/>
      <c r="G216" s="4" t="s">
        <v>1891</v>
      </c>
      <c r="H216" s="5" t="s">
        <v>1894</v>
      </c>
      <c r="I216" s="5">
        <v>184</v>
      </c>
      <c r="J216" s="5">
        <v>185</v>
      </c>
      <c r="K216" s="6" t="s">
        <v>186</v>
      </c>
    </row>
    <row r="217" spans="1:11" s="29" customFormat="1" ht="12.75">
      <c r="A217" s="114" t="s">
        <v>1713</v>
      </c>
      <c r="C217" s="28">
        <v>172</v>
      </c>
      <c r="D217" s="30">
        <v>85</v>
      </c>
      <c r="E217" s="30">
        <v>238</v>
      </c>
      <c r="F217" s="31">
        <v>199</v>
      </c>
      <c r="G217" s="4" t="s">
        <v>1891</v>
      </c>
      <c r="H217" s="5" t="s">
        <v>1894</v>
      </c>
      <c r="I217" s="5">
        <v>184</v>
      </c>
      <c r="J217" s="5">
        <v>185</v>
      </c>
      <c r="K217" s="6" t="s">
        <v>186</v>
      </c>
    </row>
    <row r="218" spans="1:11" s="29" customFormat="1" ht="12.75">
      <c r="A218" s="114" t="s">
        <v>1714</v>
      </c>
      <c r="C218" s="28">
        <v>54.1</v>
      </c>
      <c r="D218" s="30">
        <v>151.2</v>
      </c>
      <c r="E218" s="30">
        <v>66.3</v>
      </c>
      <c r="F218" s="31">
        <v>103.9</v>
      </c>
      <c r="G218" s="4" t="s">
        <v>1891</v>
      </c>
      <c r="H218" s="5" t="s">
        <v>1894</v>
      </c>
      <c r="I218" s="5">
        <v>184</v>
      </c>
      <c r="J218" s="5">
        <v>185</v>
      </c>
      <c r="K218" s="6" t="s">
        <v>186</v>
      </c>
    </row>
    <row r="219" spans="1:11" ht="25.5">
      <c r="A219" s="27" t="s">
        <v>1119</v>
      </c>
      <c r="C219" s="15">
        <v>5</v>
      </c>
      <c r="D219" s="17"/>
      <c r="E219" s="17">
        <v>1</v>
      </c>
      <c r="F219" s="16"/>
      <c r="G219" s="4" t="s">
        <v>1891</v>
      </c>
      <c r="H219" s="5" t="s">
        <v>1894</v>
      </c>
      <c r="I219" s="5">
        <v>184</v>
      </c>
      <c r="J219" s="5">
        <v>185</v>
      </c>
      <c r="K219" s="6" t="s">
        <v>186</v>
      </c>
    </row>
    <row r="220" spans="1:11" ht="12.75">
      <c r="A220" s="27" t="s">
        <v>1120</v>
      </c>
      <c r="C220" s="15">
        <v>11</v>
      </c>
      <c r="D220" s="17"/>
      <c r="E220" s="17">
        <v>39</v>
      </c>
      <c r="F220" s="16"/>
      <c r="G220" s="4" t="s">
        <v>1891</v>
      </c>
      <c r="H220" s="5" t="s">
        <v>1894</v>
      </c>
      <c r="I220" s="5">
        <v>184</v>
      </c>
      <c r="J220" s="5">
        <v>185</v>
      </c>
      <c r="K220" s="6" t="s">
        <v>186</v>
      </c>
    </row>
    <row r="221" spans="1:11" ht="12.75">
      <c r="A221" s="27" t="s">
        <v>1121</v>
      </c>
      <c r="C221" s="15">
        <v>1</v>
      </c>
      <c r="D221" s="17"/>
      <c r="E221" s="17"/>
      <c r="F221" s="16"/>
      <c r="G221" s="4" t="s">
        <v>1891</v>
      </c>
      <c r="H221" s="5" t="s">
        <v>1894</v>
      </c>
      <c r="I221" s="5">
        <v>184</v>
      </c>
      <c r="J221" s="5">
        <v>185</v>
      </c>
      <c r="K221" s="6" t="s">
        <v>186</v>
      </c>
    </row>
    <row r="222" spans="1:11" ht="12.75">
      <c r="A222" s="27" t="s">
        <v>1122</v>
      </c>
      <c r="C222" s="15">
        <v>8</v>
      </c>
      <c r="D222" s="17"/>
      <c r="E222" s="17">
        <v>3</v>
      </c>
      <c r="F222" s="16"/>
      <c r="G222" s="4" t="s">
        <v>1891</v>
      </c>
      <c r="H222" s="5" t="s">
        <v>1894</v>
      </c>
      <c r="I222" s="5">
        <v>184</v>
      </c>
      <c r="J222" s="5">
        <v>185</v>
      </c>
      <c r="K222" s="6" t="s">
        <v>186</v>
      </c>
    </row>
    <row r="223" spans="1:11" ht="12.75">
      <c r="A223" s="27" t="s">
        <v>1123</v>
      </c>
      <c r="C223" s="15">
        <v>1</v>
      </c>
      <c r="D223" s="17"/>
      <c r="E223" s="17">
        <v>1</v>
      </c>
      <c r="F223" s="16"/>
      <c r="G223" s="4" t="s">
        <v>1891</v>
      </c>
      <c r="H223" s="5" t="s">
        <v>1894</v>
      </c>
      <c r="I223" s="5">
        <v>184</v>
      </c>
      <c r="J223" s="5">
        <v>185</v>
      </c>
      <c r="K223" s="6" t="s">
        <v>186</v>
      </c>
    </row>
    <row r="224" spans="1:11" ht="12.75">
      <c r="A224" s="27" t="s">
        <v>1124</v>
      </c>
      <c r="C224" s="15">
        <v>1</v>
      </c>
      <c r="D224" s="17"/>
      <c r="E224" s="17"/>
      <c r="F224" s="16"/>
      <c r="G224" s="4" t="s">
        <v>1891</v>
      </c>
      <c r="H224" s="5" t="s">
        <v>1894</v>
      </c>
      <c r="I224" s="5">
        <v>184</v>
      </c>
      <c r="J224" s="5">
        <v>185</v>
      </c>
      <c r="K224" s="6" t="s">
        <v>186</v>
      </c>
    </row>
    <row r="225" spans="1:11" ht="12.75">
      <c r="A225" s="27" t="s">
        <v>1125</v>
      </c>
      <c r="C225" s="15">
        <v>1</v>
      </c>
      <c r="D225" s="17"/>
      <c r="E225" s="17">
        <v>2</v>
      </c>
      <c r="F225" s="16"/>
      <c r="G225" s="4" t="s">
        <v>1891</v>
      </c>
      <c r="H225" s="5" t="s">
        <v>1894</v>
      </c>
      <c r="I225" s="5">
        <v>184</v>
      </c>
      <c r="J225" s="5">
        <v>185</v>
      </c>
      <c r="K225" s="6" t="s">
        <v>186</v>
      </c>
    </row>
    <row r="226" spans="1:11" s="29" customFormat="1" ht="12.75">
      <c r="A226" s="114" t="s">
        <v>1713</v>
      </c>
      <c r="C226" s="28">
        <v>28</v>
      </c>
      <c r="D226" s="30">
        <v>0</v>
      </c>
      <c r="E226" s="30">
        <v>46</v>
      </c>
      <c r="F226" s="31">
        <v>0</v>
      </c>
      <c r="G226" s="4" t="s">
        <v>1891</v>
      </c>
      <c r="H226" s="5" t="s">
        <v>1894</v>
      </c>
      <c r="I226" s="5">
        <v>184</v>
      </c>
      <c r="J226" s="5">
        <v>185</v>
      </c>
      <c r="K226" s="6" t="s">
        <v>186</v>
      </c>
    </row>
    <row r="227" spans="1:11" s="29" customFormat="1" ht="12.75">
      <c r="A227" s="92" t="s">
        <v>1714</v>
      </c>
      <c r="C227" s="28">
        <v>8.8</v>
      </c>
      <c r="D227" s="30">
        <v>0</v>
      </c>
      <c r="E227" s="30">
        <v>12.8</v>
      </c>
      <c r="F227" s="31">
        <v>0</v>
      </c>
      <c r="G227" s="4" t="s">
        <v>1891</v>
      </c>
      <c r="H227" s="5" t="s">
        <v>1894</v>
      </c>
      <c r="I227" s="5">
        <v>184</v>
      </c>
      <c r="J227" s="5">
        <v>185</v>
      </c>
      <c r="K227" s="6" t="s">
        <v>186</v>
      </c>
    </row>
    <row r="228" spans="1:11" ht="25.5">
      <c r="A228" s="27" t="s">
        <v>1432</v>
      </c>
      <c r="C228" s="15">
        <v>1</v>
      </c>
      <c r="D228" s="17"/>
      <c r="E228" s="17">
        <v>4</v>
      </c>
      <c r="F228" s="16">
        <v>2</v>
      </c>
      <c r="G228" s="4" t="s">
        <v>1891</v>
      </c>
      <c r="H228" s="5" t="s">
        <v>1894</v>
      </c>
      <c r="I228" s="5">
        <v>184</v>
      </c>
      <c r="J228" s="5">
        <v>185</v>
      </c>
      <c r="K228" s="6" t="s">
        <v>186</v>
      </c>
    </row>
    <row r="229" spans="1:11" ht="12.75">
      <c r="A229" s="27" t="s">
        <v>1126</v>
      </c>
      <c r="C229" s="15"/>
      <c r="D229" s="17"/>
      <c r="E229" s="17">
        <v>1</v>
      </c>
      <c r="F229" s="16"/>
      <c r="G229" s="4" t="s">
        <v>1891</v>
      </c>
      <c r="H229" s="5" t="s">
        <v>1894</v>
      </c>
      <c r="I229" s="5">
        <v>184</v>
      </c>
      <c r="J229" s="5">
        <v>185</v>
      </c>
      <c r="K229" s="6" t="s">
        <v>186</v>
      </c>
    </row>
    <row r="230" spans="1:11" s="29" customFormat="1" ht="12.75">
      <c r="A230" s="114" t="s">
        <v>1713</v>
      </c>
      <c r="C230" s="28">
        <v>1</v>
      </c>
      <c r="D230" s="30">
        <v>0</v>
      </c>
      <c r="E230" s="30">
        <v>5</v>
      </c>
      <c r="F230" s="31">
        <v>2</v>
      </c>
      <c r="G230" s="4" t="s">
        <v>1891</v>
      </c>
      <c r="H230" s="5" t="s">
        <v>1894</v>
      </c>
      <c r="I230" s="5">
        <v>184</v>
      </c>
      <c r="J230" s="5">
        <v>185</v>
      </c>
      <c r="K230" s="6" t="s">
        <v>186</v>
      </c>
    </row>
    <row r="231" spans="1:11" s="29" customFormat="1" ht="12.75">
      <c r="A231" s="114" t="s">
        <v>1714</v>
      </c>
      <c r="C231" s="28">
        <v>0.3</v>
      </c>
      <c r="D231" s="30">
        <v>0</v>
      </c>
      <c r="E231" s="30">
        <v>1.4</v>
      </c>
      <c r="F231" s="31">
        <v>1</v>
      </c>
      <c r="G231" s="4" t="s">
        <v>1891</v>
      </c>
      <c r="H231" s="5" t="s">
        <v>1894</v>
      </c>
      <c r="I231" s="5">
        <v>184</v>
      </c>
      <c r="J231" s="5">
        <v>185</v>
      </c>
      <c r="K231" s="6" t="s">
        <v>186</v>
      </c>
    </row>
    <row r="232" spans="1:11" ht="25.5">
      <c r="A232" s="27" t="s">
        <v>1127</v>
      </c>
      <c r="C232" s="15">
        <v>1</v>
      </c>
      <c r="D232" s="17"/>
      <c r="E232" s="17">
        <v>1</v>
      </c>
      <c r="F232" s="16"/>
      <c r="G232" s="4" t="s">
        <v>1891</v>
      </c>
      <c r="H232" s="5" t="s">
        <v>1894</v>
      </c>
      <c r="I232" s="5">
        <v>184</v>
      </c>
      <c r="J232" s="5">
        <v>185</v>
      </c>
      <c r="K232" s="6" t="s">
        <v>186</v>
      </c>
    </row>
    <row r="233" spans="1:11" ht="25.5">
      <c r="A233" s="27" t="s">
        <v>1128</v>
      </c>
      <c r="C233" s="15">
        <v>36</v>
      </c>
      <c r="D233" s="17"/>
      <c r="E233" s="17">
        <v>2</v>
      </c>
      <c r="F233" s="16"/>
      <c r="G233" s="4" t="s">
        <v>1891</v>
      </c>
      <c r="H233" s="5" t="s">
        <v>1894</v>
      </c>
      <c r="I233" s="5">
        <v>184</v>
      </c>
      <c r="J233" s="5">
        <v>185</v>
      </c>
      <c r="K233" s="6" t="s">
        <v>186</v>
      </c>
    </row>
    <row r="234" spans="1:11" ht="12.75">
      <c r="A234" s="27" t="s">
        <v>1129</v>
      </c>
      <c r="C234" s="15"/>
      <c r="D234" s="17"/>
      <c r="E234" s="17">
        <v>23</v>
      </c>
      <c r="F234" s="16"/>
      <c r="G234" s="4" t="s">
        <v>1891</v>
      </c>
      <c r="H234" s="5" t="s">
        <v>1894</v>
      </c>
      <c r="I234" s="5">
        <v>184</v>
      </c>
      <c r="J234" s="5">
        <v>185</v>
      </c>
      <c r="K234" s="6" t="s">
        <v>186</v>
      </c>
    </row>
    <row r="235" spans="1:11" ht="38.25">
      <c r="A235" s="27" t="s">
        <v>1130</v>
      </c>
      <c r="C235" s="15">
        <v>4</v>
      </c>
      <c r="D235" s="17"/>
      <c r="E235" s="17"/>
      <c r="F235" s="16"/>
      <c r="G235" s="4" t="s">
        <v>1891</v>
      </c>
      <c r="H235" s="5" t="s">
        <v>1894</v>
      </c>
      <c r="I235" s="5">
        <v>184</v>
      </c>
      <c r="J235" s="5">
        <v>185</v>
      </c>
      <c r="K235" s="6" t="s">
        <v>186</v>
      </c>
    </row>
    <row r="236" spans="1:11" s="29" customFormat="1" ht="12.75">
      <c r="A236" s="114" t="s">
        <v>1713</v>
      </c>
      <c r="C236" s="28">
        <v>91</v>
      </c>
      <c r="D236" s="30">
        <v>0</v>
      </c>
      <c r="E236" s="30">
        <v>26</v>
      </c>
      <c r="F236" s="31">
        <v>0</v>
      </c>
      <c r="G236" s="4" t="s">
        <v>1891</v>
      </c>
      <c r="H236" s="5" t="s">
        <v>1894</v>
      </c>
      <c r="I236" s="5">
        <v>184</v>
      </c>
      <c r="J236" s="5">
        <v>185</v>
      </c>
      <c r="K236" s="6" t="s">
        <v>186</v>
      </c>
    </row>
    <row r="237" spans="1:11" s="29" customFormat="1" ht="12.75">
      <c r="A237" s="92" t="s">
        <v>1714</v>
      </c>
      <c r="C237" s="28">
        <v>28.6</v>
      </c>
      <c r="D237" s="30">
        <v>0</v>
      </c>
      <c r="E237" s="30">
        <v>7.2</v>
      </c>
      <c r="F237" s="31">
        <v>0</v>
      </c>
      <c r="G237" s="4" t="s">
        <v>1891</v>
      </c>
      <c r="H237" s="5" t="s">
        <v>1894</v>
      </c>
      <c r="I237" s="5">
        <v>184</v>
      </c>
      <c r="J237" s="5">
        <v>185</v>
      </c>
      <c r="K237" s="6" t="s">
        <v>186</v>
      </c>
    </row>
    <row r="238" spans="1:11" ht="25.5">
      <c r="A238" s="27" t="s">
        <v>1131</v>
      </c>
      <c r="C238" s="15">
        <v>4</v>
      </c>
      <c r="D238" s="17"/>
      <c r="E238" s="17">
        <v>90</v>
      </c>
      <c r="F238" s="16"/>
      <c r="G238" s="4" t="s">
        <v>1891</v>
      </c>
      <c r="H238" s="5" t="s">
        <v>1894</v>
      </c>
      <c r="I238" s="5">
        <v>184</v>
      </c>
      <c r="J238" s="5">
        <v>185</v>
      </c>
      <c r="K238" s="6" t="s">
        <v>186</v>
      </c>
    </row>
    <row r="239" spans="1:11" ht="12.75">
      <c r="A239" s="24" t="s">
        <v>1899</v>
      </c>
      <c r="C239" s="15">
        <v>1.3</v>
      </c>
      <c r="D239" s="17"/>
      <c r="E239" s="17">
        <v>25.1</v>
      </c>
      <c r="F239" s="16"/>
      <c r="G239" s="4" t="s">
        <v>1891</v>
      </c>
      <c r="H239" s="5" t="s">
        <v>1894</v>
      </c>
      <c r="I239" s="5">
        <v>184</v>
      </c>
      <c r="J239" s="5">
        <v>185</v>
      </c>
      <c r="K239" s="6" t="s">
        <v>186</v>
      </c>
    </row>
    <row r="240" spans="1:11" ht="12.75">
      <c r="A240" s="24" t="s">
        <v>1132</v>
      </c>
      <c r="C240" s="15"/>
      <c r="D240" s="17">
        <v>1</v>
      </c>
      <c r="E240" s="17"/>
      <c r="F240" s="16">
        <v>2</v>
      </c>
      <c r="G240" s="4" t="s">
        <v>1891</v>
      </c>
      <c r="H240" s="5" t="s">
        <v>1894</v>
      </c>
      <c r="I240" s="5">
        <v>186</v>
      </c>
      <c r="J240" s="5">
        <v>187</v>
      </c>
      <c r="K240" s="6" t="s">
        <v>187</v>
      </c>
    </row>
    <row r="241" spans="1:11" ht="12.75">
      <c r="A241" s="27" t="s">
        <v>1133</v>
      </c>
      <c r="C241" s="15">
        <v>23</v>
      </c>
      <c r="D241" s="17">
        <v>97</v>
      </c>
      <c r="E241" s="17">
        <v>10</v>
      </c>
      <c r="F241" s="16">
        <v>118</v>
      </c>
      <c r="G241" s="4" t="s">
        <v>1891</v>
      </c>
      <c r="H241" s="5" t="s">
        <v>1894</v>
      </c>
      <c r="I241" s="5">
        <v>186</v>
      </c>
      <c r="J241" s="5">
        <v>187</v>
      </c>
      <c r="K241" s="6" t="s">
        <v>187</v>
      </c>
    </row>
    <row r="242" spans="1:11" ht="12.75">
      <c r="A242" s="24" t="s">
        <v>1134</v>
      </c>
      <c r="C242" s="15"/>
      <c r="D242" s="17">
        <v>1</v>
      </c>
      <c r="E242" s="17"/>
      <c r="F242" s="16">
        <v>5</v>
      </c>
      <c r="G242" s="4" t="s">
        <v>1891</v>
      </c>
      <c r="H242" s="5" t="s">
        <v>1894</v>
      </c>
      <c r="I242" s="5">
        <v>186</v>
      </c>
      <c r="J242" s="5">
        <v>187</v>
      </c>
      <c r="K242" s="6" t="s">
        <v>187</v>
      </c>
    </row>
    <row r="243" spans="1:11" ht="12.75">
      <c r="A243" s="24" t="s">
        <v>1135</v>
      </c>
      <c r="C243" s="15">
        <v>2</v>
      </c>
      <c r="D243" s="17"/>
      <c r="E243" s="17"/>
      <c r="F243" s="16"/>
      <c r="G243" s="4" t="s">
        <v>1891</v>
      </c>
      <c r="H243" s="5" t="s">
        <v>1894</v>
      </c>
      <c r="I243" s="5">
        <v>186</v>
      </c>
      <c r="J243" s="5">
        <v>187</v>
      </c>
      <c r="K243" s="6" t="s">
        <v>187</v>
      </c>
    </row>
    <row r="244" spans="1:11" ht="12.75">
      <c r="A244" s="24" t="s">
        <v>1136</v>
      </c>
      <c r="C244" s="15"/>
      <c r="D244" s="17">
        <v>2</v>
      </c>
      <c r="E244" s="17"/>
      <c r="F244" s="16">
        <v>28</v>
      </c>
      <c r="G244" s="4" t="s">
        <v>1891</v>
      </c>
      <c r="H244" s="5" t="s">
        <v>1894</v>
      </c>
      <c r="I244" s="5">
        <v>186</v>
      </c>
      <c r="J244" s="5">
        <v>187</v>
      </c>
      <c r="K244" s="6" t="s">
        <v>187</v>
      </c>
    </row>
    <row r="245" spans="1:11" ht="12.75">
      <c r="A245" s="24" t="s">
        <v>1137</v>
      </c>
      <c r="C245" s="15"/>
      <c r="D245" s="17">
        <v>1</v>
      </c>
      <c r="E245" s="17"/>
      <c r="F245" s="16"/>
      <c r="G245" s="4" t="s">
        <v>1891</v>
      </c>
      <c r="H245" s="5" t="s">
        <v>1894</v>
      </c>
      <c r="I245" s="5">
        <v>186</v>
      </c>
      <c r="J245" s="5">
        <v>187</v>
      </c>
      <c r="K245" s="6" t="s">
        <v>187</v>
      </c>
    </row>
    <row r="246" spans="1:11" ht="12.75">
      <c r="A246" s="24" t="s">
        <v>1138</v>
      </c>
      <c r="C246" s="15"/>
      <c r="D246" s="17">
        <v>51</v>
      </c>
      <c r="E246" s="17"/>
      <c r="F246" s="16">
        <v>263</v>
      </c>
      <c r="G246" s="4" t="s">
        <v>1891</v>
      </c>
      <c r="H246" s="5" t="s">
        <v>1894</v>
      </c>
      <c r="I246" s="5">
        <v>186</v>
      </c>
      <c r="J246" s="5">
        <v>187</v>
      </c>
      <c r="K246" s="6" t="s">
        <v>187</v>
      </c>
    </row>
    <row r="247" spans="1:11" s="29" customFormat="1" ht="12.75">
      <c r="A247" s="114" t="s">
        <v>1713</v>
      </c>
      <c r="C247" s="28">
        <v>25</v>
      </c>
      <c r="D247" s="30">
        <v>153</v>
      </c>
      <c r="E247" s="30">
        <v>10</v>
      </c>
      <c r="F247" s="31">
        <v>416</v>
      </c>
      <c r="G247" s="4" t="s">
        <v>1891</v>
      </c>
      <c r="H247" s="5" t="s">
        <v>1894</v>
      </c>
      <c r="I247" s="5">
        <v>186</v>
      </c>
      <c r="J247" s="5">
        <v>187</v>
      </c>
      <c r="K247" s="6" t="s">
        <v>187</v>
      </c>
    </row>
    <row r="248" spans="1:11" s="29" customFormat="1" ht="12.75">
      <c r="A248" s="92" t="s">
        <v>1714</v>
      </c>
      <c r="C248" s="28">
        <v>7.9</v>
      </c>
      <c r="D248" s="30">
        <v>272.2</v>
      </c>
      <c r="E248" s="30">
        <v>2.8</v>
      </c>
      <c r="F248" s="31">
        <v>217.2</v>
      </c>
      <c r="G248" s="4" t="s">
        <v>1891</v>
      </c>
      <c r="H248" s="5" t="s">
        <v>1894</v>
      </c>
      <c r="I248" s="5">
        <v>186</v>
      </c>
      <c r="J248" s="5">
        <v>187</v>
      </c>
      <c r="K248" s="6" t="s">
        <v>187</v>
      </c>
    </row>
    <row r="249" spans="1:11" ht="12.75">
      <c r="A249" s="24" t="s">
        <v>1139</v>
      </c>
      <c r="C249" s="15">
        <v>4</v>
      </c>
      <c r="D249" s="17"/>
      <c r="E249" s="17">
        <v>2</v>
      </c>
      <c r="F249" s="16"/>
      <c r="G249" s="4" t="s">
        <v>1891</v>
      </c>
      <c r="H249" s="5" t="s">
        <v>1894</v>
      </c>
      <c r="I249" s="5">
        <v>186</v>
      </c>
      <c r="J249" s="5">
        <v>187</v>
      </c>
      <c r="K249" s="6" t="s">
        <v>187</v>
      </c>
    </row>
    <row r="250" spans="1:11" ht="12.75">
      <c r="A250" s="27" t="s">
        <v>1140</v>
      </c>
      <c r="C250" s="15">
        <v>554</v>
      </c>
      <c r="D250" s="17">
        <v>63</v>
      </c>
      <c r="E250" s="17">
        <v>854</v>
      </c>
      <c r="F250" s="16">
        <v>50</v>
      </c>
      <c r="G250" s="4" t="s">
        <v>1891</v>
      </c>
      <c r="H250" s="5" t="s">
        <v>1894</v>
      </c>
      <c r="I250" s="5">
        <v>186</v>
      </c>
      <c r="J250" s="5">
        <v>187</v>
      </c>
      <c r="K250" s="6" t="s">
        <v>187</v>
      </c>
    </row>
    <row r="251" spans="1:11" ht="25.5">
      <c r="A251" s="27" t="s">
        <v>1141</v>
      </c>
      <c r="C251" s="15">
        <v>2</v>
      </c>
      <c r="D251" s="17"/>
      <c r="E251" s="17"/>
      <c r="F251" s="16"/>
      <c r="G251" s="4" t="s">
        <v>1891</v>
      </c>
      <c r="H251" s="5" t="s">
        <v>1894</v>
      </c>
      <c r="I251" s="5">
        <v>186</v>
      </c>
      <c r="J251" s="5">
        <v>187</v>
      </c>
      <c r="K251" s="6" t="s">
        <v>187</v>
      </c>
    </row>
    <row r="252" spans="1:11" ht="25.5">
      <c r="A252" s="27" t="s">
        <v>1142</v>
      </c>
      <c r="C252" s="15">
        <v>1</v>
      </c>
      <c r="D252" s="17"/>
      <c r="E252" s="17"/>
      <c r="F252" s="16"/>
      <c r="G252" s="4" t="s">
        <v>1891</v>
      </c>
      <c r="H252" s="5" t="s">
        <v>1894</v>
      </c>
      <c r="I252" s="5">
        <v>186</v>
      </c>
      <c r="J252" s="5">
        <v>187</v>
      </c>
      <c r="K252" s="6" t="s">
        <v>187</v>
      </c>
    </row>
    <row r="253" spans="1:11" ht="12.75">
      <c r="A253" s="27" t="s">
        <v>1143</v>
      </c>
      <c r="C253" s="15"/>
      <c r="D253" s="17"/>
      <c r="E253" s="17">
        <v>2</v>
      </c>
      <c r="F253" s="16"/>
      <c r="G253" s="4" t="s">
        <v>1891</v>
      </c>
      <c r="H253" s="5" t="s">
        <v>1894</v>
      </c>
      <c r="I253" s="5">
        <v>186</v>
      </c>
      <c r="J253" s="5">
        <v>187</v>
      </c>
      <c r="K253" s="6" t="s">
        <v>187</v>
      </c>
    </row>
    <row r="254" spans="1:11" ht="12.75">
      <c r="A254" s="27" t="s">
        <v>1433</v>
      </c>
      <c r="C254" s="15">
        <v>1</v>
      </c>
      <c r="D254" s="17"/>
      <c r="E254" s="17"/>
      <c r="F254" s="16"/>
      <c r="G254" s="4"/>
      <c r="H254" s="5"/>
      <c r="I254" s="5"/>
      <c r="J254" s="5"/>
      <c r="K254" s="6"/>
    </row>
    <row r="255" spans="1:11" ht="12.75">
      <c r="A255" s="27" t="s">
        <v>1144</v>
      </c>
      <c r="C255" s="15">
        <v>3</v>
      </c>
      <c r="D255" s="17"/>
      <c r="E255" s="17"/>
      <c r="F255" s="16"/>
      <c r="G255" s="4" t="s">
        <v>1891</v>
      </c>
      <c r="H255" s="5" t="s">
        <v>1894</v>
      </c>
      <c r="I255" s="5">
        <v>186</v>
      </c>
      <c r="J255" s="5">
        <v>187</v>
      </c>
      <c r="K255" s="6" t="s">
        <v>187</v>
      </c>
    </row>
    <row r="256" spans="1:11" ht="12.75">
      <c r="A256" s="27" t="s">
        <v>1758</v>
      </c>
      <c r="C256" s="15">
        <v>9</v>
      </c>
      <c r="D256" s="17"/>
      <c r="E256" s="17"/>
      <c r="F256" s="16"/>
      <c r="G256" s="4" t="s">
        <v>1891</v>
      </c>
      <c r="H256" s="5" t="s">
        <v>1894</v>
      </c>
      <c r="I256" s="5">
        <v>186</v>
      </c>
      <c r="J256" s="5">
        <v>187</v>
      </c>
      <c r="K256" s="6" t="s">
        <v>187</v>
      </c>
    </row>
    <row r="257" spans="1:11" ht="25.5">
      <c r="A257" s="27" t="s">
        <v>1145</v>
      </c>
      <c r="C257" s="15">
        <v>8</v>
      </c>
      <c r="D257" s="17"/>
      <c r="E257" s="17">
        <v>5</v>
      </c>
      <c r="F257" s="16"/>
      <c r="G257" s="4" t="s">
        <v>1891</v>
      </c>
      <c r="H257" s="5" t="s">
        <v>1894</v>
      </c>
      <c r="I257" s="5">
        <v>186</v>
      </c>
      <c r="J257" s="5">
        <v>187</v>
      </c>
      <c r="K257" s="6" t="s">
        <v>187</v>
      </c>
    </row>
    <row r="258" spans="1:11" ht="25.5">
      <c r="A258" s="27" t="s">
        <v>1146</v>
      </c>
      <c r="C258" s="15">
        <v>2</v>
      </c>
      <c r="D258" s="17">
        <v>1</v>
      </c>
      <c r="E258" s="17"/>
      <c r="F258" s="16"/>
      <c r="G258" s="4" t="s">
        <v>1891</v>
      </c>
      <c r="H258" s="5" t="s">
        <v>1894</v>
      </c>
      <c r="I258" s="5">
        <v>186</v>
      </c>
      <c r="J258" s="5">
        <v>187</v>
      </c>
      <c r="K258" s="6" t="s">
        <v>187</v>
      </c>
    </row>
    <row r="259" spans="1:11" ht="12.75">
      <c r="A259" s="27" t="s">
        <v>1147</v>
      </c>
      <c r="C259" s="15">
        <v>17</v>
      </c>
      <c r="D259" s="17"/>
      <c r="E259" s="17">
        <v>18</v>
      </c>
      <c r="F259" s="16"/>
      <c r="G259" s="4" t="s">
        <v>1891</v>
      </c>
      <c r="H259" s="5" t="s">
        <v>1894</v>
      </c>
      <c r="I259" s="5">
        <v>186</v>
      </c>
      <c r="J259" s="5">
        <v>187</v>
      </c>
      <c r="K259" s="6" t="s">
        <v>187</v>
      </c>
    </row>
    <row r="260" spans="1:11" ht="12.75">
      <c r="A260" s="27" t="s">
        <v>1148</v>
      </c>
      <c r="C260" s="15"/>
      <c r="D260" s="17">
        <v>11</v>
      </c>
      <c r="E260" s="17"/>
      <c r="F260" s="16"/>
      <c r="G260" s="4" t="s">
        <v>1891</v>
      </c>
      <c r="H260" s="5" t="s">
        <v>1894</v>
      </c>
      <c r="I260" s="5">
        <v>186</v>
      </c>
      <c r="J260" s="5">
        <v>187</v>
      </c>
      <c r="K260" s="6" t="s">
        <v>187</v>
      </c>
    </row>
    <row r="261" spans="1:11" ht="12.75">
      <c r="A261" s="27" t="s">
        <v>1149</v>
      </c>
      <c r="C261" s="15">
        <v>2</v>
      </c>
      <c r="D261" s="17">
        <v>1</v>
      </c>
      <c r="E261" s="17"/>
      <c r="F261" s="16"/>
      <c r="G261" s="4" t="s">
        <v>1891</v>
      </c>
      <c r="H261" s="5" t="s">
        <v>1894</v>
      </c>
      <c r="I261" s="5">
        <v>186</v>
      </c>
      <c r="J261" s="5">
        <v>187</v>
      </c>
      <c r="K261" s="6" t="s">
        <v>187</v>
      </c>
    </row>
    <row r="262" spans="1:11" ht="12.75">
      <c r="A262" s="27" t="s">
        <v>1150</v>
      </c>
      <c r="C262" s="15"/>
      <c r="D262" s="17">
        <v>2</v>
      </c>
      <c r="E262" s="17"/>
      <c r="F262" s="16"/>
      <c r="G262" s="4" t="s">
        <v>1891</v>
      </c>
      <c r="H262" s="5" t="s">
        <v>1894</v>
      </c>
      <c r="I262" s="5">
        <v>186</v>
      </c>
      <c r="J262" s="5">
        <v>187</v>
      </c>
      <c r="K262" s="6" t="s">
        <v>187</v>
      </c>
    </row>
    <row r="263" spans="1:11" ht="12.75">
      <c r="A263" s="27" t="s">
        <v>1434</v>
      </c>
      <c r="C263" s="15">
        <v>1</v>
      </c>
      <c r="D263" s="17"/>
      <c r="E263" s="17">
        <v>5</v>
      </c>
      <c r="F263" s="16"/>
      <c r="G263" s="4"/>
      <c r="H263" s="5"/>
      <c r="I263" s="5"/>
      <c r="J263" s="5"/>
      <c r="K263" s="6"/>
    </row>
    <row r="264" spans="1:11" ht="12.75">
      <c r="A264" s="27" t="s">
        <v>1151</v>
      </c>
      <c r="C264" s="15">
        <v>1</v>
      </c>
      <c r="D264" s="17"/>
      <c r="E264" s="17"/>
      <c r="F264" s="16"/>
      <c r="G264" s="4" t="s">
        <v>1891</v>
      </c>
      <c r="H264" s="5" t="s">
        <v>1894</v>
      </c>
      <c r="I264" s="5">
        <v>186</v>
      </c>
      <c r="J264" s="5">
        <v>187</v>
      </c>
      <c r="K264" s="6" t="s">
        <v>187</v>
      </c>
    </row>
    <row r="265" spans="1:11" ht="12.75">
      <c r="A265" s="27" t="s">
        <v>1152</v>
      </c>
      <c r="C265" s="15">
        <v>1</v>
      </c>
      <c r="D265" s="17"/>
      <c r="E265" s="17"/>
      <c r="F265" s="16"/>
      <c r="G265" s="4" t="s">
        <v>1891</v>
      </c>
      <c r="H265" s="5" t="s">
        <v>1894</v>
      </c>
      <c r="I265" s="5">
        <v>186</v>
      </c>
      <c r="J265" s="5">
        <v>187</v>
      </c>
      <c r="K265" s="6" t="s">
        <v>187</v>
      </c>
    </row>
    <row r="266" spans="1:11" s="29" customFormat="1" ht="12.75">
      <c r="A266" s="114" t="s">
        <v>1713</v>
      </c>
      <c r="C266" s="28">
        <v>606</v>
      </c>
      <c r="D266" s="30">
        <v>79</v>
      </c>
      <c r="E266" s="30">
        <v>886</v>
      </c>
      <c r="F266" s="31">
        <v>50</v>
      </c>
      <c r="G266" s="4" t="s">
        <v>1891</v>
      </c>
      <c r="H266" s="5" t="s">
        <v>1894</v>
      </c>
      <c r="I266" s="5">
        <v>186</v>
      </c>
      <c r="J266" s="5">
        <v>187</v>
      </c>
      <c r="K266" s="6" t="s">
        <v>187</v>
      </c>
    </row>
    <row r="267" spans="1:11" s="29" customFormat="1" ht="12.75">
      <c r="A267" s="114" t="s">
        <v>1714</v>
      </c>
      <c r="C267" s="28">
        <v>190.7</v>
      </c>
      <c r="D267" s="30">
        <v>140.6</v>
      </c>
      <c r="E267" s="30">
        <v>246.7</v>
      </c>
      <c r="F267" s="31">
        <v>26.1</v>
      </c>
      <c r="G267" s="4" t="s">
        <v>1891</v>
      </c>
      <c r="H267" s="5" t="s">
        <v>1894</v>
      </c>
      <c r="I267" s="5">
        <v>186</v>
      </c>
      <c r="J267" s="5">
        <v>187</v>
      </c>
      <c r="K267" s="6" t="s">
        <v>187</v>
      </c>
    </row>
    <row r="268" spans="1:11" ht="25.5">
      <c r="A268" s="27" t="s">
        <v>1153</v>
      </c>
      <c r="C268" s="15">
        <v>407</v>
      </c>
      <c r="D268" s="17">
        <v>176</v>
      </c>
      <c r="E268" s="17">
        <v>712</v>
      </c>
      <c r="F268" s="16">
        <v>1115</v>
      </c>
      <c r="G268" s="4" t="s">
        <v>1891</v>
      </c>
      <c r="H268" s="5" t="s">
        <v>1894</v>
      </c>
      <c r="I268" s="5">
        <v>186</v>
      </c>
      <c r="J268" s="5">
        <v>187</v>
      </c>
      <c r="K268" s="6" t="s">
        <v>187</v>
      </c>
    </row>
    <row r="269" spans="1:11" ht="12.75">
      <c r="A269" s="27" t="s">
        <v>1899</v>
      </c>
      <c r="C269" s="15">
        <v>128</v>
      </c>
      <c r="D269" s="17">
        <v>313.1</v>
      </c>
      <c r="E269" s="17">
        <v>198.2</v>
      </c>
      <c r="F269" s="16">
        <v>582</v>
      </c>
      <c r="G269" s="4" t="s">
        <v>1891</v>
      </c>
      <c r="H269" s="5" t="s">
        <v>1894</v>
      </c>
      <c r="I269" s="5">
        <v>186</v>
      </c>
      <c r="J269" s="5">
        <v>187</v>
      </c>
      <c r="K269" s="6" t="s">
        <v>187</v>
      </c>
    </row>
    <row r="270" spans="1:11" s="29" customFormat="1" ht="13.5" thickBot="1">
      <c r="A270" s="103" t="s">
        <v>1805</v>
      </c>
      <c r="C270" s="33">
        <v>3179</v>
      </c>
      <c r="D270" s="34">
        <v>562</v>
      </c>
      <c r="E270" s="34">
        <v>3592</v>
      </c>
      <c r="F270" s="67">
        <v>1916</v>
      </c>
      <c r="G270" s="7" t="s">
        <v>1891</v>
      </c>
      <c r="H270" s="8" t="s">
        <v>1894</v>
      </c>
      <c r="I270" s="8">
        <v>186</v>
      </c>
      <c r="J270" s="8">
        <v>187</v>
      </c>
      <c r="K270" s="9" t="s">
        <v>187</v>
      </c>
    </row>
    <row r="272" spans="1:11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</row>
  </sheetData>
  <mergeCells count="12">
    <mergeCell ref="E5:E6"/>
    <mergeCell ref="F5:F6"/>
    <mergeCell ref="A3:A6"/>
    <mergeCell ref="K3:K6"/>
    <mergeCell ref="G3:G6"/>
    <mergeCell ref="H3:H6"/>
    <mergeCell ref="I3:I6"/>
    <mergeCell ref="J3:J6"/>
    <mergeCell ref="C3:D4"/>
    <mergeCell ref="E3:F4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30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31.7109375" style="10" customWidth="1"/>
    <col min="2" max="2" width="2.7109375" style="10" customWidth="1"/>
    <col min="3" max="7" width="9.140625" style="10" customWidth="1"/>
    <col min="8" max="8" width="15.00390625" style="10" customWidth="1"/>
    <col min="9" max="9" width="6.8515625" style="10" customWidth="1"/>
    <col min="10" max="10" width="7.140625" style="10" customWidth="1"/>
    <col min="11" max="12" width="6.57421875" style="10" customWidth="1"/>
    <col min="13" max="16384" width="9.140625" style="10" customWidth="1"/>
  </cols>
  <sheetData>
    <row r="1" spans="1:13" ht="13.5" thickBot="1">
      <c r="A1" s="129" t="s">
        <v>188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ht="13.5" thickBot="1"/>
    <row r="3" spans="1:13" ht="22.5" customHeight="1">
      <c r="A3" s="236" t="s">
        <v>193</v>
      </c>
      <c r="B3" s="11"/>
      <c r="C3" s="239" t="s">
        <v>587</v>
      </c>
      <c r="D3" s="230"/>
      <c r="E3" s="230" t="s">
        <v>192</v>
      </c>
      <c r="F3" s="230"/>
      <c r="G3" s="230" t="s">
        <v>1364</v>
      </c>
      <c r="H3" s="231"/>
      <c r="I3" s="245" t="s">
        <v>1885</v>
      </c>
      <c r="J3" s="248" t="s">
        <v>1886</v>
      </c>
      <c r="K3" s="248" t="s">
        <v>1887</v>
      </c>
      <c r="L3" s="222" t="s">
        <v>1888</v>
      </c>
      <c r="M3" s="242" t="s">
        <v>1890</v>
      </c>
    </row>
    <row r="4" spans="1:13" ht="18" customHeight="1">
      <c r="A4" s="237"/>
      <c r="B4" s="11"/>
      <c r="C4" s="240"/>
      <c r="D4" s="232"/>
      <c r="E4" s="232"/>
      <c r="F4" s="232"/>
      <c r="G4" s="232"/>
      <c r="H4" s="234"/>
      <c r="I4" s="246"/>
      <c r="J4" s="249"/>
      <c r="K4" s="249"/>
      <c r="L4" s="223"/>
      <c r="M4" s="243"/>
    </row>
    <row r="5" spans="1:13" ht="18.75" customHeight="1">
      <c r="A5" s="237"/>
      <c r="B5" s="11"/>
      <c r="C5" s="240" t="s">
        <v>494</v>
      </c>
      <c r="D5" s="232" t="s">
        <v>495</v>
      </c>
      <c r="E5" s="232" t="s">
        <v>494</v>
      </c>
      <c r="F5" s="232" t="s">
        <v>495</v>
      </c>
      <c r="G5" s="232" t="s">
        <v>494</v>
      </c>
      <c r="H5" s="234" t="s">
        <v>495</v>
      </c>
      <c r="I5" s="246"/>
      <c r="J5" s="249"/>
      <c r="K5" s="249"/>
      <c r="L5" s="223"/>
      <c r="M5" s="243"/>
    </row>
    <row r="6" spans="1:13" ht="13.5" thickBot="1">
      <c r="A6" s="238"/>
      <c r="B6" s="11"/>
      <c r="C6" s="241"/>
      <c r="D6" s="233"/>
      <c r="E6" s="233"/>
      <c r="F6" s="233"/>
      <c r="G6" s="233"/>
      <c r="H6" s="235"/>
      <c r="I6" s="247"/>
      <c r="J6" s="250"/>
      <c r="K6" s="250"/>
      <c r="L6" s="224"/>
      <c r="M6" s="244"/>
    </row>
    <row r="7" ht="13.5" thickBot="1"/>
    <row r="8" spans="1:13" ht="25.5">
      <c r="A8" s="26" t="s">
        <v>1708</v>
      </c>
      <c r="C8" s="12">
        <v>2</v>
      </c>
      <c r="D8" s="14"/>
      <c r="E8" s="14">
        <v>14</v>
      </c>
      <c r="F8" s="14"/>
      <c r="G8" s="14">
        <v>1</v>
      </c>
      <c r="H8" s="14"/>
      <c r="I8" s="1" t="s">
        <v>1891</v>
      </c>
      <c r="J8" s="2" t="s">
        <v>1894</v>
      </c>
      <c r="K8" s="2">
        <v>186</v>
      </c>
      <c r="L8" s="2">
        <v>187</v>
      </c>
      <c r="M8" s="3" t="s">
        <v>187</v>
      </c>
    </row>
    <row r="9" spans="1:13" ht="12.75">
      <c r="A9" s="27" t="s">
        <v>266</v>
      </c>
      <c r="C9" s="15"/>
      <c r="D9" s="17"/>
      <c r="E9" s="17"/>
      <c r="F9" s="17"/>
      <c r="G9" s="17">
        <v>1</v>
      </c>
      <c r="H9" s="17"/>
      <c r="I9" s="4" t="s">
        <v>1891</v>
      </c>
      <c r="J9" s="5" t="s">
        <v>1894</v>
      </c>
      <c r="K9" s="5">
        <v>186</v>
      </c>
      <c r="L9" s="5">
        <v>187</v>
      </c>
      <c r="M9" s="6" t="s">
        <v>187</v>
      </c>
    </row>
    <row r="10" spans="1:13" ht="12.75">
      <c r="A10" s="27" t="s">
        <v>1709</v>
      </c>
      <c r="C10" s="15">
        <v>2</v>
      </c>
      <c r="D10" s="17"/>
      <c r="E10" s="17">
        <v>1</v>
      </c>
      <c r="F10" s="17"/>
      <c r="G10" s="17"/>
      <c r="H10" s="17"/>
      <c r="I10" s="4" t="s">
        <v>1891</v>
      </c>
      <c r="J10" s="5" t="s">
        <v>1894</v>
      </c>
      <c r="K10" s="5">
        <v>186</v>
      </c>
      <c r="L10" s="5">
        <v>187</v>
      </c>
      <c r="M10" s="6" t="s">
        <v>187</v>
      </c>
    </row>
    <row r="11" spans="1:13" ht="12.75">
      <c r="A11" s="27" t="s">
        <v>1711</v>
      </c>
      <c r="C11" s="15">
        <v>3</v>
      </c>
      <c r="D11" s="17"/>
      <c r="E11" s="17">
        <v>16</v>
      </c>
      <c r="F11" s="17">
        <v>5</v>
      </c>
      <c r="G11" s="17">
        <v>15</v>
      </c>
      <c r="H11" s="17">
        <v>3</v>
      </c>
      <c r="I11" s="4" t="s">
        <v>1891</v>
      </c>
      <c r="J11" s="5" t="s">
        <v>1894</v>
      </c>
      <c r="K11" s="5">
        <v>186</v>
      </c>
      <c r="L11" s="5">
        <v>187</v>
      </c>
      <c r="M11" s="6" t="s">
        <v>187</v>
      </c>
    </row>
    <row r="12" spans="1:13" ht="12.75">
      <c r="A12" s="27" t="s">
        <v>267</v>
      </c>
      <c r="C12" s="15"/>
      <c r="D12" s="17"/>
      <c r="E12" s="17"/>
      <c r="F12" s="17">
        <v>1</v>
      </c>
      <c r="G12" s="17"/>
      <c r="H12" s="17"/>
      <c r="I12" s="4" t="s">
        <v>1891</v>
      </c>
      <c r="J12" s="5" t="s">
        <v>1894</v>
      </c>
      <c r="K12" s="5">
        <v>186</v>
      </c>
      <c r="L12" s="5">
        <v>187</v>
      </c>
      <c r="M12" s="6" t="s">
        <v>187</v>
      </c>
    </row>
    <row r="13" spans="1:13" ht="25.5">
      <c r="A13" s="27" t="s">
        <v>1712</v>
      </c>
      <c r="C13" s="15"/>
      <c r="D13" s="17"/>
      <c r="E13" s="17">
        <v>1</v>
      </c>
      <c r="F13" s="17"/>
      <c r="G13" s="17">
        <v>2</v>
      </c>
      <c r="H13" s="17"/>
      <c r="I13" s="4" t="s">
        <v>1891</v>
      </c>
      <c r="J13" s="5" t="s">
        <v>1894</v>
      </c>
      <c r="K13" s="5">
        <v>186</v>
      </c>
      <c r="L13" s="5">
        <v>187</v>
      </c>
      <c r="M13" s="6" t="s">
        <v>187</v>
      </c>
    </row>
    <row r="14" spans="1:13" s="29" customFormat="1" ht="12.75">
      <c r="A14" s="114" t="s">
        <v>1713</v>
      </c>
      <c r="C14" s="28">
        <v>7</v>
      </c>
      <c r="D14" s="30">
        <v>0</v>
      </c>
      <c r="E14" s="30">
        <v>32</v>
      </c>
      <c r="F14" s="30">
        <v>6</v>
      </c>
      <c r="G14" s="30">
        <v>19</v>
      </c>
      <c r="H14" s="30">
        <v>3</v>
      </c>
      <c r="I14" s="4" t="s">
        <v>1891</v>
      </c>
      <c r="J14" s="5" t="s">
        <v>1894</v>
      </c>
      <c r="K14" s="5">
        <v>186</v>
      </c>
      <c r="L14" s="5">
        <v>187</v>
      </c>
      <c r="M14" s="6" t="s">
        <v>187</v>
      </c>
    </row>
    <row r="15" spans="1:13" s="29" customFormat="1" ht="12.75">
      <c r="A15" s="114" t="s">
        <v>1714</v>
      </c>
      <c r="C15" s="28">
        <v>9.9</v>
      </c>
      <c r="D15" s="30">
        <v>0</v>
      </c>
      <c r="E15" s="30">
        <v>27.5</v>
      </c>
      <c r="F15" s="30">
        <v>4.7</v>
      </c>
      <c r="G15" s="30">
        <v>11.3</v>
      </c>
      <c r="H15" s="30">
        <v>1.7</v>
      </c>
      <c r="I15" s="4" t="s">
        <v>1891</v>
      </c>
      <c r="J15" s="5" t="s">
        <v>1894</v>
      </c>
      <c r="K15" s="5">
        <v>186</v>
      </c>
      <c r="L15" s="5">
        <v>187</v>
      </c>
      <c r="M15" s="6" t="s">
        <v>187</v>
      </c>
    </row>
    <row r="16" spans="1:13" ht="12.75">
      <c r="A16" s="24" t="s">
        <v>1715</v>
      </c>
      <c r="C16" s="15"/>
      <c r="D16" s="17"/>
      <c r="E16" s="17">
        <v>1</v>
      </c>
      <c r="F16" s="17"/>
      <c r="G16" s="17"/>
      <c r="H16" s="17"/>
      <c r="I16" s="4" t="s">
        <v>1891</v>
      </c>
      <c r="J16" s="5" t="s">
        <v>1894</v>
      </c>
      <c r="K16" s="5">
        <v>186</v>
      </c>
      <c r="L16" s="5">
        <v>187</v>
      </c>
      <c r="M16" s="6" t="s">
        <v>187</v>
      </c>
    </row>
    <row r="17" spans="1:13" ht="12.75">
      <c r="A17" s="24" t="s">
        <v>1716</v>
      </c>
      <c r="C17" s="15"/>
      <c r="D17" s="17"/>
      <c r="E17" s="17"/>
      <c r="F17" s="17"/>
      <c r="G17" s="17">
        <v>1</v>
      </c>
      <c r="H17" s="17"/>
      <c r="I17" s="4" t="s">
        <v>1891</v>
      </c>
      <c r="J17" s="5" t="s">
        <v>1894</v>
      </c>
      <c r="K17" s="5">
        <v>186</v>
      </c>
      <c r="L17" s="5">
        <v>187</v>
      </c>
      <c r="M17" s="6" t="s">
        <v>187</v>
      </c>
    </row>
    <row r="18" spans="1:13" s="29" customFormat="1" ht="12.75">
      <c r="A18" s="114" t="s">
        <v>1713</v>
      </c>
      <c r="C18" s="28">
        <v>0</v>
      </c>
      <c r="D18" s="30">
        <v>0</v>
      </c>
      <c r="E18" s="30">
        <v>1</v>
      </c>
      <c r="F18" s="30">
        <v>0</v>
      </c>
      <c r="G18" s="30">
        <v>1</v>
      </c>
      <c r="H18" s="30">
        <v>0</v>
      </c>
      <c r="I18" s="4" t="s">
        <v>1891</v>
      </c>
      <c r="J18" s="5" t="s">
        <v>1894</v>
      </c>
      <c r="K18" s="5">
        <v>186</v>
      </c>
      <c r="L18" s="5">
        <v>187</v>
      </c>
      <c r="M18" s="6" t="s">
        <v>187</v>
      </c>
    </row>
    <row r="19" spans="1:13" s="29" customFormat="1" ht="12.75">
      <c r="A19" s="114" t="s">
        <v>1714</v>
      </c>
      <c r="C19" s="28">
        <v>0</v>
      </c>
      <c r="D19" s="30">
        <v>0</v>
      </c>
      <c r="E19" s="30">
        <v>0.9</v>
      </c>
      <c r="F19" s="30">
        <v>0</v>
      </c>
      <c r="G19" s="30">
        <v>0.6</v>
      </c>
      <c r="H19" s="30">
        <v>0</v>
      </c>
      <c r="I19" s="4" t="s">
        <v>1891</v>
      </c>
      <c r="J19" s="5" t="s">
        <v>1894</v>
      </c>
      <c r="K19" s="5">
        <v>186</v>
      </c>
      <c r="L19" s="5">
        <v>187</v>
      </c>
      <c r="M19" s="6" t="s">
        <v>187</v>
      </c>
    </row>
    <row r="20" spans="1:13" ht="12.75">
      <c r="A20" s="27" t="s">
        <v>1717</v>
      </c>
      <c r="C20" s="15"/>
      <c r="D20" s="17"/>
      <c r="E20" s="17">
        <v>3</v>
      </c>
      <c r="F20" s="17"/>
      <c r="G20" s="17"/>
      <c r="H20" s="17"/>
      <c r="I20" s="4" t="s">
        <v>1891</v>
      </c>
      <c r="J20" s="5" t="s">
        <v>1894</v>
      </c>
      <c r="K20" s="5">
        <v>186</v>
      </c>
      <c r="L20" s="5">
        <v>187</v>
      </c>
      <c r="M20" s="6" t="s">
        <v>187</v>
      </c>
    </row>
    <row r="21" spans="1:13" ht="25.5">
      <c r="A21" s="27" t="s">
        <v>1718</v>
      </c>
      <c r="C21" s="15"/>
      <c r="D21" s="17"/>
      <c r="E21" s="17">
        <v>2</v>
      </c>
      <c r="F21" s="17"/>
      <c r="G21" s="17"/>
      <c r="H21" s="17"/>
      <c r="I21" s="4" t="s">
        <v>1891</v>
      </c>
      <c r="J21" s="5" t="s">
        <v>1894</v>
      </c>
      <c r="K21" s="5">
        <v>186</v>
      </c>
      <c r="L21" s="5">
        <v>187</v>
      </c>
      <c r="M21" s="6" t="s">
        <v>187</v>
      </c>
    </row>
    <row r="22" spans="1:13" ht="25.5">
      <c r="A22" s="27" t="s">
        <v>1719</v>
      </c>
      <c r="C22" s="15">
        <v>6</v>
      </c>
      <c r="D22" s="17"/>
      <c r="E22" s="17">
        <v>18</v>
      </c>
      <c r="F22" s="17"/>
      <c r="G22" s="17">
        <v>5</v>
      </c>
      <c r="H22" s="17"/>
      <c r="I22" s="4" t="s">
        <v>1891</v>
      </c>
      <c r="J22" s="5" t="s">
        <v>1894</v>
      </c>
      <c r="K22" s="5">
        <v>186</v>
      </c>
      <c r="L22" s="5">
        <v>187</v>
      </c>
      <c r="M22" s="6" t="s">
        <v>187</v>
      </c>
    </row>
    <row r="23" spans="1:13" ht="12.75">
      <c r="A23" s="27" t="s">
        <v>1720</v>
      </c>
      <c r="C23" s="15"/>
      <c r="D23" s="17"/>
      <c r="E23" s="17">
        <v>2</v>
      </c>
      <c r="F23" s="17"/>
      <c r="G23" s="17"/>
      <c r="H23" s="17"/>
      <c r="I23" s="4" t="s">
        <v>1891</v>
      </c>
      <c r="J23" s="5" t="s">
        <v>1894</v>
      </c>
      <c r="K23" s="5">
        <v>186</v>
      </c>
      <c r="L23" s="5">
        <v>187</v>
      </c>
      <c r="M23" s="6" t="s">
        <v>187</v>
      </c>
    </row>
    <row r="24" spans="1:13" ht="12.75">
      <c r="A24" s="27" t="s">
        <v>1721</v>
      </c>
      <c r="C24" s="15"/>
      <c r="D24" s="17"/>
      <c r="E24" s="17">
        <v>2</v>
      </c>
      <c r="F24" s="17"/>
      <c r="G24" s="17">
        <v>2</v>
      </c>
      <c r="H24" s="17"/>
      <c r="I24" s="4" t="s">
        <v>1891</v>
      </c>
      <c r="J24" s="5" t="s">
        <v>1894</v>
      </c>
      <c r="K24" s="5">
        <v>186</v>
      </c>
      <c r="L24" s="5">
        <v>187</v>
      </c>
      <c r="M24" s="6" t="s">
        <v>187</v>
      </c>
    </row>
    <row r="25" spans="1:13" ht="12.75">
      <c r="A25" s="27" t="s">
        <v>1722</v>
      </c>
      <c r="C25" s="15">
        <v>3</v>
      </c>
      <c r="D25" s="17"/>
      <c r="E25" s="17">
        <v>3</v>
      </c>
      <c r="F25" s="17"/>
      <c r="G25" s="17">
        <v>1</v>
      </c>
      <c r="H25" s="17"/>
      <c r="I25" s="4" t="s">
        <v>1891</v>
      </c>
      <c r="J25" s="5" t="s">
        <v>1894</v>
      </c>
      <c r="K25" s="5">
        <v>186</v>
      </c>
      <c r="L25" s="5">
        <v>187</v>
      </c>
      <c r="M25" s="6" t="s">
        <v>187</v>
      </c>
    </row>
    <row r="26" spans="1:13" ht="12.75">
      <c r="A26" s="27" t="s">
        <v>1435</v>
      </c>
      <c r="C26" s="15"/>
      <c r="D26" s="17"/>
      <c r="E26" s="17">
        <v>1</v>
      </c>
      <c r="F26" s="17"/>
      <c r="G26" s="17"/>
      <c r="H26" s="17"/>
      <c r="I26" s="4" t="s">
        <v>1891</v>
      </c>
      <c r="J26" s="5" t="s">
        <v>1894</v>
      </c>
      <c r="K26" s="5">
        <v>186</v>
      </c>
      <c r="L26" s="5">
        <v>187</v>
      </c>
      <c r="M26" s="6" t="s">
        <v>187</v>
      </c>
    </row>
    <row r="27" spans="1:13" ht="12.75">
      <c r="A27" s="27" t="s">
        <v>1725</v>
      </c>
      <c r="C27" s="15"/>
      <c r="D27" s="17"/>
      <c r="E27" s="17">
        <v>6</v>
      </c>
      <c r="F27" s="17"/>
      <c r="G27" s="17"/>
      <c r="H27" s="17"/>
      <c r="I27" s="4" t="s">
        <v>1891</v>
      </c>
      <c r="J27" s="5" t="s">
        <v>1894</v>
      </c>
      <c r="K27" s="5">
        <v>186</v>
      </c>
      <c r="L27" s="5">
        <v>187</v>
      </c>
      <c r="M27" s="6" t="s">
        <v>187</v>
      </c>
    </row>
    <row r="28" spans="1:13" ht="12.75">
      <c r="A28" s="27" t="s">
        <v>1726</v>
      </c>
      <c r="D28" s="17"/>
      <c r="E28" s="17">
        <v>2</v>
      </c>
      <c r="F28" s="17"/>
      <c r="G28" s="17">
        <v>2</v>
      </c>
      <c r="H28" s="17"/>
      <c r="I28" s="4" t="s">
        <v>1891</v>
      </c>
      <c r="J28" s="5" t="s">
        <v>1894</v>
      </c>
      <c r="K28" s="5">
        <v>186</v>
      </c>
      <c r="L28" s="5">
        <v>187</v>
      </c>
      <c r="M28" s="6" t="s">
        <v>187</v>
      </c>
    </row>
    <row r="29" spans="1:13" ht="12.75">
      <c r="A29" s="27" t="s">
        <v>268</v>
      </c>
      <c r="C29" s="15">
        <v>1</v>
      </c>
      <c r="D29" s="17"/>
      <c r="E29" s="17">
        <v>3</v>
      </c>
      <c r="F29" s="17"/>
      <c r="G29" s="17">
        <v>1</v>
      </c>
      <c r="H29" s="17"/>
      <c r="I29" s="4" t="s">
        <v>1891</v>
      </c>
      <c r="J29" s="5" t="s">
        <v>1894</v>
      </c>
      <c r="K29" s="5">
        <v>186</v>
      </c>
      <c r="L29" s="5">
        <v>187</v>
      </c>
      <c r="M29" s="6" t="s">
        <v>187</v>
      </c>
    </row>
    <row r="30" spans="1:13" ht="12.75">
      <c r="A30" s="27" t="s">
        <v>1436</v>
      </c>
      <c r="C30" s="15"/>
      <c r="D30" s="17"/>
      <c r="E30" s="17"/>
      <c r="F30" s="17">
        <v>1</v>
      </c>
      <c r="G30" s="17"/>
      <c r="H30" s="17"/>
      <c r="I30" s="4"/>
      <c r="J30" s="5"/>
      <c r="K30" s="5"/>
      <c r="L30" s="5"/>
      <c r="M30" s="6"/>
    </row>
    <row r="31" spans="1:13" s="29" customFormat="1" ht="12.75">
      <c r="A31" s="114" t="s">
        <v>1713</v>
      </c>
      <c r="C31" s="28">
        <v>10</v>
      </c>
      <c r="D31" s="30">
        <v>0</v>
      </c>
      <c r="E31" s="30">
        <v>42</v>
      </c>
      <c r="F31" s="30">
        <v>1</v>
      </c>
      <c r="G31" s="30">
        <v>11</v>
      </c>
      <c r="H31" s="30">
        <v>0</v>
      </c>
      <c r="I31" s="4" t="s">
        <v>1891</v>
      </c>
      <c r="J31" s="5" t="s">
        <v>1894</v>
      </c>
      <c r="K31" s="5">
        <v>186</v>
      </c>
      <c r="L31" s="5">
        <v>187</v>
      </c>
      <c r="M31" s="6" t="s">
        <v>187</v>
      </c>
    </row>
    <row r="32" spans="1:13" s="29" customFormat="1" ht="12.75">
      <c r="A32" s="114" t="s">
        <v>1714</v>
      </c>
      <c r="C32" s="28">
        <v>14.1</v>
      </c>
      <c r="D32" s="30">
        <v>0</v>
      </c>
      <c r="E32" s="30">
        <v>36.9</v>
      </c>
      <c r="F32" s="30">
        <v>0.8</v>
      </c>
      <c r="G32" s="30">
        <v>6.5</v>
      </c>
      <c r="H32" s="30">
        <v>0</v>
      </c>
      <c r="I32" s="4" t="s">
        <v>1891</v>
      </c>
      <c r="J32" s="5" t="s">
        <v>1894</v>
      </c>
      <c r="K32" s="5">
        <v>186</v>
      </c>
      <c r="L32" s="5">
        <v>187</v>
      </c>
      <c r="M32" s="6" t="s">
        <v>187</v>
      </c>
    </row>
    <row r="33" spans="1:13" ht="25.5">
      <c r="A33" s="27" t="s">
        <v>269</v>
      </c>
      <c r="C33" s="15">
        <v>3</v>
      </c>
      <c r="D33" s="17"/>
      <c r="E33" s="17">
        <v>2</v>
      </c>
      <c r="F33" s="17"/>
      <c r="G33" s="17">
        <v>1</v>
      </c>
      <c r="H33" s="17"/>
      <c r="I33" s="4" t="s">
        <v>1891</v>
      </c>
      <c r="J33" s="5" t="s">
        <v>1894</v>
      </c>
      <c r="K33" s="5">
        <v>186</v>
      </c>
      <c r="L33" s="5">
        <v>187</v>
      </c>
      <c r="M33" s="6" t="s">
        <v>187</v>
      </c>
    </row>
    <row r="34" spans="1:13" ht="12.75">
      <c r="A34" s="27" t="s">
        <v>1730</v>
      </c>
      <c r="C34" s="15"/>
      <c r="D34" s="17">
        <v>1</v>
      </c>
      <c r="E34" s="17">
        <v>2</v>
      </c>
      <c r="F34" s="17">
        <v>1</v>
      </c>
      <c r="G34" s="17"/>
      <c r="H34" s="17"/>
      <c r="I34" s="4" t="s">
        <v>1891</v>
      </c>
      <c r="J34" s="5" t="s">
        <v>1894</v>
      </c>
      <c r="K34" s="5">
        <v>186</v>
      </c>
      <c r="L34" s="5">
        <v>187</v>
      </c>
      <c r="M34" s="6" t="s">
        <v>187</v>
      </c>
    </row>
    <row r="35" spans="1:13" ht="12.75">
      <c r="A35" s="27" t="s">
        <v>1732</v>
      </c>
      <c r="C35" s="15"/>
      <c r="D35" s="17">
        <v>15</v>
      </c>
      <c r="E35" s="17"/>
      <c r="F35" s="17">
        <v>10</v>
      </c>
      <c r="G35" s="17"/>
      <c r="H35" s="17">
        <v>2</v>
      </c>
      <c r="I35" s="4" t="s">
        <v>1891</v>
      </c>
      <c r="J35" s="5" t="s">
        <v>1894</v>
      </c>
      <c r="K35" s="5">
        <v>186</v>
      </c>
      <c r="L35" s="5">
        <v>187</v>
      </c>
      <c r="M35" s="6" t="s">
        <v>187</v>
      </c>
    </row>
    <row r="36" spans="1:13" ht="25.5">
      <c r="A36" s="27" t="s">
        <v>270</v>
      </c>
      <c r="C36" s="15">
        <v>1</v>
      </c>
      <c r="D36" s="17"/>
      <c r="E36" s="17">
        <v>5</v>
      </c>
      <c r="F36" s="17"/>
      <c r="G36" s="17"/>
      <c r="H36" s="17"/>
      <c r="I36" s="4" t="s">
        <v>1891</v>
      </c>
      <c r="J36" s="5" t="s">
        <v>1894</v>
      </c>
      <c r="K36" s="5">
        <v>186</v>
      </c>
      <c r="L36" s="5">
        <v>187</v>
      </c>
      <c r="M36" s="6" t="s">
        <v>187</v>
      </c>
    </row>
    <row r="37" spans="1:13" ht="12.75">
      <c r="A37" s="27" t="s">
        <v>1734</v>
      </c>
      <c r="C37" s="15">
        <v>15</v>
      </c>
      <c r="D37" s="17"/>
      <c r="E37" s="17">
        <v>17</v>
      </c>
      <c r="F37" s="17"/>
      <c r="G37" s="17">
        <v>12</v>
      </c>
      <c r="H37" s="17"/>
      <c r="I37" s="4" t="s">
        <v>1891</v>
      </c>
      <c r="J37" s="5" t="s">
        <v>1894</v>
      </c>
      <c r="K37" s="5">
        <v>186</v>
      </c>
      <c r="L37" s="5">
        <v>187</v>
      </c>
      <c r="M37" s="6" t="s">
        <v>187</v>
      </c>
    </row>
    <row r="38" spans="1:13" ht="12.75">
      <c r="A38" s="27" t="s">
        <v>1735</v>
      </c>
      <c r="C38" s="15"/>
      <c r="D38" s="17"/>
      <c r="E38" s="17"/>
      <c r="F38" s="17"/>
      <c r="G38" s="17"/>
      <c r="H38" s="17">
        <v>2</v>
      </c>
      <c r="I38" s="4" t="s">
        <v>1891</v>
      </c>
      <c r="J38" s="5" t="s">
        <v>1894</v>
      </c>
      <c r="K38" s="5">
        <v>186</v>
      </c>
      <c r="L38" s="5">
        <v>187</v>
      </c>
      <c r="M38" s="6" t="s">
        <v>187</v>
      </c>
    </row>
    <row r="39" spans="1:13" ht="12.75">
      <c r="A39" s="27" t="s">
        <v>1736</v>
      </c>
      <c r="C39" s="15"/>
      <c r="D39" s="17">
        <v>51</v>
      </c>
      <c r="E39" s="17"/>
      <c r="F39" s="17">
        <v>39</v>
      </c>
      <c r="G39" s="17"/>
      <c r="H39" s="17">
        <v>25</v>
      </c>
      <c r="I39" s="4" t="s">
        <v>1891</v>
      </c>
      <c r="J39" s="5" t="s">
        <v>1894</v>
      </c>
      <c r="K39" s="5">
        <v>186</v>
      </c>
      <c r="L39" s="5">
        <v>187</v>
      </c>
      <c r="M39" s="6" t="s">
        <v>187</v>
      </c>
    </row>
    <row r="40" spans="1:13" ht="12.75">
      <c r="A40" s="27" t="s">
        <v>286</v>
      </c>
      <c r="C40" s="15">
        <v>2</v>
      </c>
      <c r="D40" s="17"/>
      <c r="E40" s="17"/>
      <c r="F40" s="17"/>
      <c r="G40" s="17"/>
      <c r="H40" s="17"/>
      <c r="I40" s="4" t="s">
        <v>1891</v>
      </c>
      <c r="J40" s="5" t="s">
        <v>1894</v>
      </c>
      <c r="K40" s="5">
        <v>186</v>
      </c>
      <c r="L40" s="5">
        <v>187</v>
      </c>
      <c r="M40" s="6" t="s">
        <v>187</v>
      </c>
    </row>
    <row r="41" spans="1:13" ht="12.75">
      <c r="A41" s="27" t="s">
        <v>1739</v>
      </c>
      <c r="C41" s="15"/>
      <c r="D41" s="17">
        <v>1</v>
      </c>
      <c r="E41" s="17"/>
      <c r="F41" s="17">
        <v>2</v>
      </c>
      <c r="G41" s="17"/>
      <c r="H41" s="17">
        <v>1</v>
      </c>
      <c r="I41" s="4" t="s">
        <v>1891</v>
      </c>
      <c r="J41" s="5" t="s">
        <v>1894</v>
      </c>
      <c r="K41" s="5">
        <v>186</v>
      </c>
      <c r="L41" s="5">
        <v>187</v>
      </c>
      <c r="M41" s="6" t="s">
        <v>187</v>
      </c>
    </row>
    <row r="42" spans="1:13" s="29" customFormat="1" ht="12.75">
      <c r="A42" s="114" t="s">
        <v>1713</v>
      </c>
      <c r="C42" s="28">
        <v>21</v>
      </c>
      <c r="D42" s="30">
        <v>68</v>
      </c>
      <c r="E42" s="30">
        <v>26</v>
      </c>
      <c r="F42" s="30">
        <v>52</v>
      </c>
      <c r="G42" s="30">
        <v>13</v>
      </c>
      <c r="H42" s="30">
        <v>30</v>
      </c>
      <c r="I42" s="4" t="s">
        <v>1891</v>
      </c>
      <c r="J42" s="5" t="s">
        <v>1894</v>
      </c>
      <c r="K42" s="5">
        <v>186</v>
      </c>
      <c r="L42" s="5">
        <v>187</v>
      </c>
      <c r="M42" s="6" t="s">
        <v>187</v>
      </c>
    </row>
    <row r="43" spans="1:13" s="29" customFormat="1" ht="12.75">
      <c r="A43" s="114" t="s">
        <v>1714</v>
      </c>
      <c r="C43" s="28">
        <v>29.7</v>
      </c>
      <c r="D43" s="30">
        <v>93.3</v>
      </c>
      <c r="E43" s="30">
        <v>22.3</v>
      </c>
      <c r="F43" s="30">
        <v>40.6</v>
      </c>
      <c r="G43" s="30">
        <v>7.7</v>
      </c>
      <c r="H43" s="30">
        <v>17.3</v>
      </c>
      <c r="I43" s="4" t="s">
        <v>1891</v>
      </c>
      <c r="J43" s="5" t="s">
        <v>1894</v>
      </c>
      <c r="K43" s="5">
        <v>186</v>
      </c>
      <c r="L43" s="5">
        <v>187</v>
      </c>
      <c r="M43" s="6" t="s">
        <v>187</v>
      </c>
    </row>
    <row r="44" spans="1:13" ht="12.75">
      <c r="A44" s="27" t="s">
        <v>287</v>
      </c>
      <c r="C44" s="15"/>
      <c r="D44" s="17"/>
      <c r="E44" s="17">
        <v>1</v>
      </c>
      <c r="F44" s="17"/>
      <c r="G44" s="17"/>
      <c r="H44" s="17"/>
      <c r="I44" s="4" t="s">
        <v>1891</v>
      </c>
      <c r="J44" s="5" t="s">
        <v>1894</v>
      </c>
      <c r="K44" s="5">
        <v>186</v>
      </c>
      <c r="L44" s="5">
        <v>187</v>
      </c>
      <c r="M44" s="6" t="s">
        <v>187</v>
      </c>
    </row>
    <row r="45" spans="1:13" ht="12.75">
      <c r="A45" s="27" t="s">
        <v>288</v>
      </c>
      <c r="C45" s="15"/>
      <c r="D45" s="17"/>
      <c r="E45" s="17">
        <v>1</v>
      </c>
      <c r="F45" s="17"/>
      <c r="G45" s="17"/>
      <c r="H45" s="17"/>
      <c r="I45" s="4" t="s">
        <v>1891</v>
      </c>
      <c r="J45" s="5" t="s">
        <v>1894</v>
      </c>
      <c r="K45" s="5">
        <v>186</v>
      </c>
      <c r="L45" s="5">
        <v>187</v>
      </c>
      <c r="M45" s="6" t="s">
        <v>187</v>
      </c>
    </row>
    <row r="46" spans="1:13" ht="12.75">
      <c r="A46" s="27" t="s">
        <v>1741</v>
      </c>
      <c r="C46" s="15"/>
      <c r="D46" s="17"/>
      <c r="E46" s="17">
        <v>2</v>
      </c>
      <c r="F46" s="17"/>
      <c r="G46" s="17"/>
      <c r="H46" s="17"/>
      <c r="I46" s="4" t="s">
        <v>1891</v>
      </c>
      <c r="J46" s="5" t="s">
        <v>1894</v>
      </c>
      <c r="K46" s="5">
        <v>186</v>
      </c>
      <c r="L46" s="5">
        <v>187</v>
      </c>
      <c r="M46" s="6" t="s">
        <v>187</v>
      </c>
    </row>
    <row r="47" spans="1:13" ht="12.75">
      <c r="A47" s="27" t="s">
        <v>1742</v>
      </c>
      <c r="C47" s="15">
        <v>12</v>
      </c>
      <c r="D47" s="17"/>
      <c r="E47" s="17">
        <v>29</v>
      </c>
      <c r="F47" s="17"/>
      <c r="G47" s="17">
        <v>3</v>
      </c>
      <c r="H47" s="17"/>
      <c r="I47" s="4" t="s">
        <v>1891</v>
      </c>
      <c r="J47" s="5" t="s">
        <v>1894</v>
      </c>
      <c r="K47" s="5">
        <v>186</v>
      </c>
      <c r="L47" s="5">
        <v>187</v>
      </c>
      <c r="M47" s="6" t="s">
        <v>187</v>
      </c>
    </row>
    <row r="48" spans="1:13" ht="25.5">
      <c r="A48" s="27" t="s">
        <v>289</v>
      </c>
      <c r="C48" s="15"/>
      <c r="D48" s="17"/>
      <c r="E48" s="17">
        <v>1</v>
      </c>
      <c r="F48" s="17"/>
      <c r="G48" s="17"/>
      <c r="H48" s="17"/>
      <c r="I48" s="4" t="s">
        <v>1891</v>
      </c>
      <c r="J48" s="5" t="s">
        <v>1894</v>
      </c>
      <c r="K48" s="5">
        <v>186</v>
      </c>
      <c r="L48" s="5">
        <v>187</v>
      </c>
      <c r="M48" s="6" t="s">
        <v>187</v>
      </c>
    </row>
    <row r="49" spans="1:13" ht="12.75">
      <c r="A49" s="27" t="s">
        <v>1744</v>
      </c>
      <c r="C49" s="15">
        <v>5</v>
      </c>
      <c r="D49" s="17"/>
      <c r="E49" s="17">
        <v>7</v>
      </c>
      <c r="F49" s="17"/>
      <c r="G49" s="17">
        <v>5</v>
      </c>
      <c r="H49" s="17"/>
      <c r="I49" s="4" t="s">
        <v>1891</v>
      </c>
      <c r="J49" s="5" t="s">
        <v>1894</v>
      </c>
      <c r="K49" s="5">
        <v>186</v>
      </c>
      <c r="L49" s="5">
        <v>187</v>
      </c>
      <c r="M49" s="6" t="s">
        <v>187</v>
      </c>
    </row>
    <row r="50" spans="1:13" ht="12.75">
      <c r="A50" s="27" t="s">
        <v>290</v>
      </c>
      <c r="C50" s="15"/>
      <c r="D50" s="17"/>
      <c r="E50" s="17">
        <v>1</v>
      </c>
      <c r="F50" s="17"/>
      <c r="G50" s="17"/>
      <c r="H50" s="17"/>
      <c r="I50" s="4" t="s">
        <v>1891</v>
      </c>
      <c r="J50" s="5" t="s">
        <v>1894</v>
      </c>
      <c r="K50" s="5">
        <v>186</v>
      </c>
      <c r="L50" s="5">
        <v>187</v>
      </c>
      <c r="M50" s="6" t="s">
        <v>187</v>
      </c>
    </row>
    <row r="51" spans="1:13" ht="12.75">
      <c r="A51" s="27" t="s">
        <v>291</v>
      </c>
      <c r="C51" s="15">
        <v>12</v>
      </c>
      <c r="D51" s="17"/>
      <c r="E51" s="17">
        <v>25</v>
      </c>
      <c r="F51" s="17"/>
      <c r="G51" s="17">
        <v>3</v>
      </c>
      <c r="H51" s="17"/>
      <c r="I51" s="4" t="s">
        <v>1891</v>
      </c>
      <c r="J51" s="5" t="s">
        <v>1894</v>
      </c>
      <c r="K51" s="5">
        <v>186</v>
      </c>
      <c r="L51" s="5">
        <v>187</v>
      </c>
      <c r="M51" s="6" t="s">
        <v>187</v>
      </c>
    </row>
    <row r="52" spans="1:13" ht="12.75">
      <c r="A52" s="27" t="s">
        <v>292</v>
      </c>
      <c r="C52" s="15"/>
      <c r="D52" s="17">
        <v>1</v>
      </c>
      <c r="E52" s="17">
        <v>1</v>
      </c>
      <c r="F52" s="17">
        <v>1</v>
      </c>
      <c r="G52" s="17"/>
      <c r="H52" s="17"/>
      <c r="I52" s="4" t="s">
        <v>1891</v>
      </c>
      <c r="J52" s="5" t="s">
        <v>1894</v>
      </c>
      <c r="K52" s="5">
        <v>186</v>
      </c>
      <c r="L52" s="5">
        <v>187</v>
      </c>
      <c r="M52" s="6" t="s">
        <v>187</v>
      </c>
    </row>
    <row r="53" spans="1:13" ht="12.75">
      <c r="A53" s="27" t="s">
        <v>1747</v>
      </c>
      <c r="C53" s="15"/>
      <c r="D53" s="17"/>
      <c r="E53" s="17">
        <v>2</v>
      </c>
      <c r="F53" s="17"/>
      <c r="G53" s="17">
        <v>1</v>
      </c>
      <c r="H53" s="17"/>
      <c r="I53" s="4" t="s">
        <v>1891</v>
      </c>
      <c r="J53" s="5" t="s">
        <v>1894</v>
      </c>
      <c r="K53" s="5">
        <v>186</v>
      </c>
      <c r="L53" s="5">
        <v>187</v>
      </c>
      <c r="M53" s="6" t="s">
        <v>187</v>
      </c>
    </row>
    <row r="54" spans="1:13" ht="12.75">
      <c r="A54" s="27" t="s">
        <v>293</v>
      </c>
      <c r="C54" s="15">
        <v>1</v>
      </c>
      <c r="D54" s="17"/>
      <c r="E54" s="17"/>
      <c r="F54" s="17"/>
      <c r="G54" s="17"/>
      <c r="H54" s="17"/>
      <c r="I54" s="4" t="s">
        <v>1891</v>
      </c>
      <c r="J54" s="5" t="s">
        <v>1894</v>
      </c>
      <c r="K54" s="5">
        <v>186</v>
      </c>
      <c r="L54" s="5">
        <v>187</v>
      </c>
      <c r="M54" s="6" t="s">
        <v>187</v>
      </c>
    </row>
    <row r="55" spans="1:13" ht="12.75">
      <c r="A55" s="27" t="s">
        <v>1748</v>
      </c>
      <c r="C55" s="15"/>
      <c r="D55" s="17"/>
      <c r="E55" s="17">
        <v>9</v>
      </c>
      <c r="F55" s="17"/>
      <c r="G55" s="17"/>
      <c r="H55" s="17"/>
      <c r="I55" s="4" t="s">
        <v>1891</v>
      </c>
      <c r="J55" s="5" t="s">
        <v>1894</v>
      </c>
      <c r="K55" s="5">
        <v>186</v>
      </c>
      <c r="L55" s="5">
        <v>187</v>
      </c>
      <c r="M55" s="6" t="s">
        <v>187</v>
      </c>
    </row>
    <row r="56" spans="1:13" ht="12.75">
      <c r="A56" s="27" t="s">
        <v>998</v>
      </c>
      <c r="C56" s="15"/>
      <c r="D56" s="17"/>
      <c r="E56" s="17">
        <v>3</v>
      </c>
      <c r="F56" s="17"/>
      <c r="G56" s="17"/>
      <c r="H56" s="17"/>
      <c r="I56" s="4" t="s">
        <v>1891</v>
      </c>
      <c r="J56" s="5" t="s">
        <v>1894</v>
      </c>
      <c r="K56" s="5">
        <v>186</v>
      </c>
      <c r="L56" s="5">
        <v>187</v>
      </c>
      <c r="M56" s="6" t="s">
        <v>187</v>
      </c>
    </row>
    <row r="57" spans="1:13" s="29" customFormat="1" ht="12.75">
      <c r="A57" s="114" t="s">
        <v>1713</v>
      </c>
      <c r="C57" s="28">
        <v>30</v>
      </c>
      <c r="D57" s="30">
        <v>1</v>
      </c>
      <c r="E57" s="30">
        <v>82</v>
      </c>
      <c r="F57" s="30">
        <v>1</v>
      </c>
      <c r="G57" s="30">
        <v>12</v>
      </c>
      <c r="H57" s="30">
        <v>0</v>
      </c>
      <c r="I57" s="4" t="s">
        <v>1891</v>
      </c>
      <c r="J57" s="5" t="s">
        <v>1894</v>
      </c>
      <c r="K57" s="5">
        <v>186</v>
      </c>
      <c r="L57" s="5">
        <v>187</v>
      </c>
      <c r="M57" s="6" t="s">
        <v>187</v>
      </c>
    </row>
    <row r="58" spans="1:13" s="29" customFormat="1" ht="12.75">
      <c r="A58" s="114" t="s">
        <v>1714</v>
      </c>
      <c r="C58" s="28">
        <v>42.4</v>
      </c>
      <c r="D58" s="30">
        <v>1.4</v>
      </c>
      <c r="E58" s="30">
        <v>70.4</v>
      </c>
      <c r="F58" s="30">
        <v>0.8</v>
      </c>
      <c r="G58" s="30">
        <v>7.1</v>
      </c>
      <c r="H58" s="30">
        <v>0</v>
      </c>
      <c r="I58" s="4" t="s">
        <v>1891</v>
      </c>
      <c r="J58" s="5" t="s">
        <v>1894</v>
      </c>
      <c r="K58" s="5">
        <v>186</v>
      </c>
      <c r="L58" s="5">
        <v>187</v>
      </c>
      <c r="M58" s="6" t="s">
        <v>187</v>
      </c>
    </row>
    <row r="59" spans="1:13" ht="25.5">
      <c r="A59" s="27" t="s">
        <v>294</v>
      </c>
      <c r="C59" s="15">
        <v>1</v>
      </c>
      <c r="D59" s="17"/>
      <c r="E59" s="17">
        <v>5</v>
      </c>
      <c r="F59" s="17"/>
      <c r="G59" s="17">
        <v>1</v>
      </c>
      <c r="H59" s="17"/>
      <c r="I59" s="4" t="s">
        <v>1891</v>
      </c>
      <c r="J59" s="5" t="s">
        <v>1894</v>
      </c>
      <c r="K59" s="5">
        <v>188</v>
      </c>
      <c r="L59" s="5">
        <v>189</v>
      </c>
      <c r="M59" s="6" t="s">
        <v>189</v>
      </c>
    </row>
    <row r="60" spans="1:13" ht="12.75">
      <c r="A60" s="27" t="s">
        <v>295</v>
      </c>
      <c r="C60" s="15">
        <v>1</v>
      </c>
      <c r="D60" s="17"/>
      <c r="E60" s="17">
        <v>4</v>
      </c>
      <c r="F60" s="17"/>
      <c r="G60" s="17"/>
      <c r="H60" s="17"/>
      <c r="I60" s="4" t="s">
        <v>1891</v>
      </c>
      <c r="J60" s="5" t="s">
        <v>1894</v>
      </c>
      <c r="K60" s="5">
        <v>188</v>
      </c>
      <c r="L60" s="5">
        <v>189</v>
      </c>
      <c r="M60" s="6" t="s">
        <v>189</v>
      </c>
    </row>
    <row r="61" spans="1:13" ht="12.75">
      <c r="A61" s="27" t="s">
        <v>1002</v>
      </c>
      <c r="C61" s="15"/>
      <c r="D61" s="17"/>
      <c r="E61" s="17">
        <v>3</v>
      </c>
      <c r="F61" s="17"/>
      <c r="G61" s="17"/>
      <c r="H61" s="17"/>
      <c r="I61" s="4" t="s">
        <v>1891</v>
      </c>
      <c r="J61" s="5" t="s">
        <v>1894</v>
      </c>
      <c r="K61" s="5">
        <v>188</v>
      </c>
      <c r="L61" s="5">
        <v>189</v>
      </c>
      <c r="M61" s="6" t="s">
        <v>189</v>
      </c>
    </row>
    <row r="62" spans="1:13" ht="25.5">
      <c r="A62" s="27" t="s">
        <v>1003</v>
      </c>
      <c r="C62" s="15">
        <v>4</v>
      </c>
      <c r="D62" s="17"/>
      <c r="E62" s="17">
        <v>9</v>
      </c>
      <c r="F62" s="17"/>
      <c r="G62" s="17">
        <v>2</v>
      </c>
      <c r="H62" s="17"/>
      <c r="I62" s="4" t="s">
        <v>1891</v>
      </c>
      <c r="J62" s="5" t="s">
        <v>1894</v>
      </c>
      <c r="K62" s="5">
        <v>188</v>
      </c>
      <c r="L62" s="5">
        <v>189</v>
      </c>
      <c r="M62" s="6" t="s">
        <v>189</v>
      </c>
    </row>
    <row r="63" spans="1:13" ht="12.75">
      <c r="A63" s="27" t="s">
        <v>1004</v>
      </c>
      <c r="C63" s="15">
        <v>3</v>
      </c>
      <c r="D63" s="17"/>
      <c r="E63" s="17">
        <v>5</v>
      </c>
      <c r="F63" s="17"/>
      <c r="G63" s="17">
        <v>5</v>
      </c>
      <c r="H63" s="17"/>
      <c r="I63" s="4" t="s">
        <v>1891</v>
      </c>
      <c r="J63" s="5" t="s">
        <v>1894</v>
      </c>
      <c r="K63" s="5">
        <v>188</v>
      </c>
      <c r="L63" s="5">
        <v>189</v>
      </c>
      <c r="M63" s="6" t="s">
        <v>189</v>
      </c>
    </row>
    <row r="64" spans="1:13" ht="12.75">
      <c r="A64" s="27" t="s">
        <v>296</v>
      </c>
      <c r="C64" s="15">
        <v>1</v>
      </c>
      <c r="D64" s="17"/>
      <c r="E64" s="17"/>
      <c r="F64" s="17"/>
      <c r="G64" s="17"/>
      <c r="H64" s="17"/>
      <c r="I64" s="4" t="s">
        <v>1891</v>
      </c>
      <c r="J64" s="5" t="s">
        <v>1894</v>
      </c>
      <c r="K64" s="5">
        <v>188</v>
      </c>
      <c r="L64" s="5">
        <v>189</v>
      </c>
      <c r="M64" s="6" t="s">
        <v>189</v>
      </c>
    </row>
    <row r="65" spans="1:13" ht="12.75">
      <c r="A65" s="27" t="s">
        <v>297</v>
      </c>
      <c r="C65" s="15"/>
      <c r="D65" s="17"/>
      <c r="E65" s="17">
        <v>2</v>
      </c>
      <c r="F65" s="17"/>
      <c r="G65" s="17"/>
      <c r="H65" s="17"/>
      <c r="I65" s="4" t="s">
        <v>1891</v>
      </c>
      <c r="J65" s="5" t="s">
        <v>1894</v>
      </c>
      <c r="K65" s="5">
        <v>188</v>
      </c>
      <c r="L65" s="5">
        <v>189</v>
      </c>
      <c r="M65" s="6" t="s">
        <v>189</v>
      </c>
    </row>
    <row r="66" spans="1:13" ht="25.5">
      <c r="A66" s="27" t="s">
        <v>1009</v>
      </c>
      <c r="C66" s="15">
        <v>3</v>
      </c>
      <c r="D66" s="17"/>
      <c r="E66" s="17">
        <v>1</v>
      </c>
      <c r="F66" s="17"/>
      <c r="G66" s="17"/>
      <c r="H66" s="17"/>
      <c r="I66" s="4" t="s">
        <v>1891</v>
      </c>
      <c r="J66" s="5" t="s">
        <v>1894</v>
      </c>
      <c r="K66" s="5">
        <v>188</v>
      </c>
      <c r="L66" s="5">
        <v>189</v>
      </c>
      <c r="M66" s="6" t="s">
        <v>189</v>
      </c>
    </row>
    <row r="67" spans="1:13" ht="12.75">
      <c r="A67" s="27" t="s">
        <v>298</v>
      </c>
      <c r="C67" s="15"/>
      <c r="D67" s="17"/>
      <c r="E67" s="17">
        <v>1</v>
      </c>
      <c r="F67" s="17"/>
      <c r="G67" s="17"/>
      <c r="H67" s="17"/>
      <c r="I67" s="4" t="s">
        <v>1891</v>
      </c>
      <c r="J67" s="5" t="s">
        <v>1894</v>
      </c>
      <c r="K67" s="5">
        <v>188</v>
      </c>
      <c r="L67" s="5">
        <v>189</v>
      </c>
      <c r="M67" s="6" t="s">
        <v>189</v>
      </c>
    </row>
    <row r="68" spans="1:13" ht="12.75">
      <c r="A68" s="27" t="s">
        <v>299</v>
      </c>
      <c r="C68" s="15">
        <v>1</v>
      </c>
      <c r="D68" s="17"/>
      <c r="E68" s="17"/>
      <c r="F68" s="17"/>
      <c r="G68" s="17"/>
      <c r="H68" s="17"/>
      <c r="I68" s="4" t="s">
        <v>1891</v>
      </c>
      <c r="J68" s="5" t="s">
        <v>1894</v>
      </c>
      <c r="K68" s="5">
        <v>188</v>
      </c>
      <c r="L68" s="5">
        <v>189</v>
      </c>
      <c r="M68" s="6" t="s">
        <v>189</v>
      </c>
    </row>
    <row r="69" spans="1:13" ht="12.75">
      <c r="A69" s="27" t="s">
        <v>300</v>
      </c>
      <c r="C69" s="15"/>
      <c r="D69" s="17"/>
      <c r="E69" s="17">
        <v>1</v>
      </c>
      <c r="F69" s="17"/>
      <c r="G69" s="17"/>
      <c r="H69" s="17"/>
      <c r="I69" s="4" t="s">
        <v>1891</v>
      </c>
      <c r="J69" s="5" t="s">
        <v>1894</v>
      </c>
      <c r="K69" s="5">
        <v>188</v>
      </c>
      <c r="L69" s="5">
        <v>189</v>
      </c>
      <c r="M69" s="6" t="s">
        <v>189</v>
      </c>
    </row>
    <row r="70" spans="1:13" s="29" customFormat="1" ht="12.75">
      <c r="A70" s="114" t="s">
        <v>1713</v>
      </c>
      <c r="C70" s="28">
        <v>14</v>
      </c>
      <c r="D70" s="30">
        <v>0</v>
      </c>
      <c r="E70" s="30">
        <v>31</v>
      </c>
      <c r="F70" s="30">
        <v>0</v>
      </c>
      <c r="G70" s="30">
        <v>8</v>
      </c>
      <c r="H70" s="30">
        <v>0</v>
      </c>
      <c r="I70" s="4" t="s">
        <v>1891</v>
      </c>
      <c r="J70" s="5" t="s">
        <v>1894</v>
      </c>
      <c r="K70" s="5">
        <v>188</v>
      </c>
      <c r="L70" s="5">
        <v>189</v>
      </c>
      <c r="M70" s="6" t="s">
        <v>189</v>
      </c>
    </row>
    <row r="71" spans="1:13" s="29" customFormat="1" ht="12.75">
      <c r="A71" s="114" t="s">
        <v>1714</v>
      </c>
      <c r="C71" s="28">
        <v>19.8</v>
      </c>
      <c r="D71" s="30">
        <v>0</v>
      </c>
      <c r="E71" s="30">
        <v>26.6</v>
      </c>
      <c r="F71" s="30">
        <v>0</v>
      </c>
      <c r="G71" s="30">
        <v>4.7</v>
      </c>
      <c r="H71" s="30">
        <v>0</v>
      </c>
      <c r="I71" s="4" t="s">
        <v>1891</v>
      </c>
      <c r="J71" s="5" t="s">
        <v>1894</v>
      </c>
      <c r="K71" s="5">
        <v>188</v>
      </c>
      <c r="L71" s="5">
        <v>189</v>
      </c>
      <c r="M71" s="6" t="s">
        <v>189</v>
      </c>
    </row>
    <row r="72" spans="1:13" ht="12.75">
      <c r="A72" s="27" t="s">
        <v>301</v>
      </c>
      <c r="C72" s="15"/>
      <c r="D72" s="17">
        <v>1</v>
      </c>
      <c r="E72" s="17"/>
      <c r="F72" s="17"/>
      <c r="G72" s="17">
        <v>1</v>
      </c>
      <c r="H72" s="17"/>
      <c r="I72" s="4" t="s">
        <v>1891</v>
      </c>
      <c r="J72" s="5" t="s">
        <v>1894</v>
      </c>
      <c r="K72" s="5">
        <v>188</v>
      </c>
      <c r="L72" s="5">
        <v>189</v>
      </c>
      <c r="M72" s="6" t="s">
        <v>189</v>
      </c>
    </row>
    <row r="73" spans="1:13" ht="12.75">
      <c r="A73" s="27" t="s">
        <v>302</v>
      </c>
      <c r="C73" s="15"/>
      <c r="D73" s="17"/>
      <c r="E73" s="17">
        <v>1</v>
      </c>
      <c r="F73" s="17"/>
      <c r="G73" s="17"/>
      <c r="H73" s="17"/>
      <c r="I73" s="4" t="s">
        <v>1891</v>
      </c>
      <c r="J73" s="5" t="s">
        <v>1894</v>
      </c>
      <c r="K73" s="5">
        <v>188</v>
      </c>
      <c r="L73" s="5">
        <v>189</v>
      </c>
      <c r="M73" s="6" t="s">
        <v>189</v>
      </c>
    </row>
    <row r="74" spans="1:13" ht="12.75">
      <c r="A74" s="27" t="s">
        <v>1013</v>
      </c>
      <c r="C74" s="15">
        <v>1</v>
      </c>
      <c r="D74" s="17"/>
      <c r="E74" s="17">
        <v>3</v>
      </c>
      <c r="F74" s="17"/>
      <c r="G74" s="17">
        <v>1</v>
      </c>
      <c r="H74" s="17"/>
      <c r="I74" s="4" t="s">
        <v>1891</v>
      </c>
      <c r="J74" s="5" t="s">
        <v>1894</v>
      </c>
      <c r="K74" s="5">
        <v>188</v>
      </c>
      <c r="L74" s="5">
        <v>189</v>
      </c>
      <c r="M74" s="6" t="s">
        <v>189</v>
      </c>
    </row>
    <row r="75" spans="1:13" ht="12.75">
      <c r="A75" s="27" t="s">
        <v>1014</v>
      </c>
      <c r="C75" s="15">
        <v>4</v>
      </c>
      <c r="D75" s="17"/>
      <c r="E75" s="17">
        <v>4</v>
      </c>
      <c r="F75" s="17"/>
      <c r="G75" s="17">
        <v>1</v>
      </c>
      <c r="H75" s="17"/>
      <c r="I75" s="4" t="s">
        <v>1891</v>
      </c>
      <c r="J75" s="5" t="s">
        <v>1894</v>
      </c>
      <c r="K75" s="5">
        <v>188</v>
      </c>
      <c r="L75" s="5">
        <v>189</v>
      </c>
      <c r="M75" s="6" t="s">
        <v>189</v>
      </c>
    </row>
    <row r="76" spans="1:13" ht="12.75">
      <c r="A76" s="27" t="s">
        <v>1015</v>
      </c>
      <c r="C76" s="15">
        <v>21</v>
      </c>
      <c r="D76" s="17"/>
      <c r="E76" s="17">
        <v>30</v>
      </c>
      <c r="F76" s="17"/>
      <c r="G76" s="17">
        <v>10</v>
      </c>
      <c r="H76" s="17"/>
      <c r="I76" s="4" t="s">
        <v>1891</v>
      </c>
      <c r="J76" s="5" t="s">
        <v>1894</v>
      </c>
      <c r="K76" s="5">
        <v>188</v>
      </c>
      <c r="L76" s="5">
        <v>189</v>
      </c>
      <c r="M76" s="6" t="s">
        <v>189</v>
      </c>
    </row>
    <row r="77" spans="1:13" ht="12.75">
      <c r="A77" s="27" t="s">
        <v>303</v>
      </c>
      <c r="C77" s="15"/>
      <c r="D77" s="17"/>
      <c r="E77" s="17">
        <v>2</v>
      </c>
      <c r="F77" s="17"/>
      <c r="G77" s="17"/>
      <c r="H77" s="17"/>
      <c r="I77" s="4" t="s">
        <v>1891</v>
      </c>
      <c r="J77" s="5" t="s">
        <v>1894</v>
      </c>
      <c r="K77" s="5">
        <v>188</v>
      </c>
      <c r="L77" s="5">
        <v>189</v>
      </c>
      <c r="M77" s="6" t="s">
        <v>189</v>
      </c>
    </row>
    <row r="78" spans="1:13" s="29" customFormat="1" ht="12.75">
      <c r="A78" s="114" t="s">
        <v>1713</v>
      </c>
      <c r="C78" s="28">
        <v>26</v>
      </c>
      <c r="D78" s="30">
        <v>1</v>
      </c>
      <c r="E78" s="30">
        <v>40</v>
      </c>
      <c r="F78" s="30">
        <v>0</v>
      </c>
      <c r="G78" s="30">
        <v>13</v>
      </c>
      <c r="H78" s="30">
        <v>0</v>
      </c>
      <c r="I78" s="4" t="s">
        <v>1891</v>
      </c>
      <c r="J78" s="5" t="s">
        <v>1894</v>
      </c>
      <c r="K78" s="5">
        <v>188</v>
      </c>
      <c r="L78" s="5">
        <v>189</v>
      </c>
      <c r="M78" s="6" t="s">
        <v>189</v>
      </c>
    </row>
    <row r="79" spans="1:13" s="29" customFormat="1" ht="12.75">
      <c r="A79" s="114" t="s">
        <v>1714</v>
      </c>
      <c r="C79" s="28">
        <v>36.7</v>
      </c>
      <c r="D79" s="30">
        <v>1.4</v>
      </c>
      <c r="E79" s="30">
        <v>34.3</v>
      </c>
      <c r="F79" s="30">
        <v>0</v>
      </c>
      <c r="G79" s="30">
        <v>7.7</v>
      </c>
      <c r="H79" s="30">
        <v>0</v>
      </c>
      <c r="I79" s="4" t="s">
        <v>1891</v>
      </c>
      <c r="J79" s="5" t="s">
        <v>1894</v>
      </c>
      <c r="K79" s="5">
        <v>188</v>
      </c>
      <c r="L79" s="5">
        <v>189</v>
      </c>
      <c r="M79" s="6" t="s">
        <v>189</v>
      </c>
    </row>
    <row r="80" spans="1:13" ht="12.75">
      <c r="A80" s="27" t="s">
        <v>304</v>
      </c>
      <c r="C80" s="15"/>
      <c r="D80" s="17"/>
      <c r="E80" s="17"/>
      <c r="F80" s="17"/>
      <c r="G80" s="17">
        <v>1</v>
      </c>
      <c r="H80" s="17"/>
      <c r="I80" s="4" t="s">
        <v>1891</v>
      </c>
      <c r="J80" s="5" t="s">
        <v>1894</v>
      </c>
      <c r="K80" s="5">
        <v>188</v>
      </c>
      <c r="L80" s="5">
        <v>189</v>
      </c>
      <c r="M80" s="6" t="s">
        <v>189</v>
      </c>
    </row>
    <row r="81" spans="1:13" ht="12.75">
      <c r="A81" s="27" t="s">
        <v>305</v>
      </c>
      <c r="C81" s="15"/>
      <c r="D81" s="17"/>
      <c r="E81" s="17"/>
      <c r="F81" s="17"/>
      <c r="G81" s="17">
        <v>1</v>
      </c>
      <c r="H81" s="17"/>
      <c r="I81" s="4" t="s">
        <v>1891</v>
      </c>
      <c r="J81" s="5" t="s">
        <v>1894</v>
      </c>
      <c r="K81" s="5">
        <v>188</v>
      </c>
      <c r="L81" s="5">
        <v>189</v>
      </c>
      <c r="M81" s="6" t="s">
        <v>189</v>
      </c>
    </row>
    <row r="82" spans="1:13" ht="12.75">
      <c r="A82" s="27" t="s">
        <v>1019</v>
      </c>
      <c r="C82" s="15">
        <v>9</v>
      </c>
      <c r="D82" s="17">
        <v>7</v>
      </c>
      <c r="E82" s="17">
        <v>20</v>
      </c>
      <c r="F82" s="17">
        <v>1</v>
      </c>
      <c r="G82" s="17">
        <v>7</v>
      </c>
      <c r="H82" s="17"/>
      <c r="I82" s="4" t="s">
        <v>1891</v>
      </c>
      <c r="J82" s="5" t="s">
        <v>1894</v>
      </c>
      <c r="K82" s="5">
        <v>188</v>
      </c>
      <c r="L82" s="5">
        <v>189</v>
      </c>
      <c r="M82" s="6" t="s">
        <v>189</v>
      </c>
    </row>
    <row r="83" spans="1:13" ht="12.75">
      <c r="A83" s="27" t="s">
        <v>306</v>
      </c>
      <c r="C83" s="15"/>
      <c r="D83" s="17"/>
      <c r="E83" s="17"/>
      <c r="F83" s="17"/>
      <c r="G83" s="17">
        <v>1</v>
      </c>
      <c r="H83" s="17"/>
      <c r="I83" s="4" t="s">
        <v>1891</v>
      </c>
      <c r="J83" s="5" t="s">
        <v>1894</v>
      </c>
      <c r="K83" s="5">
        <v>188</v>
      </c>
      <c r="L83" s="5">
        <v>189</v>
      </c>
      <c r="M83" s="6" t="s">
        <v>189</v>
      </c>
    </row>
    <row r="84" spans="1:13" s="29" customFormat="1" ht="12.75">
      <c r="A84" s="114" t="s">
        <v>1713</v>
      </c>
      <c r="C84" s="28">
        <v>9</v>
      </c>
      <c r="D84" s="30">
        <v>7</v>
      </c>
      <c r="E84" s="30">
        <v>20</v>
      </c>
      <c r="F84" s="30">
        <v>1</v>
      </c>
      <c r="G84" s="30">
        <v>10</v>
      </c>
      <c r="H84" s="30">
        <v>0</v>
      </c>
      <c r="I84" s="4" t="s">
        <v>1891</v>
      </c>
      <c r="J84" s="5" t="s">
        <v>1894</v>
      </c>
      <c r="K84" s="5">
        <v>188</v>
      </c>
      <c r="L84" s="5">
        <v>189</v>
      </c>
      <c r="M84" s="6" t="s">
        <v>189</v>
      </c>
    </row>
    <row r="85" spans="1:13" s="29" customFormat="1" ht="12.75">
      <c r="A85" s="114" t="s">
        <v>1714</v>
      </c>
      <c r="C85" s="28">
        <v>12.7</v>
      </c>
      <c r="D85" s="30">
        <v>9.6</v>
      </c>
      <c r="E85" s="30">
        <v>17.2</v>
      </c>
      <c r="F85" s="30">
        <v>0.8</v>
      </c>
      <c r="G85" s="30">
        <v>5.9</v>
      </c>
      <c r="H85" s="30">
        <v>0</v>
      </c>
      <c r="I85" s="4" t="s">
        <v>1891</v>
      </c>
      <c r="J85" s="5" t="s">
        <v>1894</v>
      </c>
      <c r="K85" s="5">
        <v>188</v>
      </c>
      <c r="L85" s="5">
        <v>189</v>
      </c>
      <c r="M85" s="6" t="s">
        <v>189</v>
      </c>
    </row>
    <row r="86" spans="1:13" ht="12.75">
      <c r="A86" s="27" t="s">
        <v>1023</v>
      </c>
      <c r="C86" s="15">
        <v>1</v>
      </c>
      <c r="D86" s="17"/>
      <c r="E86" s="17">
        <v>5</v>
      </c>
      <c r="F86" s="17"/>
      <c r="G86" s="17">
        <v>1</v>
      </c>
      <c r="H86" s="17"/>
      <c r="I86" s="4" t="s">
        <v>1891</v>
      </c>
      <c r="J86" s="5" t="s">
        <v>1894</v>
      </c>
      <c r="K86" s="5">
        <v>188</v>
      </c>
      <c r="L86" s="5">
        <v>189</v>
      </c>
      <c r="M86" s="6" t="s">
        <v>189</v>
      </c>
    </row>
    <row r="87" spans="1:13" ht="25.5">
      <c r="A87" s="27" t="s">
        <v>1024</v>
      </c>
      <c r="C87" s="15">
        <v>2</v>
      </c>
      <c r="D87" s="17"/>
      <c r="E87" s="17">
        <v>3</v>
      </c>
      <c r="F87" s="17"/>
      <c r="G87" s="17"/>
      <c r="H87" s="17"/>
      <c r="I87" s="4" t="s">
        <v>1891</v>
      </c>
      <c r="J87" s="5" t="s">
        <v>1894</v>
      </c>
      <c r="K87" s="5">
        <v>188</v>
      </c>
      <c r="L87" s="5">
        <v>189</v>
      </c>
      <c r="M87" s="6" t="s">
        <v>189</v>
      </c>
    </row>
    <row r="88" spans="1:13" ht="12.75">
      <c r="A88" s="24" t="s">
        <v>1026</v>
      </c>
      <c r="C88" s="15">
        <v>1</v>
      </c>
      <c r="D88" s="17"/>
      <c r="E88" s="17">
        <v>3</v>
      </c>
      <c r="F88" s="17"/>
      <c r="G88" s="17">
        <v>1</v>
      </c>
      <c r="H88" s="17"/>
      <c r="I88" s="4" t="s">
        <v>1891</v>
      </c>
      <c r="J88" s="5" t="s">
        <v>1894</v>
      </c>
      <c r="K88" s="5">
        <v>188</v>
      </c>
      <c r="L88" s="5">
        <v>189</v>
      </c>
      <c r="M88" s="6" t="s">
        <v>189</v>
      </c>
    </row>
    <row r="89" spans="1:13" ht="12.75">
      <c r="A89" s="24" t="s">
        <v>1027</v>
      </c>
      <c r="C89" s="15"/>
      <c r="D89" s="17"/>
      <c r="E89" s="17">
        <v>1</v>
      </c>
      <c r="F89" s="17">
        <v>1</v>
      </c>
      <c r="G89" s="17"/>
      <c r="H89" s="17"/>
      <c r="I89" s="4" t="s">
        <v>1891</v>
      </c>
      <c r="J89" s="5" t="s">
        <v>1894</v>
      </c>
      <c r="K89" s="5">
        <v>188</v>
      </c>
      <c r="L89" s="5">
        <v>189</v>
      </c>
      <c r="M89" s="6" t="s">
        <v>189</v>
      </c>
    </row>
    <row r="90" spans="1:13" s="29" customFormat="1" ht="12.75">
      <c r="A90" s="114" t="s">
        <v>1713</v>
      </c>
      <c r="C90" s="28">
        <v>4</v>
      </c>
      <c r="D90" s="30">
        <v>0</v>
      </c>
      <c r="E90" s="30">
        <v>12</v>
      </c>
      <c r="F90" s="30">
        <v>1</v>
      </c>
      <c r="G90" s="30">
        <v>2</v>
      </c>
      <c r="H90" s="30">
        <v>0</v>
      </c>
      <c r="I90" s="4" t="s">
        <v>1891</v>
      </c>
      <c r="J90" s="5" t="s">
        <v>1894</v>
      </c>
      <c r="K90" s="5">
        <v>188</v>
      </c>
      <c r="L90" s="5">
        <v>189</v>
      </c>
      <c r="M90" s="6" t="s">
        <v>189</v>
      </c>
    </row>
    <row r="91" spans="1:13" s="29" customFormat="1" ht="12.75">
      <c r="A91" s="114" t="s">
        <v>1714</v>
      </c>
      <c r="C91" s="28">
        <v>5.6</v>
      </c>
      <c r="D91" s="30">
        <v>0</v>
      </c>
      <c r="E91" s="30">
        <v>10.3</v>
      </c>
      <c r="F91" s="30">
        <v>0.8</v>
      </c>
      <c r="G91" s="30">
        <v>1.2</v>
      </c>
      <c r="H91" s="30">
        <v>0</v>
      </c>
      <c r="I91" s="4" t="s">
        <v>1891</v>
      </c>
      <c r="J91" s="5" t="s">
        <v>1894</v>
      </c>
      <c r="K91" s="5">
        <v>188</v>
      </c>
      <c r="L91" s="5">
        <v>189</v>
      </c>
      <c r="M91" s="6" t="s">
        <v>189</v>
      </c>
    </row>
    <row r="92" spans="1:13" ht="12.75">
      <c r="A92" s="24" t="s">
        <v>307</v>
      </c>
      <c r="C92" s="15"/>
      <c r="D92" s="17"/>
      <c r="E92" s="17">
        <v>2</v>
      </c>
      <c r="F92" s="17"/>
      <c r="G92" s="17"/>
      <c r="H92" s="17"/>
      <c r="I92" s="4" t="s">
        <v>1891</v>
      </c>
      <c r="J92" s="5" t="s">
        <v>1894</v>
      </c>
      <c r="K92" s="5">
        <v>188</v>
      </c>
      <c r="L92" s="5">
        <v>189</v>
      </c>
      <c r="M92" s="6" t="s">
        <v>189</v>
      </c>
    </row>
    <row r="93" spans="1:13" ht="12.75">
      <c r="A93" s="24" t="s">
        <v>1899</v>
      </c>
      <c r="C93" s="15"/>
      <c r="D93" s="17"/>
      <c r="E93" s="17">
        <v>1.7</v>
      </c>
      <c r="F93" s="17"/>
      <c r="G93" s="17"/>
      <c r="H93" s="17"/>
      <c r="I93" s="4"/>
      <c r="J93" s="5"/>
      <c r="K93" s="5"/>
      <c r="L93" s="5"/>
      <c r="M93" s="6"/>
    </row>
    <row r="94" spans="1:13" ht="12.75">
      <c r="A94" s="24" t="s">
        <v>308</v>
      </c>
      <c r="C94" s="15"/>
      <c r="D94" s="17"/>
      <c r="E94" s="17">
        <v>1</v>
      </c>
      <c r="F94" s="17"/>
      <c r="G94" s="17"/>
      <c r="H94" s="17"/>
      <c r="I94" s="4" t="s">
        <v>1891</v>
      </c>
      <c r="J94" s="5" t="s">
        <v>1894</v>
      </c>
      <c r="K94" s="5">
        <v>188</v>
      </c>
      <c r="L94" s="5">
        <v>189</v>
      </c>
      <c r="M94" s="6" t="s">
        <v>189</v>
      </c>
    </row>
    <row r="95" spans="1:13" ht="12.75">
      <c r="A95" s="24" t="s">
        <v>309</v>
      </c>
      <c r="C95" s="15">
        <v>1</v>
      </c>
      <c r="D95" s="17"/>
      <c r="E95" s="17"/>
      <c r="F95" s="17"/>
      <c r="G95" s="17"/>
      <c r="H95" s="17"/>
      <c r="I95" s="4" t="s">
        <v>1891</v>
      </c>
      <c r="J95" s="5" t="s">
        <v>1894</v>
      </c>
      <c r="K95" s="5">
        <v>188</v>
      </c>
      <c r="L95" s="5">
        <v>189</v>
      </c>
      <c r="M95" s="6" t="s">
        <v>189</v>
      </c>
    </row>
    <row r="96" spans="1:13" ht="12.75">
      <c r="A96" s="24" t="s">
        <v>1033</v>
      </c>
      <c r="C96" s="15">
        <v>4</v>
      </c>
      <c r="D96" s="17"/>
      <c r="E96" s="17">
        <v>37</v>
      </c>
      <c r="F96" s="17"/>
      <c r="G96" s="17">
        <v>1</v>
      </c>
      <c r="H96" s="17"/>
      <c r="I96" s="4" t="s">
        <v>1891</v>
      </c>
      <c r="J96" s="5" t="s">
        <v>1894</v>
      </c>
      <c r="K96" s="5">
        <v>188</v>
      </c>
      <c r="L96" s="5">
        <v>189</v>
      </c>
      <c r="M96" s="6" t="s">
        <v>189</v>
      </c>
    </row>
    <row r="97" spans="1:13" ht="12.75">
      <c r="A97" s="24" t="s">
        <v>310</v>
      </c>
      <c r="C97" s="15"/>
      <c r="D97" s="17"/>
      <c r="E97" s="17">
        <v>1</v>
      </c>
      <c r="F97" s="17"/>
      <c r="G97" s="17"/>
      <c r="H97" s="17"/>
      <c r="I97" s="4" t="s">
        <v>1891</v>
      </c>
      <c r="J97" s="5" t="s">
        <v>1894</v>
      </c>
      <c r="K97" s="5">
        <v>188</v>
      </c>
      <c r="L97" s="5">
        <v>189</v>
      </c>
      <c r="M97" s="6" t="s">
        <v>189</v>
      </c>
    </row>
    <row r="98" spans="1:13" ht="12.75">
      <c r="A98" s="24" t="s">
        <v>1037</v>
      </c>
      <c r="C98" s="15"/>
      <c r="D98" s="17"/>
      <c r="E98" s="17">
        <v>1</v>
      </c>
      <c r="F98" s="17"/>
      <c r="G98" s="17"/>
      <c r="H98" s="17"/>
      <c r="I98" s="4" t="s">
        <v>1891</v>
      </c>
      <c r="J98" s="5" t="s">
        <v>1894</v>
      </c>
      <c r="K98" s="5">
        <v>188</v>
      </c>
      <c r="L98" s="5">
        <v>189</v>
      </c>
      <c r="M98" s="6" t="s">
        <v>189</v>
      </c>
    </row>
    <row r="99" spans="1:13" ht="12.75">
      <c r="A99" s="24" t="s">
        <v>311</v>
      </c>
      <c r="C99" s="15"/>
      <c r="D99" s="17"/>
      <c r="E99" s="17">
        <v>1</v>
      </c>
      <c r="F99" s="17"/>
      <c r="G99" s="17"/>
      <c r="H99" s="17"/>
      <c r="I99" s="4" t="s">
        <v>1891</v>
      </c>
      <c r="J99" s="5" t="s">
        <v>1894</v>
      </c>
      <c r="K99" s="5">
        <v>188</v>
      </c>
      <c r="L99" s="5">
        <v>189</v>
      </c>
      <c r="M99" s="6" t="s">
        <v>189</v>
      </c>
    </row>
    <row r="100" spans="1:13" s="29" customFormat="1" ht="12.75">
      <c r="A100" s="114" t="s">
        <v>1713</v>
      </c>
      <c r="C100" s="28">
        <v>5</v>
      </c>
      <c r="D100" s="30">
        <v>0</v>
      </c>
      <c r="E100" s="30">
        <v>41</v>
      </c>
      <c r="F100" s="30">
        <v>0</v>
      </c>
      <c r="G100" s="30">
        <v>1</v>
      </c>
      <c r="H100" s="30">
        <v>0</v>
      </c>
      <c r="I100" s="4" t="s">
        <v>1891</v>
      </c>
      <c r="J100" s="5" t="s">
        <v>1894</v>
      </c>
      <c r="K100" s="5">
        <v>188</v>
      </c>
      <c r="L100" s="5">
        <v>189</v>
      </c>
      <c r="M100" s="6" t="s">
        <v>189</v>
      </c>
    </row>
    <row r="101" spans="1:13" s="29" customFormat="1" ht="12.75">
      <c r="A101" s="114" t="s">
        <v>1714</v>
      </c>
      <c r="C101" s="28">
        <v>7.1</v>
      </c>
      <c r="D101" s="30">
        <v>0</v>
      </c>
      <c r="E101" s="30">
        <v>35.2</v>
      </c>
      <c r="F101" s="30">
        <v>0</v>
      </c>
      <c r="G101" s="30">
        <v>0.6</v>
      </c>
      <c r="H101" s="30">
        <v>0</v>
      </c>
      <c r="I101" s="4" t="s">
        <v>1891</v>
      </c>
      <c r="J101" s="5" t="s">
        <v>1894</v>
      </c>
      <c r="K101" s="5">
        <v>188</v>
      </c>
      <c r="L101" s="5">
        <v>189</v>
      </c>
      <c r="M101" s="6" t="s">
        <v>189</v>
      </c>
    </row>
    <row r="102" spans="1:13" ht="12.75">
      <c r="A102" s="24" t="s">
        <v>312</v>
      </c>
      <c r="C102" s="15">
        <v>1</v>
      </c>
      <c r="D102" s="17"/>
      <c r="E102" s="17"/>
      <c r="F102" s="17"/>
      <c r="G102" s="17"/>
      <c r="H102" s="17"/>
      <c r="I102" s="4" t="s">
        <v>1891</v>
      </c>
      <c r="J102" s="5" t="s">
        <v>1894</v>
      </c>
      <c r="K102" s="5">
        <v>188</v>
      </c>
      <c r="L102" s="5">
        <v>189</v>
      </c>
      <c r="M102" s="6" t="s">
        <v>189</v>
      </c>
    </row>
    <row r="103" spans="1:13" ht="25.5">
      <c r="A103" s="27" t="s">
        <v>313</v>
      </c>
      <c r="C103" s="15"/>
      <c r="D103" s="17"/>
      <c r="E103" s="17">
        <v>2</v>
      </c>
      <c r="F103" s="17"/>
      <c r="G103" s="17"/>
      <c r="H103" s="17"/>
      <c r="I103" s="4" t="s">
        <v>1891</v>
      </c>
      <c r="J103" s="5" t="s">
        <v>1894</v>
      </c>
      <c r="K103" s="5">
        <v>188</v>
      </c>
      <c r="L103" s="5">
        <v>189</v>
      </c>
      <c r="M103" s="6" t="s">
        <v>189</v>
      </c>
    </row>
    <row r="104" spans="1:13" ht="12.75">
      <c r="A104" s="27" t="s">
        <v>1039</v>
      </c>
      <c r="C104" s="15">
        <v>3</v>
      </c>
      <c r="D104" s="17"/>
      <c r="E104" s="17"/>
      <c r="F104" s="17"/>
      <c r="G104" s="17"/>
      <c r="H104" s="17"/>
      <c r="I104" s="4" t="s">
        <v>1891</v>
      </c>
      <c r="J104" s="5" t="s">
        <v>1894</v>
      </c>
      <c r="K104" s="5">
        <v>188</v>
      </c>
      <c r="L104" s="5">
        <v>189</v>
      </c>
      <c r="M104" s="6" t="s">
        <v>189</v>
      </c>
    </row>
    <row r="105" spans="1:13" ht="25.5">
      <c r="A105" s="27" t="s">
        <v>1040</v>
      </c>
      <c r="C105" s="15"/>
      <c r="D105" s="17"/>
      <c r="E105" s="17">
        <v>2</v>
      </c>
      <c r="F105" s="17"/>
      <c r="G105" s="17"/>
      <c r="H105" s="17"/>
      <c r="I105" s="4" t="s">
        <v>1891</v>
      </c>
      <c r="J105" s="5" t="s">
        <v>1894</v>
      </c>
      <c r="K105" s="5">
        <v>188</v>
      </c>
      <c r="L105" s="5">
        <v>189</v>
      </c>
      <c r="M105" s="6" t="s">
        <v>189</v>
      </c>
    </row>
    <row r="106" spans="1:13" s="29" customFormat="1" ht="12.75">
      <c r="A106" s="114" t="s">
        <v>1713</v>
      </c>
      <c r="C106" s="28">
        <v>4</v>
      </c>
      <c r="D106" s="30">
        <v>0</v>
      </c>
      <c r="E106" s="30">
        <v>4</v>
      </c>
      <c r="F106" s="30">
        <v>0</v>
      </c>
      <c r="G106" s="30">
        <v>0</v>
      </c>
      <c r="H106" s="30">
        <v>0</v>
      </c>
      <c r="I106" s="4" t="s">
        <v>1891</v>
      </c>
      <c r="J106" s="5" t="s">
        <v>1894</v>
      </c>
      <c r="K106" s="5">
        <v>188</v>
      </c>
      <c r="L106" s="5">
        <v>189</v>
      </c>
      <c r="M106" s="6" t="s">
        <v>189</v>
      </c>
    </row>
    <row r="107" spans="1:13" s="29" customFormat="1" ht="12.75">
      <c r="A107" s="114" t="s">
        <v>1714</v>
      </c>
      <c r="C107" s="28">
        <v>5.6</v>
      </c>
      <c r="D107" s="30">
        <v>0</v>
      </c>
      <c r="E107" s="30">
        <v>3.4</v>
      </c>
      <c r="F107" s="30">
        <v>0</v>
      </c>
      <c r="G107" s="30">
        <v>0</v>
      </c>
      <c r="H107" s="30">
        <v>0</v>
      </c>
      <c r="I107" s="4" t="s">
        <v>1891</v>
      </c>
      <c r="J107" s="5" t="s">
        <v>1894</v>
      </c>
      <c r="K107" s="5">
        <v>188</v>
      </c>
      <c r="L107" s="5">
        <v>189</v>
      </c>
      <c r="M107" s="6" t="s">
        <v>189</v>
      </c>
    </row>
    <row r="108" spans="1:13" ht="12.75">
      <c r="A108" s="24" t="s">
        <v>314</v>
      </c>
      <c r="C108" s="15"/>
      <c r="D108" s="17"/>
      <c r="E108" s="17">
        <v>1</v>
      </c>
      <c r="F108" s="17"/>
      <c r="G108" s="17"/>
      <c r="H108" s="17"/>
      <c r="I108" s="4" t="s">
        <v>1891</v>
      </c>
      <c r="J108" s="5" t="s">
        <v>1894</v>
      </c>
      <c r="K108" s="5">
        <v>188</v>
      </c>
      <c r="L108" s="5">
        <v>189</v>
      </c>
      <c r="M108" s="6" t="s">
        <v>189</v>
      </c>
    </row>
    <row r="109" spans="1:13" ht="25.5">
      <c r="A109" s="27" t="s">
        <v>1043</v>
      </c>
      <c r="C109" s="15">
        <v>1</v>
      </c>
      <c r="D109" s="17"/>
      <c r="E109" s="17">
        <v>5</v>
      </c>
      <c r="F109" s="17"/>
      <c r="G109" s="17">
        <v>1</v>
      </c>
      <c r="H109" s="17"/>
      <c r="I109" s="4" t="s">
        <v>1891</v>
      </c>
      <c r="J109" s="5" t="s">
        <v>1894</v>
      </c>
      <c r="K109" s="5">
        <v>188</v>
      </c>
      <c r="L109" s="5">
        <v>189</v>
      </c>
      <c r="M109" s="6" t="s">
        <v>189</v>
      </c>
    </row>
    <row r="110" spans="1:13" ht="12.75">
      <c r="A110" s="24" t="s">
        <v>1044</v>
      </c>
      <c r="C110" s="15"/>
      <c r="D110" s="17"/>
      <c r="E110" s="17">
        <v>4</v>
      </c>
      <c r="F110" s="17"/>
      <c r="G110" s="17"/>
      <c r="H110" s="17"/>
      <c r="I110" s="4" t="s">
        <v>1891</v>
      </c>
      <c r="J110" s="5" t="s">
        <v>1894</v>
      </c>
      <c r="K110" s="5">
        <v>188</v>
      </c>
      <c r="L110" s="5">
        <v>189</v>
      </c>
      <c r="M110" s="6" t="s">
        <v>189</v>
      </c>
    </row>
    <row r="111" spans="1:13" ht="12.75">
      <c r="A111" s="24" t="s">
        <v>1045</v>
      </c>
      <c r="C111" s="15">
        <v>1</v>
      </c>
      <c r="D111" s="17"/>
      <c r="E111" s="17">
        <v>3</v>
      </c>
      <c r="F111" s="17"/>
      <c r="G111" s="17">
        <v>2</v>
      </c>
      <c r="H111" s="17"/>
      <c r="I111" s="4" t="s">
        <v>1891</v>
      </c>
      <c r="J111" s="5" t="s">
        <v>1894</v>
      </c>
      <c r="K111" s="5">
        <v>188</v>
      </c>
      <c r="L111" s="5">
        <v>189</v>
      </c>
      <c r="M111" s="6" t="s">
        <v>189</v>
      </c>
    </row>
    <row r="112" spans="1:13" ht="12.75">
      <c r="A112" s="24" t="s">
        <v>315</v>
      </c>
      <c r="C112" s="15"/>
      <c r="D112" s="17"/>
      <c r="E112" s="17">
        <v>1</v>
      </c>
      <c r="F112" s="17"/>
      <c r="G112" s="17"/>
      <c r="H112" s="17"/>
      <c r="I112" s="4" t="s">
        <v>1891</v>
      </c>
      <c r="J112" s="5" t="s">
        <v>1894</v>
      </c>
      <c r="K112" s="5">
        <v>188</v>
      </c>
      <c r="L112" s="5">
        <v>189</v>
      </c>
      <c r="M112" s="6" t="s">
        <v>189</v>
      </c>
    </row>
    <row r="113" spans="1:13" ht="12.75">
      <c r="A113" s="24" t="s">
        <v>1047</v>
      </c>
      <c r="C113" s="15">
        <v>1</v>
      </c>
      <c r="D113" s="17"/>
      <c r="E113" s="17">
        <v>3</v>
      </c>
      <c r="F113" s="17"/>
      <c r="G113" s="17"/>
      <c r="H113" s="17"/>
      <c r="I113" s="4" t="s">
        <v>1891</v>
      </c>
      <c r="J113" s="5" t="s">
        <v>1894</v>
      </c>
      <c r="K113" s="5">
        <v>188</v>
      </c>
      <c r="L113" s="5">
        <v>189</v>
      </c>
      <c r="M113" s="6" t="s">
        <v>189</v>
      </c>
    </row>
    <row r="114" spans="1:13" ht="12.75">
      <c r="A114" s="24" t="s">
        <v>1051</v>
      </c>
      <c r="C114" s="15">
        <v>18</v>
      </c>
      <c r="D114" s="17"/>
      <c r="E114" s="17">
        <v>44</v>
      </c>
      <c r="F114" s="17"/>
      <c r="G114" s="17">
        <v>7</v>
      </c>
      <c r="H114" s="17"/>
      <c r="I114" s="4" t="s">
        <v>1891</v>
      </c>
      <c r="J114" s="5" t="s">
        <v>1894</v>
      </c>
      <c r="K114" s="5">
        <v>188</v>
      </c>
      <c r="L114" s="5">
        <v>189</v>
      </c>
      <c r="M114" s="6" t="s">
        <v>189</v>
      </c>
    </row>
    <row r="115" spans="1:13" ht="12.75">
      <c r="A115" s="24" t="s">
        <v>1052</v>
      </c>
      <c r="C115" s="15"/>
      <c r="D115" s="17"/>
      <c r="E115" s="17">
        <v>1</v>
      </c>
      <c r="F115" s="17"/>
      <c r="G115" s="17"/>
      <c r="H115" s="17"/>
      <c r="I115" s="4" t="s">
        <v>1891</v>
      </c>
      <c r="J115" s="5" t="s">
        <v>1894</v>
      </c>
      <c r="K115" s="5">
        <v>188</v>
      </c>
      <c r="L115" s="5">
        <v>189</v>
      </c>
      <c r="M115" s="6" t="s">
        <v>189</v>
      </c>
    </row>
    <row r="116" spans="1:13" s="29" customFormat="1" ht="12.75">
      <c r="A116" s="114" t="s">
        <v>1713</v>
      </c>
      <c r="C116" s="28">
        <v>21</v>
      </c>
      <c r="D116" s="30">
        <v>0</v>
      </c>
      <c r="E116" s="30">
        <v>62</v>
      </c>
      <c r="F116" s="30">
        <v>0</v>
      </c>
      <c r="G116" s="30">
        <v>10</v>
      </c>
      <c r="H116" s="30">
        <v>0</v>
      </c>
      <c r="I116" s="4" t="s">
        <v>1891</v>
      </c>
      <c r="J116" s="5" t="s">
        <v>1894</v>
      </c>
      <c r="K116" s="5">
        <v>188</v>
      </c>
      <c r="L116" s="5">
        <v>189</v>
      </c>
      <c r="M116" s="6" t="s">
        <v>189</v>
      </c>
    </row>
    <row r="117" spans="1:13" s="29" customFormat="1" ht="12.75">
      <c r="A117" s="114" t="s">
        <v>1714</v>
      </c>
      <c r="C117" s="28">
        <v>29.7</v>
      </c>
      <c r="D117" s="30">
        <v>0</v>
      </c>
      <c r="E117" s="30">
        <v>53.2</v>
      </c>
      <c r="F117" s="30">
        <v>0</v>
      </c>
      <c r="G117" s="30">
        <v>5.9</v>
      </c>
      <c r="H117" s="30">
        <v>0</v>
      </c>
      <c r="I117" s="4" t="s">
        <v>1891</v>
      </c>
      <c r="J117" s="5" t="s">
        <v>1894</v>
      </c>
      <c r="K117" s="5">
        <v>188</v>
      </c>
      <c r="L117" s="5">
        <v>189</v>
      </c>
      <c r="M117" s="6" t="s">
        <v>189</v>
      </c>
    </row>
    <row r="118" spans="1:13" ht="12.75">
      <c r="A118" s="24" t="s">
        <v>316</v>
      </c>
      <c r="C118" s="15"/>
      <c r="D118" s="17"/>
      <c r="E118" s="17">
        <v>1</v>
      </c>
      <c r="F118" s="17"/>
      <c r="G118" s="17"/>
      <c r="H118" s="17"/>
      <c r="I118" s="4" t="s">
        <v>1891</v>
      </c>
      <c r="J118" s="5" t="s">
        <v>1894</v>
      </c>
      <c r="K118" s="5">
        <v>188</v>
      </c>
      <c r="L118" s="5">
        <v>189</v>
      </c>
      <c r="M118" s="6" t="s">
        <v>189</v>
      </c>
    </row>
    <row r="119" spans="1:13" ht="12.75">
      <c r="A119" s="24" t="s">
        <v>317</v>
      </c>
      <c r="C119" s="15"/>
      <c r="D119" s="17"/>
      <c r="E119" s="17">
        <v>11</v>
      </c>
      <c r="F119" s="17">
        <v>3</v>
      </c>
      <c r="G119" s="17"/>
      <c r="H119" s="17">
        <v>1</v>
      </c>
      <c r="I119" s="4" t="s">
        <v>1891</v>
      </c>
      <c r="J119" s="5" t="s">
        <v>1894</v>
      </c>
      <c r="K119" s="5">
        <v>188</v>
      </c>
      <c r="L119" s="5">
        <v>189</v>
      </c>
      <c r="M119" s="6" t="s">
        <v>189</v>
      </c>
    </row>
    <row r="120" spans="1:13" ht="12.75">
      <c r="A120" s="24" t="s">
        <v>1055</v>
      </c>
      <c r="C120" s="15"/>
      <c r="D120" s="17"/>
      <c r="E120" s="17">
        <v>2</v>
      </c>
      <c r="F120" s="17"/>
      <c r="G120" s="17"/>
      <c r="H120" s="17"/>
      <c r="I120" s="4" t="s">
        <v>1891</v>
      </c>
      <c r="J120" s="5" t="s">
        <v>1894</v>
      </c>
      <c r="K120" s="5">
        <v>188</v>
      </c>
      <c r="L120" s="5">
        <v>189</v>
      </c>
      <c r="M120" s="6" t="s">
        <v>189</v>
      </c>
    </row>
    <row r="121" spans="1:13" ht="12.75">
      <c r="A121" s="24" t="s">
        <v>318</v>
      </c>
      <c r="C121" s="15"/>
      <c r="D121" s="17"/>
      <c r="E121" s="17"/>
      <c r="F121" s="17">
        <v>1</v>
      </c>
      <c r="G121" s="17"/>
      <c r="H121" s="17"/>
      <c r="I121" s="4" t="s">
        <v>1891</v>
      </c>
      <c r="J121" s="5" t="s">
        <v>1894</v>
      </c>
      <c r="K121" s="5">
        <v>188</v>
      </c>
      <c r="L121" s="5">
        <v>189</v>
      </c>
      <c r="M121" s="6" t="s">
        <v>189</v>
      </c>
    </row>
    <row r="122" spans="1:13" ht="12.75">
      <c r="A122" s="24" t="s">
        <v>1056</v>
      </c>
      <c r="C122" s="15"/>
      <c r="D122" s="17"/>
      <c r="E122" s="17"/>
      <c r="F122" s="17"/>
      <c r="G122" s="17">
        <v>1</v>
      </c>
      <c r="H122" s="17">
        <v>1</v>
      </c>
      <c r="I122" s="4" t="s">
        <v>1891</v>
      </c>
      <c r="J122" s="5" t="s">
        <v>1894</v>
      </c>
      <c r="K122" s="5">
        <v>188</v>
      </c>
      <c r="L122" s="5">
        <v>189</v>
      </c>
      <c r="M122" s="6" t="s">
        <v>189</v>
      </c>
    </row>
    <row r="123" spans="1:13" ht="12.75">
      <c r="A123" s="24" t="s">
        <v>1058</v>
      </c>
      <c r="C123" s="15">
        <v>7</v>
      </c>
      <c r="D123" s="17"/>
      <c r="E123" s="17">
        <v>12</v>
      </c>
      <c r="F123" s="17">
        <v>1</v>
      </c>
      <c r="G123" s="17">
        <v>4</v>
      </c>
      <c r="H123" s="17"/>
      <c r="I123" s="4" t="s">
        <v>1891</v>
      </c>
      <c r="J123" s="5" t="s">
        <v>1894</v>
      </c>
      <c r="K123" s="5">
        <v>188</v>
      </c>
      <c r="L123" s="5">
        <v>189</v>
      </c>
      <c r="M123" s="6" t="s">
        <v>189</v>
      </c>
    </row>
    <row r="124" spans="1:13" ht="12.75">
      <c r="A124" s="24" t="s">
        <v>319</v>
      </c>
      <c r="C124" s="15"/>
      <c r="D124" s="17"/>
      <c r="E124" s="17">
        <v>1</v>
      </c>
      <c r="F124" s="17"/>
      <c r="G124" s="17"/>
      <c r="H124" s="17"/>
      <c r="I124" s="4" t="s">
        <v>1891</v>
      </c>
      <c r="J124" s="5" t="s">
        <v>1894</v>
      </c>
      <c r="K124" s="5">
        <v>188</v>
      </c>
      <c r="L124" s="5">
        <v>189</v>
      </c>
      <c r="M124" s="6" t="s">
        <v>189</v>
      </c>
    </row>
    <row r="125" spans="1:13" s="29" customFormat="1" ht="12.75">
      <c r="A125" s="114" t="s">
        <v>1713</v>
      </c>
      <c r="C125" s="28">
        <v>7</v>
      </c>
      <c r="D125" s="30">
        <v>0</v>
      </c>
      <c r="E125" s="30">
        <v>27</v>
      </c>
      <c r="F125" s="30">
        <v>5</v>
      </c>
      <c r="G125" s="30">
        <v>5</v>
      </c>
      <c r="H125" s="30">
        <v>2</v>
      </c>
      <c r="I125" s="4" t="s">
        <v>1891</v>
      </c>
      <c r="J125" s="5" t="s">
        <v>1894</v>
      </c>
      <c r="K125" s="5">
        <v>188</v>
      </c>
      <c r="L125" s="5">
        <v>189</v>
      </c>
      <c r="M125" s="6" t="s">
        <v>189</v>
      </c>
    </row>
    <row r="126" spans="1:13" s="29" customFormat="1" ht="12.75">
      <c r="A126" s="114" t="s">
        <v>1714</v>
      </c>
      <c r="C126" s="28">
        <v>9.9</v>
      </c>
      <c r="D126" s="30">
        <v>0</v>
      </c>
      <c r="E126" s="30">
        <v>23.2</v>
      </c>
      <c r="F126" s="30">
        <v>3.9</v>
      </c>
      <c r="G126" s="30">
        <v>3</v>
      </c>
      <c r="H126" s="30">
        <v>1.2</v>
      </c>
      <c r="I126" s="4" t="s">
        <v>1891</v>
      </c>
      <c r="J126" s="5" t="s">
        <v>1894</v>
      </c>
      <c r="K126" s="5">
        <v>188</v>
      </c>
      <c r="L126" s="5">
        <v>189</v>
      </c>
      <c r="M126" s="6" t="s">
        <v>189</v>
      </c>
    </row>
    <row r="127" spans="1:13" ht="12.75">
      <c r="A127" s="27" t="s">
        <v>320</v>
      </c>
      <c r="C127" s="15"/>
      <c r="D127" s="17"/>
      <c r="E127" s="17">
        <v>1</v>
      </c>
      <c r="F127" s="17"/>
      <c r="G127" s="17"/>
      <c r="H127" s="17"/>
      <c r="I127" s="4" t="s">
        <v>1891</v>
      </c>
      <c r="J127" s="5" t="s">
        <v>1894</v>
      </c>
      <c r="K127" s="5">
        <v>190</v>
      </c>
      <c r="L127" s="5">
        <v>191</v>
      </c>
      <c r="M127" s="6" t="s">
        <v>190</v>
      </c>
    </row>
    <row r="128" spans="1:13" ht="12.75">
      <c r="A128" s="27" t="s">
        <v>321</v>
      </c>
      <c r="C128" s="15">
        <v>1</v>
      </c>
      <c r="D128" s="17"/>
      <c r="E128" s="17">
        <v>3</v>
      </c>
      <c r="F128" s="17"/>
      <c r="G128" s="17"/>
      <c r="H128" s="17"/>
      <c r="I128" s="4" t="s">
        <v>1891</v>
      </c>
      <c r="J128" s="5" t="s">
        <v>1894</v>
      </c>
      <c r="K128" s="5">
        <v>190</v>
      </c>
      <c r="L128" s="5">
        <v>191</v>
      </c>
      <c r="M128" s="6" t="s">
        <v>190</v>
      </c>
    </row>
    <row r="129" spans="1:13" ht="12.75">
      <c r="A129" s="27" t="s">
        <v>322</v>
      </c>
      <c r="C129" s="15"/>
      <c r="D129" s="17"/>
      <c r="E129" s="17">
        <v>1</v>
      </c>
      <c r="F129" s="17"/>
      <c r="G129" s="17"/>
      <c r="H129" s="17"/>
      <c r="I129" s="4" t="s">
        <v>1891</v>
      </c>
      <c r="J129" s="5" t="s">
        <v>1894</v>
      </c>
      <c r="K129" s="5">
        <v>190</v>
      </c>
      <c r="L129" s="5">
        <v>191</v>
      </c>
      <c r="M129" s="6" t="s">
        <v>190</v>
      </c>
    </row>
    <row r="130" spans="1:13" ht="12.75">
      <c r="A130" s="27" t="s">
        <v>323</v>
      </c>
      <c r="C130" s="15"/>
      <c r="D130" s="17"/>
      <c r="E130" s="17">
        <v>1</v>
      </c>
      <c r="F130" s="17"/>
      <c r="G130" s="17"/>
      <c r="H130" s="17"/>
      <c r="I130" s="4" t="s">
        <v>1891</v>
      </c>
      <c r="J130" s="5" t="s">
        <v>1894</v>
      </c>
      <c r="K130" s="5">
        <v>190</v>
      </c>
      <c r="L130" s="5">
        <v>191</v>
      </c>
      <c r="M130" s="6" t="s">
        <v>190</v>
      </c>
    </row>
    <row r="131" spans="1:13" ht="12.75">
      <c r="A131" s="27" t="s">
        <v>324</v>
      </c>
      <c r="C131" s="15">
        <v>1</v>
      </c>
      <c r="D131" s="17"/>
      <c r="E131" s="17">
        <v>1</v>
      </c>
      <c r="F131" s="17"/>
      <c r="G131" s="17"/>
      <c r="H131" s="17"/>
      <c r="I131" s="4" t="s">
        <v>1891</v>
      </c>
      <c r="J131" s="5" t="s">
        <v>1894</v>
      </c>
      <c r="K131" s="5">
        <v>190</v>
      </c>
      <c r="L131" s="5">
        <v>191</v>
      </c>
      <c r="M131" s="6" t="s">
        <v>190</v>
      </c>
    </row>
    <row r="132" spans="1:13" s="29" customFormat="1" ht="12.75">
      <c r="A132" s="114" t="s">
        <v>1713</v>
      </c>
      <c r="C132" s="28">
        <v>2</v>
      </c>
      <c r="D132" s="30">
        <v>0</v>
      </c>
      <c r="E132" s="30">
        <v>7</v>
      </c>
      <c r="F132" s="30">
        <v>0</v>
      </c>
      <c r="G132" s="30">
        <v>0</v>
      </c>
      <c r="H132" s="30">
        <v>0</v>
      </c>
      <c r="I132" s="4" t="s">
        <v>1891</v>
      </c>
      <c r="J132" s="5" t="s">
        <v>1894</v>
      </c>
      <c r="K132" s="5">
        <v>190</v>
      </c>
      <c r="L132" s="5">
        <v>191</v>
      </c>
      <c r="M132" s="6" t="s">
        <v>190</v>
      </c>
    </row>
    <row r="133" spans="1:13" s="29" customFormat="1" ht="12.75">
      <c r="A133" s="114" t="s">
        <v>1714</v>
      </c>
      <c r="C133" s="28">
        <v>2.8</v>
      </c>
      <c r="D133" s="30">
        <v>0</v>
      </c>
      <c r="E133" s="30">
        <v>6</v>
      </c>
      <c r="F133" s="30">
        <v>0</v>
      </c>
      <c r="G133" s="30">
        <v>0</v>
      </c>
      <c r="H133" s="30">
        <v>0</v>
      </c>
      <c r="I133" s="4" t="s">
        <v>1891</v>
      </c>
      <c r="J133" s="5" t="s">
        <v>1894</v>
      </c>
      <c r="K133" s="5">
        <v>190</v>
      </c>
      <c r="L133" s="5">
        <v>191</v>
      </c>
      <c r="M133" s="6" t="s">
        <v>190</v>
      </c>
    </row>
    <row r="134" spans="1:13" ht="12.75">
      <c r="A134" s="27" t="s">
        <v>325</v>
      </c>
      <c r="C134" s="15"/>
      <c r="D134" s="17"/>
      <c r="E134" s="17">
        <v>1</v>
      </c>
      <c r="F134" s="17"/>
      <c r="G134" s="17">
        <v>1</v>
      </c>
      <c r="H134" s="17"/>
      <c r="I134" s="4" t="s">
        <v>1891</v>
      </c>
      <c r="J134" s="5" t="s">
        <v>1894</v>
      </c>
      <c r="K134" s="5">
        <v>190</v>
      </c>
      <c r="L134" s="5">
        <v>191</v>
      </c>
      <c r="M134" s="6" t="s">
        <v>190</v>
      </c>
    </row>
    <row r="135" spans="1:13" ht="12.75">
      <c r="A135" s="27" t="s">
        <v>1899</v>
      </c>
      <c r="C135" s="15"/>
      <c r="D135" s="17"/>
      <c r="E135" s="17">
        <v>0.9</v>
      </c>
      <c r="F135" s="17"/>
      <c r="G135" s="17">
        <v>0.6</v>
      </c>
      <c r="H135" s="17"/>
      <c r="I135" s="4" t="s">
        <v>1891</v>
      </c>
      <c r="J135" s="5" t="s">
        <v>1894</v>
      </c>
      <c r="K135" s="5">
        <v>190</v>
      </c>
      <c r="L135" s="5">
        <v>191</v>
      </c>
      <c r="M135" s="6" t="s">
        <v>190</v>
      </c>
    </row>
    <row r="136" spans="1:13" ht="25.5">
      <c r="A136" s="27" t="s">
        <v>326</v>
      </c>
      <c r="C136" s="15">
        <v>2</v>
      </c>
      <c r="D136" s="17"/>
      <c r="E136" s="17"/>
      <c r="F136" s="17"/>
      <c r="G136" s="17"/>
      <c r="H136" s="17"/>
      <c r="I136" s="4" t="s">
        <v>1891</v>
      </c>
      <c r="J136" s="5" t="s">
        <v>1894</v>
      </c>
      <c r="K136" s="5">
        <v>190</v>
      </c>
      <c r="L136" s="5">
        <v>191</v>
      </c>
      <c r="M136" s="6" t="s">
        <v>190</v>
      </c>
    </row>
    <row r="137" spans="1:13" ht="12.75">
      <c r="A137" s="27" t="s">
        <v>327</v>
      </c>
      <c r="C137" s="15"/>
      <c r="D137" s="17"/>
      <c r="E137" s="17">
        <v>1</v>
      </c>
      <c r="F137" s="17"/>
      <c r="G137" s="17"/>
      <c r="H137" s="17"/>
      <c r="I137" s="4" t="s">
        <v>1891</v>
      </c>
      <c r="J137" s="5" t="s">
        <v>1894</v>
      </c>
      <c r="K137" s="5">
        <v>190</v>
      </c>
      <c r="L137" s="5">
        <v>191</v>
      </c>
      <c r="M137" s="6" t="s">
        <v>190</v>
      </c>
    </row>
    <row r="138" spans="1:13" ht="12.75">
      <c r="A138" s="27" t="s">
        <v>328</v>
      </c>
      <c r="C138" s="15"/>
      <c r="D138" s="17"/>
      <c r="E138" s="17"/>
      <c r="F138" s="17"/>
      <c r="G138" s="17">
        <v>1</v>
      </c>
      <c r="H138" s="17">
        <v>1</v>
      </c>
      <c r="I138" s="4" t="s">
        <v>1891</v>
      </c>
      <c r="J138" s="5" t="s">
        <v>1894</v>
      </c>
      <c r="K138" s="5">
        <v>190</v>
      </c>
      <c r="L138" s="5">
        <v>191</v>
      </c>
      <c r="M138" s="6" t="s">
        <v>190</v>
      </c>
    </row>
    <row r="139" spans="1:13" ht="12.75">
      <c r="A139" s="27" t="s">
        <v>329</v>
      </c>
      <c r="C139" s="15">
        <v>4</v>
      </c>
      <c r="D139" s="17"/>
      <c r="E139" s="17">
        <v>45</v>
      </c>
      <c r="F139" s="17"/>
      <c r="G139" s="17">
        <v>7</v>
      </c>
      <c r="H139" s="17"/>
      <c r="I139" s="4" t="s">
        <v>1891</v>
      </c>
      <c r="J139" s="5" t="s">
        <v>1894</v>
      </c>
      <c r="K139" s="5">
        <v>190</v>
      </c>
      <c r="L139" s="5">
        <v>191</v>
      </c>
      <c r="M139" s="6" t="s">
        <v>190</v>
      </c>
    </row>
    <row r="140" spans="1:13" ht="12.75">
      <c r="A140" s="27" t="s">
        <v>330</v>
      </c>
      <c r="C140" s="15"/>
      <c r="D140" s="17"/>
      <c r="E140" s="17">
        <v>1</v>
      </c>
      <c r="F140" s="17"/>
      <c r="G140" s="17"/>
      <c r="H140" s="17"/>
      <c r="I140" s="4" t="s">
        <v>1891</v>
      </c>
      <c r="J140" s="5" t="s">
        <v>1894</v>
      </c>
      <c r="K140" s="5">
        <v>190</v>
      </c>
      <c r="L140" s="5">
        <v>191</v>
      </c>
      <c r="M140" s="6" t="s">
        <v>190</v>
      </c>
    </row>
    <row r="141" spans="1:13" ht="25.5">
      <c r="A141" s="27" t="s">
        <v>331</v>
      </c>
      <c r="C141" s="15">
        <v>10</v>
      </c>
      <c r="D141" s="17"/>
      <c r="E141" s="17">
        <v>56</v>
      </c>
      <c r="F141" s="17"/>
      <c r="G141" s="17">
        <v>7</v>
      </c>
      <c r="H141" s="17"/>
      <c r="I141" s="4" t="s">
        <v>1891</v>
      </c>
      <c r="J141" s="5" t="s">
        <v>1894</v>
      </c>
      <c r="K141" s="5">
        <v>190</v>
      </c>
      <c r="L141" s="5">
        <v>191</v>
      </c>
      <c r="M141" s="6" t="s">
        <v>190</v>
      </c>
    </row>
    <row r="142" spans="1:13" ht="12.75">
      <c r="A142" s="27" t="s">
        <v>332</v>
      </c>
      <c r="C142" s="15"/>
      <c r="D142" s="17"/>
      <c r="E142" s="17">
        <v>6</v>
      </c>
      <c r="F142" s="17"/>
      <c r="G142" s="17"/>
      <c r="H142" s="17"/>
      <c r="I142" s="4" t="s">
        <v>1891</v>
      </c>
      <c r="J142" s="5" t="s">
        <v>1894</v>
      </c>
      <c r="K142" s="5">
        <v>190</v>
      </c>
      <c r="L142" s="5">
        <v>191</v>
      </c>
      <c r="M142" s="6" t="s">
        <v>190</v>
      </c>
    </row>
    <row r="143" spans="1:13" ht="12.75">
      <c r="A143" s="27" t="s">
        <v>1084</v>
      </c>
      <c r="C143" s="15"/>
      <c r="D143" s="17"/>
      <c r="E143" s="17">
        <v>2</v>
      </c>
      <c r="F143" s="17"/>
      <c r="G143" s="17"/>
      <c r="H143" s="17"/>
      <c r="I143" s="4" t="s">
        <v>1891</v>
      </c>
      <c r="J143" s="5" t="s">
        <v>1894</v>
      </c>
      <c r="K143" s="5">
        <v>190</v>
      </c>
      <c r="L143" s="5">
        <v>191</v>
      </c>
      <c r="M143" s="6" t="s">
        <v>190</v>
      </c>
    </row>
    <row r="144" spans="1:13" ht="25.5">
      <c r="A144" s="27" t="s">
        <v>1086</v>
      </c>
      <c r="C144" s="15">
        <v>7</v>
      </c>
      <c r="D144" s="17"/>
      <c r="E144" s="17">
        <v>19</v>
      </c>
      <c r="F144" s="17"/>
      <c r="G144" s="17"/>
      <c r="H144" s="17"/>
      <c r="I144" s="4" t="s">
        <v>1891</v>
      </c>
      <c r="J144" s="5" t="s">
        <v>1894</v>
      </c>
      <c r="K144" s="5">
        <v>190</v>
      </c>
      <c r="L144" s="5">
        <v>191</v>
      </c>
      <c r="M144" s="6" t="s">
        <v>190</v>
      </c>
    </row>
    <row r="145" spans="1:13" ht="12.75">
      <c r="A145" s="27" t="s">
        <v>1087</v>
      </c>
      <c r="C145" s="15"/>
      <c r="D145" s="17"/>
      <c r="E145" s="17">
        <v>3</v>
      </c>
      <c r="F145" s="17"/>
      <c r="G145" s="17">
        <v>2</v>
      </c>
      <c r="H145" s="17"/>
      <c r="I145" s="4" t="s">
        <v>1891</v>
      </c>
      <c r="J145" s="5" t="s">
        <v>1894</v>
      </c>
      <c r="K145" s="5">
        <v>190</v>
      </c>
      <c r="L145" s="5">
        <v>191</v>
      </c>
      <c r="M145" s="6" t="s">
        <v>190</v>
      </c>
    </row>
    <row r="146" spans="1:13" s="29" customFormat="1" ht="12.75">
      <c r="A146" s="114" t="s">
        <v>1713</v>
      </c>
      <c r="C146" s="28">
        <v>23</v>
      </c>
      <c r="D146" s="30">
        <v>0</v>
      </c>
      <c r="E146" s="30">
        <v>133</v>
      </c>
      <c r="F146" s="30">
        <v>0</v>
      </c>
      <c r="G146" s="30">
        <v>17</v>
      </c>
      <c r="H146" s="30">
        <v>1</v>
      </c>
      <c r="I146" s="4" t="s">
        <v>1891</v>
      </c>
      <c r="J146" s="5" t="s">
        <v>1894</v>
      </c>
      <c r="K146" s="5">
        <v>190</v>
      </c>
      <c r="L146" s="5">
        <v>191</v>
      </c>
      <c r="M146" s="6" t="s">
        <v>190</v>
      </c>
    </row>
    <row r="147" spans="1:13" s="29" customFormat="1" ht="12.75">
      <c r="A147" s="114" t="s">
        <v>1714</v>
      </c>
      <c r="C147" s="28">
        <v>32.5</v>
      </c>
      <c r="D147" s="30">
        <v>0</v>
      </c>
      <c r="E147" s="30">
        <v>114.1</v>
      </c>
      <c r="F147" s="30">
        <v>0</v>
      </c>
      <c r="G147" s="30">
        <v>10.1</v>
      </c>
      <c r="H147" s="30">
        <v>0.6</v>
      </c>
      <c r="I147" s="4" t="s">
        <v>1891</v>
      </c>
      <c r="J147" s="5" t="s">
        <v>1894</v>
      </c>
      <c r="K147" s="5">
        <v>190</v>
      </c>
      <c r="L147" s="5">
        <v>191</v>
      </c>
      <c r="M147" s="6" t="s">
        <v>190</v>
      </c>
    </row>
    <row r="148" spans="1:13" ht="12.75">
      <c r="A148" s="27" t="s">
        <v>1089</v>
      </c>
      <c r="C148" s="15">
        <v>3</v>
      </c>
      <c r="D148" s="17"/>
      <c r="E148" s="17">
        <v>9</v>
      </c>
      <c r="F148" s="17"/>
      <c r="G148" s="17">
        <v>7</v>
      </c>
      <c r="H148" s="17"/>
      <c r="I148" s="4" t="s">
        <v>1891</v>
      </c>
      <c r="J148" s="5" t="s">
        <v>1894</v>
      </c>
      <c r="K148" s="5">
        <v>190</v>
      </c>
      <c r="L148" s="5">
        <v>191</v>
      </c>
      <c r="M148" s="6" t="s">
        <v>190</v>
      </c>
    </row>
    <row r="149" spans="1:13" ht="12.75">
      <c r="A149" s="27" t="s">
        <v>1090</v>
      </c>
      <c r="C149" s="15"/>
      <c r="D149" s="17">
        <v>1</v>
      </c>
      <c r="E149" s="17">
        <v>1</v>
      </c>
      <c r="F149" s="17"/>
      <c r="G149" s="17">
        <v>3</v>
      </c>
      <c r="H149" s="17">
        <v>1</v>
      </c>
      <c r="I149" s="4" t="s">
        <v>1891</v>
      </c>
      <c r="J149" s="5" t="s">
        <v>1894</v>
      </c>
      <c r="K149" s="5">
        <v>190</v>
      </c>
      <c r="L149" s="5">
        <v>191</v>
      </c>
      <c r="M149" s="6" t="s">
        <v>190</v>
      </c>
    </row>
    <row r="150" spans="1:13" ht="12.75">
      <c r="A150" s="27" t="s">
        <v>333</v>
      </c>
      <c r="C150" s="15"/>
      <c r="D150" s="17"/>
      <c r="E150" s="17">
        <v>11</v>
      </c>
      <c r="F150" s="17">
        <v>6</v>
      </c>
      <c r="G150" s="17">
        <v>4</v>
      </c>
      <c r="H150" s="17">
        <v>2</v>
      </c>
      <c r="I150" s="4" t="s">
        <v>1891</v>
      </c>
      <c r="J150" s="5" t="s">
        <v>1894</v>
      </c>
      <c r="K150" s="5">
        <v>190</v>
      </c>
      <c r="L150" s="5">
        <v>191</v>
      </c>
      <c r="M150" s="6" t="s">
        <v>190</v>
      </c>
    </row>
    <row r="151" spans="1:13" ht="12.75">
      <c r="A151" s="27" t="s">
        <v>334</v>
      </c>
      <c r="C151" s="15"/>
      <c r="D151" s="17"/>
      <c r="E151" s="17">
        <v>1</v>
      </c>
      <c r="F151" s="17"/>
      <c r="G151" s="17"/>
      <c r="H151" s="17"/>
      <c r="I151" s="4" t="s">
        <v>1891</v>
      </c>
      <c r="J151" s="5" t="s">
        <v>1894</v>
      </c>
      <c r="K151" s="5">
        <v>190</v>
      </c>
      <c r="L151" s="5">
        <v>191</v>
      </c>
      <c r="M151" s="6" t="s">
        <v>190</v>
      </c>
    </row>
    <row r="152" spans="1:13" ht="12.75">
      <c r="A152" s="27" t="s">
        <v>335</v>
      </c>
      <c r="C152" s="15"/>
      <c r="D152" s="17"/>
      <c r="E152" s="17">
        <v>1</v>
      </c>
      <c r="F152" s="17"/>
      <c r="G152" s="17"/>
      <c r="H152" s="17"/>
      <c r="I152" s="4" t="s">
        <v>1891</v>
      </c>
      <c r="J152" s="5" t="s">
        <v>1894</v>
      </c>
      <c r="K152" s="5">
        <v>190</v>
      </c>
      <c r="L152" s="5">
        <v>191</v>
      </c>
      <c r="M152" s="6" t="s">
        <v>190</v>
      </c>
    </row>
    <row r="153" spans="1:13" ht="51">
      <c r="A153" s="27" t="s">
        <v>336</v>
      </c>
      <c r="C153" s="15"/>
      <c r="D153" s="17"/>
      <c r="E153" s="17">
        <v>1</v>
      </c>
      <c r="F153" s="17"/>
      <c r="G153" s="17"/>
      <c r="H153" s="17"/>
      <c r="I153" s="4" t="s">
        <v>1891</v>
      </c>
      <c r="J153" s="5" t="s">
        <v>1894</v>
      </c>
      <c r="K153" s="5">
        <v>190</v>
      </c>
      <c r="L153" s="5">
        <v>191</v>
      </c>
      <c r="M153" s="6" t="s">
        <v>190</v>
      </c>
    </row>
    <row r="154" spans="1:13" ht="12.75">
      <c r="A154" s="27" t="s">
        <v>1094</v>
      </c>
      <c r="C154" s="15"/>
      <c r="D154" s="17"/>
      <c r="E154" s="17">
        <v>4</v>
      </c>
      <c r="F154" s="17"/>
      <c r="G154" s="17"/>
      <c r="H154" s="17"/>
      <c r="I154" s="4" t="s">
        <v>1891</v>
      </c>
      <c r="J154" s="5" t="s">
        <v>1894</v>
      </c>
      <c r="K154" s="5">
        <v>190</v>
      </c>
      <c r="L154" s="5">
        <v>191</v>
      </c>
      <c r="M154" s="6" t="s">
        <v>190</v>
      </c>
    </row>
    <row r="155" spans="1:13" ht="12.75">
      <c r="A155" s="27" t="s">
        <v>1095</v>
      </c>
      <c r="C155" s="15">
        <v>1</v>
      </c>
      <c r="D155" s="17">
        <v>1</v>
      </c>
      <c r="E155" s="17">
        <v>3</v>
      </c>
      <c r="F155" s="17"/>
      <c r="G155" s="17"/>
      <c r="H155" s="17"/>
      <c r="I155" s="4" t="s">
        <v>1891</v>
      </c>
      <c r="J155" s="5" t="s">
        <v>1894</v>
      </c>
      <c r="K155" s="5">
        <v>190</v>
      </c>
      <c r="L155" s="5">
        <v>191</v>
      </c>
      <c r="M155" s="6" t="s">
        <v>190</v>
      </c>
    </row>
    <row r="156" spans="1:13" s="29" customFormat="1" ht="12.75">
      <c r="A156" s="114" t="s">
        <v>1713</v>
      </c>
      <c r="C156" s="28">
        <v>4</v>
      </c>
      <c r="D156" s="30">
        <v>2</v>
      </c>
      <c r="E156" s="30">
        <v>31</v>
      </c>
      <c r="F156" s="30">
        <v>6</v>
      </c>
      <c r="G156" s="30">
        <v>14</v>
      </c>
      <c r="H156" s="30">
        <v>3</v>
      </c>
      <c r="I156" s="4" t="s">
        <v>1891</v>
      </c>
      <c r="J156" s="5" t="s">
        <v>1894</v>
      </c>
      <c r="K156" s="5">
        <v>190</v>
      </c>
      <c r="L156" s="5">
        <v>191</v>
      </c>
      <c r="M156" s="6" t="s">
        <v>190</v>
      </c>
    </row>
    <row r="157" spans="1:13" s="29" customFormat="1" ht="12.75">
      <c r="A157" s="114" t="s">
        <v>1714</v>
      </c>
      <c r="C157" s="28">
        <v>5.6</v>
      </c>
      <c r="D157" s="30">
        <v>2.7</v>
      </c>
      <c r="E157" s="30">
        <v>26.6</v>
      </c>
      <c r="F157" s="30">
        <v>4.7</v>
      </c>
      <c r="G157" s="30">
        <v>8.3</v>
      </c>
      <c r="H157" s="30">
        <v>1.7</v>
      </c>
      <c r="I157" s="4" t="s">
        <v>1891</v>
      </c>
      <c r="J157" s="5" t="s">
        <v>1894</v>
      </c>
      <c r="K157" s="5">
        <v>190</v>
      </c>
      <c r="L157" s="5">
        <v>191</v>
      </c>
      <c r="M157" s="6" t="s">
        <v>190</v>
      </c>
    </row>
    <row r="158" spans="1:13" ht="12.75">
      <c r="A158" s="24" t="s">
        <v>337</v>
      </c>
      <c r="C158" s="15"/>
      <c r="D158" s="17"/>
      <c r="E158" s="17">
        <v>2</v>
      </c>
      <c r="F158" s="17"/>
      <c r="G158" s="17">
        <v>2</v>
      </c>
      <c r="H158" s="17"/>
      <c r="I158" s="4" t="s">
        <v>1891</v>
      </c>
      <c r="J158" s="5" t="s">
        <v>1894</v>
      </c>
      <c r="K158" s="5">
        <v>190</v>
      </c>
      <c r="L158" s="5">
        <v>191</v>
      </c>
      <c r="M158" s="6" t="s">
        <v>190</v>
      </c>
    </row>
    <row r="159" spans="1:13" ht="12.75">
      <c r="A159" s="24" t="s">
        <v>338</v>
      </c>
      <c r="C159" s="15"/>
      <c r="D159" s="17"/>
      <c r="E159" s="17"/>
      <c r="F159" s="17"/>
      <c r="G159" s="17">
        <v>1</v>
      </c>
      <c r="H159" s="17"/>
      <c r="I159" s="4" t="s">
        <v>1891</v>
      </c>
      <c r="J159" s="5" t="s">
        <v>1894</v>
      </c>
      <c r="K159" s="5">
        <v>190</v>
      </c>
      <c r="L159" s="5">
        <v>191</v>
      </c>
      <c r="M159" s="6" t="s">
        <v>190</v>
      </c>
    </row>
    <row r="160" spans="1:13" ht="12.75">
      <c r="A160" s="24" t="s">
        <v>339</v>
      </c>
      <c r="C160" s="15"/>
      <c r="D160" s="17"/>
      <c r="E160" s="17">
        <v>1</v>
      </c>
      <c r="F160" s="17"/>
      <c r="G160" s="17"/>
      <c r="H160" s="17"/>
      <c r="I160" s="4" t="s">
        <v>1891</v>
      </c>
      <c r="J160" s="5" t="s">
        <v>1894</v>
      </c>
      <c r="K160" s="5">
        <v>190</v>
      </c>
      <c r="L160" s="5">
        <v>191</v>
      </c>
      <c r="M160" s="6" t="s">
        <v>190</v>
      </c>
    </row>
    <row r="161" spans="1:13" s="29" customFormat="1" ht="12.75">
      <c r="A161" s="114" t="s">
        <v>1713</v>
      </c>
      <c r="C161" s="28">
        <v>0</v>
      </c>
      <c r="D161" s="30">
        <v>0</v>
      </c>
      <c r="E161" s="30">
        <v>3</v>
      </c>
      <c r="F161" s="30">
        <v>0</v>
      </c>
      <c r="G161" s="30">
        <v>3</v>
      </c>
      <c r="H161" s="30">
        <v>0</v>
      </c>
      <c r="I161" s="4" t="s">
        <v>1891</v>
      </c>
      <c r="J161" s="5" t="s">
        <v>1894</v>
      </c>
      <c r="K161" s="5">
        <v>190</v>
      </c>
      <c r="L161" s="5">
        <v>191</v>
      </c>
      <c r="M161" s="6" t="s">
        <v>190</v>
      </c>
    </row>
    <row r="162" spans="1:13" s="29" customFormat="1" ht="12.75">
      <c r="A162" s="114" t="s">
        <v>1714</v>
      </c>
      <c r="C162" s="28">
        <v>0</v>
      </c>
      <c r="D162" s="30">
        <v>0</v>
      </c>
      <c r="E162" s="30">
        <v>2.6</v>
      </c>
      <c r="F162" s="30">
        <v>0</v>
      </c>
      <c r="G162" s="30">
        <v>1.8</v>
      </c>
      <c r="H162" s="30">
        <v>0</v>
      </c>
      <c r="I162" s="4" t="s">
        <v>1891</v>
      </c>
      <c r="J162" s="5" t="s">
        <v>1894</v>
      </c>
      <c r="K162" s="5">
        <v>190</v>
      </c>
      <c r="L162" s="5">
        <v>191</v>
      </c>
      <c r="M162" s="6" t="s">
        <v>190</v>
      </c>
    </row>
    <row r="163" spans="1:13" ht="12.75">
      <c r="A163" s="24" t="s">
        <v>340</v>
      </c>
      <c r="C163" s="15"/>
      <c r="D163" s="17"/>
      <c r="E163" s="17"/>
      <c r="F163" s="17"/>
      <c r="G163" s="17">
        <v>2</v>
      </c>
      <c r="H163" s="17"/>
      <c r="I163" s="4" t="s">
        <v>1891</v>
      </c>
      <c r="J163" s="5" t="s">
        <v>1894</v>
      </c>
      <c r="K163" s="5">
        <v>190</v>
      </c>
      <c r="L163" s="5">
        <v>191</v>
      </c>
      <c r="M163" s="6" t="s">
        <v>190</v>
      </c>
    </row>
    <row r="164" spans="1:13" ht="12.75">
      <c r="A164" s="24" t="s">
        <v>584</v>
      </c>
      <c r="C164" s="15"/>
      <c r="D164" s="17"/>
      <c r="E164" s="17">
        <v>2</v>
      </c>
      <c r="F164" s="17"/>
      <c r="G164" s="17"/>
      <c r="H164" s="17"/>
      <c r="I164" s="4" t="s">
        <v>1891</v>
      </c>
      <c r="J164" s="5" t="s">
        <v>1894</v>
      </c>
      <c r="K164" s="5">
        <v>190</v>
      </c>
      <c r="L164" s="5">
        <v>191</v>
      </c>
      <c r="M164" s="6" t="s">
        <v>190</v>
      </c>
    </row>
    <row r="165" spans="1:13" ht="12.75">
      <c r="A165" s="24" t="s">
        <v>341</v>
      </c>
      <c r="C165" s="15"/>
      <c r="D165" s="17"/>
      <c r="E165" s="17"/>
      <c r="F165" s="17"/>
      <c r="G165" s="17">
        <v>1</v>
      </c>
      <c r="H165" s="17"/>
      <c r="I165" s="4" t="s">
        <v>1891</v>
      </c>
      <c r="J165" s="5" t="s">
        <v>1894</v>
      </c>
      <c r="K165" s="5">
        <v>190</v>
      </c>
      <c r="L165" s="5">
        <v>191</v>
      </c>
      <c r="M165" s="6" t="s">
        <v>190</v>
      </c>
    </row>
    <row r="166" spans="1:13" ht="12.75">
      <c r="A166" s="24" t="s">
        <v>342</v>
      </c>
      <c r="C166" s="15"/>
      <c r="D166" s="17"/>
      <c r="E166" s="17"/>
      <c r="F166" s="17"/>
      <c r="G166" s="17">
        <v>1</v>
      </c>
      <c r="H166" s="17"/>
      <c r="I166" s="4" t="s">
        <v>1891</v>
      </c>
      <c r="J166" s="5" t="s">
        <v>1894</v>
      </c>
      <c r="K166" s="5">
        <v>190</v>
      </c>
      <c r="L166" s="5">
        <v>191</v>
      </c>
      <c r="M166" s="6" t="s">
        <v>190</v>
      </c>
    </row>
    <row r="167" spans="1:13" s="29" customFormat="1" ht="12.75">
      <c r="A167" s="114" t="s">
        <v>1713</v>
      </c>
      <c r="C167" s="28">
        <v>0</v>
      </c>
      <c r="D167" s="30">
        <v>0</v>
      </c>
      <c r="E167" s="30">
        <v>2</v>
      </c>
      <c r="F167" s="30">
        <v>0</v>
      </c>
      <c r="G167" s="30">
        <v>4</v>
      </c>
      <c r="H167" s="30">
        <v>0</v>
      </c>
      <c r="I167" s="4" t="s">
        <v>1891</v>
      </c>
      <c r="J167" s="5" t="s">
        <v>1894</v>
      </c>
      <c r="K167" s="5">
        <v>190</v>
      </c>
      <c r="L167" s="5">
        <v>191</v>
      </c>
      <c r="M167" s="6" t="s">
        <v>190</v>
      </c>
    </row>
    <row r="168" spans="1:13" s="29" customFormat="1" ht="12.75">
      <c r="A168" s="114" t="s">
        <v>1714</v>
      </c>
      <c r="C168" s="28">
        <v>0</v>
      </c>
      <c r="D168" s="30">
        <v>0</v>
      </c>
      <c r="E168" s="30">
        <v>1.7</v>
      </c>
      <c r="F168" s="30">
        <v>0</v>
      </c>
      <c r="G168" s="30">
        <v>2.4</v>
      </c>
      <c r="H168" s="30">
        <v>0</v>
      </c>
      <c r="I168" s="4" t="s">
        <v>1891</v>
      </c>
      <c r="J168" s="5" t="s">
        <v>1894</v>
      </c>
      <c r="K168" s="5">
        <v>190</v>
      </c>
      <c r="L168" s="5">
        <v>191</v>
      </c>
      <c r="M168" s="6" t="s">
        <v>190</v>
      </c>
    </row>
    <row r="169" spans="1:13" ht="12.75">
      <c r="A169" s="24" t="s">
        <v>343</v>
      </c>
      <c r="C169" s="15"/>
      <c r="D169" s="17"/>
      <c r="E169" s="17">
        <v>1</v>
      </c>
      <c r="F169" s="17"/>
      <c r="G169" s="17"/>
      <c r="H169" s="17"/>
      <c r="I169" s="4" t="s">
        <v>1891</v>
      </c>
      <c r="J169" s="5" t="s">
        <v>1894</v>
      </c>
      <c r="K169" s="5">
        <v>190</v>
      </c>
      <c r="L169" s="5">
        <v>191</v>
      </c>
      <c r="M169" s="6" t="s">
        <v>190</v>
      </c>
    </row>
    <row r="170" spans="1:13" ht="12.75">
      <c r="A170" s="24" t="s">
        <v>1112</v>
      </c>
      <c r="C170" s="15"/>
      <c r="D170" s="17"/>
      <c r="E170" s="17">
        <v>1</v>
      </c>
      <c r="F170" s="17"/>
      <c r="G170" s="17">
        <v>1</v>
      </c>
      <c r="H170" s="17"/>
      <c r="I170" s="4" t="s">
        <v>1891</v>
      </c>
      <c r="J170" s="5" t="s">
        <v>1894</v>
      </c>
      <c r="K170" s="5">
        <v>190</v>
      </c>
      <c r="L170" s="5">
        <v>191</v>
      </c>
      <c r="M170" s="6" t="s">
        <v>190</v>
      </c>
    </row>
    <row r="171" spans="1:13" s="29" customFormat="1" ht="12.75">
      <c r="A171" s="114" t="s">
        <v>1713</v>
      </c>
      <c r="C171" s="28">
        <v>0</v>
      </c>
      <c r="D171" s="30">
        <v>0</v>
      </c>
      <c r="E171" s="30">
        <v>2</v>
      </c>
      <c r="F171" s="30">
        <v>0</v>
      </c>
      <c r="G171" s="30">
        <v>1</v>
      </c>
      <c r="H171" s="30">
        <v>0</v>
      </c>
      <c r="I171" s="4" t="s">
        <v>1891</v>
      </c>
      <c r="J171" s="5" t="s">
        <v>1894</v>
      </c>
      <c r="K171" s="5">
        <v>190</v>
      </c>
      <c r="L171" s="5">
        <v>191</v>
      </c>
      <c r="M171" s="6" t="s">
        <v>190</v>
      </c>
    </row>
    <row r="172" spans="1:13" s="29" customFormat="1" ht="12.75">
      <c r="A172" s="114" t="s">
        <v>1714</v>
      </c>
      <c r="C172" s="28">
        <v>0</v>
      </c>
      <c r="D172" s="30">
        <v>0</v>
      </c>
      <c r="E172" s="30">
        <v>1.7</v>
      </c>
      <c r="F172" s="30">
        <v>0</v>
      </c>
      <c r="G172" s="30">
        <v>0.6</v>
      </c>
      <c r="H172" s="30">
        <v>0</v>
      </c>
      <c r="I172" s="4" t="s">
        <v>1891</v>
      </c>
      <c r="J172" s="5" t="s">
        <v>1894</v>
      </c>
      <c r="K172" s="5">
        <v>190</v>
      </c>
      <c r="L172" s="5">
        <v>191</v>
      </c>
      <c r="M172" s="6" t="s">
        <v>190</v>
      </c>
    </row>
    <row r="173" spans="1:13" ht="12.75">
      <c r="A173" s="24" t="s">
        <v>344</v>
      </c>
      <c r="C173" s="15"/>
      <c r="D173" s="17"/>
      <c r="E173" s="17"/>
      <c r="F173" s="17"/>
      <c r="G173" s="17">
        <v>1</v>
      </c>
      <c r="H173" s="17"/>
      <c r="I173" s="4" t="s">
        <v>1891</v>
      </c>
      <c r="J173" s="5" t="s">
        <v>1894</v>
      </c>
      <c r="K173" s="5">
        <v>190</v>
      </c>
      <c r="L173" s="5">
        <v>191</v>
      </c>
      <c r="M173" s="6" t="s">
        <v>190</v>
      </c>
    </row>
    <row r="174" spans="1:13" ht="12.75">
      <c r="A174" s="24" t="s">
        <v>345</v>
      </c>
      <c r="C174" s="15"/>
      <c r="D174" s="17"/>
      <c r="E174" s="17">
        <v>1</v>
      </c>
      <c r="F174" s="17"/>
      <c r="G174" s="17"/>
      <c r="H174" s="17"/>
      <c r="I174" s="4" t="s">
        <v>1891</v>
      </c>
      <c r="J174" s="5" t="s">
        <v>1894</v>
      </c>
      <c r="K174" s="5">
        <v>190</v>
      </c>
      <c r="L174" s="5">
        <v>191</v>
      </c>
      <c r="M174" s="6" t="s">
        <v>190</v>
      </c>
    </row>
    <row r="175" spans="1:13" ht="12.75">
      <c r="A175" s="24" t="s">
        <v>346</v>
      </c>
      <c r="C175" s="15">
        <v>1</v>
      </c>
      <c r="D175" s="17"/>
      <c r="E175" s="17"/>
      <c r="F175" s="17"/>
      <c r="G175" s="17">
        <v>1</v>
      </c>
      <c r="H175" s="17"/>
      <c r="I175" s="4" t="s">
        <v>1891</v>
      </c>
      <c r="J175" s="5" t="s">
        <v>1894</v>
      </c>
      <c r="K175" s="5">
        <v>190</v>
      </c>
      <c r="L175" s="5">
        <v>191</v>
      </c>
      <c r="M175" s="6" t="s">
        <v>190</v>
      </c>
    </row>
    <row r="176" spans="1:13" ht="12.75">
      <c r="A176" s="24" t="s">
        <v>347</v>
      </c>
      <c r="C176" s="15"/>
      <c r="D176" s="17"/>
      <c r="E176" s="17">
        <v>1</v>
      </c>
      <c r="F176" s="17"/>
      <c r="G176" s="17"/>
      <c r="H176" s="17"/>
      <c r="I176" s="4" t="s">
        <v>1891</v>
      </c>
      <c r="J176" s="5" t="s">
        <v>1894</v>
      </c>
      <c r="K176" s="5">
        <v>190</v>
      </c>
      <c r="L176" s="5">
        <v>191</v>
      </c>
      <c r="M176" s="6" t="s">
        <v>190</v>
      </c>
    </row>
    <row r="177" spans="1:13" ht="12.75">
      <c r="A177" s="24" t="s">
        <v>348</v>
      </c>
      <c r="C177" s="15">
        <v>78</v>
      </c>
      <c r="D177" s="17">
        <v>58</v>
      </c>
      <c r="E177" s="17">
        <v>8</v>
      </c>
      <c r="F177" s="17">
        <v>1</v>
      </c>
      <c r="G177" s="17"/>
      <c r="H177" s="17"/>
      <c r="I177" s="4" t="s">
        <v>1891</v>
      </c>
      <c r="J177" s="5" t="s">
        <v>1894</v>
      </c>
      <c r="K177" s="5">
        <v>190</v>
      </c>
      <c r="L177" s="5">
        <v>191</v>
      </c>
      <c r="M177" s="6" t="s">
        <v>190</v>
      </c>
    </row>
    <row r="178" spans="1:13" ht="12.75">
      <c r="A178" s="24" t="s">
        <v>1118</v>
      </c>
      <c r="C178" s="15"/>
      <c r="D178" s="17"/>
      <c r="E178" s="17"/>
      <c r="F178" s="17"/>
      <c r="G178" s="17">
        <v>2</v>
      </c>
      <c r="H178" s="17"/>
      <c r="I178" s="4" t="s">
        <v>1891</v>
      </c>
      <c r="J178" s="5" t="s">
        <v>1894</v>
      </c>
      <c r="K178" s="5">
        <v>190</v>
      </c>
      <c r="L178" s="5">
        <v>191</v>
      </c>
      <c r="M178" s="6" t="s">
        <v>190</v>
      </c>
    </row>
    <row r="179" spans="1:13" s="29" customFormat="1" ht="12.75">
      <c r="A179" s="114" t="s">
        <v>1713</v>
      </c>
      <c r="C179" s="28">
        <v>79</v>
      </c>
      <c r="D179" s="30">
        <v>58</v>
      </c>
      <c r="E179" s="30">
        <v>10</v>
      </c>
      <c r="F179" s="30">
        <v>1</v>
      </c>
      <c r="G179" s="30">
        <v>4</v>
      </c>
      <c r="H179" s="30">
        <v>0</v>
      </c>
      <c r="I179" s="4" t="s">
        <v>1891</v>
      </c>
      <c r="J179" s="5" t="s">
        <v>1894</v>
      </c>
      <c r="K179" s="5">
        <v>190</v>
      </c>
      <c r="L179" s="5">
        <v>191</v>
      </c>
      <c r="M179" s="6" t="s">
        <v>190</v>
      </c>
    </row>
    <row r="180" spans="1:13" s="29" customFormat="1" ht="12.75">
      <c r="A180" s="114" t="s">
        <v>1714</v>
      </c>
      <c r="C180" s="28">
        <v>111.6</v>
      </c>
      <c r="D180" s="30">
        <v>79.6</v>
      </c>
      <c r="E180" s="30">
        <v>8.6</v>
      </c>
      <c r="F180" s="30">
        <v>0.8</v>
      </c>
      <c r="G180" s="30">
        <v>2.4</v>
      </c>
      <c r="H180" s="30">
        <v>0</v>
      </c>
      <c r="I180" s="4" t="s">
        <v>1891</v>
      </c>
      <c r="J180" s="5" t="s">
        <v>1894</v>
      </c>
      <c r="K180" s="5">
        <v>190</v>
      </c>
      <c r="L180" s="5">
        <v>191</v>
      </c>
      <c r="M180" s="6" t="s">
        <v>190</v>
      </c>
    </row>
    <row r="181" spans="1:13" ht="12.75">
      <c r="A181" s="24" t="s">
        <v>349</v>
      </c>
      <c r="C181" s="15"/>
      <c r="D181" s="17"/>
      <c r="E181" s="17"/>
      <c r="F181" s="17"/>
      <c r="G181" s="17">
        <v>2</v>
      </c>
      <c r="H181" s="17"/>
      <c r="I181" s="4" t="s">
        <v>1891</v>
      </c>
      <c r="J181" s="5" t="s">
        <v>1894</v>
      </c>
      <c r="K181" s="5">
        <v>190</v>
      </c>
      <c r="L181" s="5">
        <v>191</v>
      </c>
      <c r="M181" s="6" t="s">
        <v>190</v>
      </c>
    </row>
    <row r="182" spans="1:13" ht="12.75">
      <c r="A182" s="24" t="s">
        <v>1122</v>
      </c>
      <c r="C182" s="15"/>
      <c r="D182" s="17"/>
      <c r="E182" s="17">
        <v>5</v>
      </c>
      <c r="F182" s="17">
        <v>1</v>
      </c>
      <c r="G182" s="17"/>
      <c r="H182" s="17"/>
      <c r="I182" s="4" t="s">
        <v>1891</v>
      </c>
      <c r="J182" s="5" t="s">
        <v>1894</v>
      </c>
      <c r="K182" s="5">
        <v>190</v>
      </c>
      <c r="L182" s="5">
        <v>191</v>
      </c>
      <c r="M182" s="6" t="s">
        <v>190</v>
      </c>
    </row>
    <row r="183" spans="1:13" ht="12.75">
      <c r="A183" s="24" t="s">
        <v>350</v>
      </c>
      <c r="C183" s="15"/>
      <c r="D183" s="17"/>
      <c r="E183" s="17">
        <v>1</v>
      </c>
      <c r="F183" s="17"/>
      <c r="G183" s="17"/>
      <c r="H183" s="17"/>
      <c r="I183" s="4" t="s">
        <v>1891</v>
      </c>
      <c r="J183" s="5" t="s">
        <v>1894</v>
      </c>
      <c r="K183" s="5">
        <v>190</v>
      </c>
      <c r="L183" s="5">
        <v>191</v>
      </c>
      <c r="M183" s="6" t="s">
        <v>190</v>
      </c>
    </row>
    <row r="184" spans="1:13" ht="12.75">
      <c r="A184" s="24" t="s">
        <v>351</v>
      </c>
      <c r="C184" s="15"/>
      <c r="D184" s="17"/>
      <c r="E184" s="17">
        <v>1</v>
      </c>
      <c r="F184" s="17"/>
      <c r="G184" s="17"/>
      <c r="H184" s="17"/>
      <c r="I184" s="4" t="s">
        <v>1891</v>
      </c>
      <c r="J184" s="5" t="s">
        <v>1894</v>
      </c>
      <c r="K184" s="5">
        <v>190</v>
      </c>
      <c r="L184" s="5">
        <v>191</v>
      </c>
      <c r="M184" s="6" t="s">
        <v>190</v>
      </c>
    </row>
    <row r="185" spans="1:13" s="29" customFormat="1" ht="12.75">
      <c r="A185" s="114" t="s">
        <v>1713</v>
      </c>
      <c r="C185" s="28">
        <v>0</v>
      </c>
      <c r="D185" s="30">
        <v>0</v>
      </c>
      <c r="E185" s="30">
        <v>7</v>
      </c>
      <c r="F185" s="30">
        <v>1</v>
      </c>
      <c r="G185" s="30">
        <v>2</v>
      </c>
      <c r="H185" s="30">
        <v>0</v>
      </c>
      <c r="I185" s="4" t="s">
        <v>1891</v>
      </c>
      <c r="J185" s="5" t="s">
        <v>1894</v>
      </c>
      <c r="K185" s="5">
        <v>190</v>
      </c>
      <c r="L185" s="5">
        <v>191</v>
      </c>
      <c r="M185" s="6" t="s">
        <v>190</v>
      </c>
    </row>
    <row r="186" spans="1:13" s="29" customFormat="1" ht="12.75">
      <c r="A186" s="114" t="s">
        <v>1714</v>
      </c>
      <c r="C186" s="28">
        <v>0</v>
      </c>
      <c r="D186" s="30">
        <v>0</v>
      </c>
      <c r="E186" s="30">
        <v>6</v>
      </c>
      <c r="F186" s="30">
        <v>0.8</v>
      </c>
      <c r="G186" s="30">
        <v>1.2</v>
      </c>
      <c r="H186" s="30">
        <v>0</v>
      </c>
      <c r="I186" s="4" t="s">
        <v>1891</v>
      </c>
      <c r="J186" s="5" t="s">
        <v>1894</v>
      </c>
      <c r="K186" s="5">
        <v>190</v>
      </c>
      <c r="L186" s="5">
        <v>191</v>
      </c>
      <c r="M186" s="6" t="s">
        <v>190</v>
      </c>
    </row>
    <row r="187" spans="1:13" ht="12.75">
      <c r="A187" s="27" t="s">
        <v>352</v>
      </c>
      <c r="C187" s="15"/>
      <c r="D187" s="17"/>
      <c r="E187" s="17">
        <v>2</v>
      </c>
      <c r="F187" s="17"/>
      <c r="G187" s="17"/>
      <c r="H187" s="17"/>
      <c r="I187" s="4" t="s">
        <v>1891</v>
      </c>
      <c r="J187" s="5" t="s">
        <v>1894</v>
      </c>
      <c r="K187" s="5">
        <v>192</v>
      </c>
      <c r="L187" s="5">
        <v>193</v>
      </c>
      <c r="M187" s="6" t="s">
        <v>191</v>
      </c>
    </row>
    <row r="188" spans="1:13" ht="12.75">
      <c r="A188" s="27" t="s">
        <v>353</v>
      </c>
      <c r="C188" s="15"/>
      <c r="D188" s="17"/>
      <c r="E188" s="17"/>
      <c r="F188" s="17"/>
      <c r="G188" s="17">
        <v>1</v>
      </c>
      <c r="H188" s="17"/>
      <c r="I188" s="4" t="s">
        <v>1891</v>
      </c>
      <c r="J188" s="5" t="s">
        <v>1894</v>
      </c>
      <c r="K188" s="5">
        <v>192</v>
      </c>
      <c r="L188" s="5">
        <v>193</v>
      </c>
      <c r="M188" s="6" t="s">
        <v>191</v>
      </c>
    </row>
    <row r="189" spans="1:13" ht="12.75">
      <c r="A189" s="27" t="s">
        <v>354</v>
      </c>
      <c r="C189" s="15"/>
      <c r="D189" s="17"/>
      <c r="E189" s="17">
        <v>1</v>
      </c>
      <c r="F189" s="17"/>
      <c r="G189" s="17">
        <v>1</v>
      </c>
      <c r="H189" s="17"/>
      <c r="I189" s="4" t="s">
        <v>1891</v>
      </c>
      <c r="J189" s="5" t="s">
        <v>1894</v>
      </c>
      <c r="K189" s="5">
        <v>192</v>
      </c>
      <c r="L189" s="5">
        <v>193</v>
      </c>
      <c r="M189" s="6" t="s">
        <v>191</v>
      </c>
    </row>
    <row r="190" spans="1:13" s="29" customFormat="1" ht="12.75">
      <c r="A190" s="114" t="s">
        <v>1713</v>
      </c>
      <c r="C190" s="28">
        <v>0</v>
      </c>
      <c r="D190" s="30">
        <v>0</v>
      </c>
      <c r="E190" s="30">
        <v>3</v>
      </c>
      <c r="F190" s="30">
        <v>0</v>
      </c>
      <c r="G190" s="30">
        <v>2</v>
      </c>
      <c r="H190" s="30">
        <v>0</v>
      </c>
      <c r="I190" s="4" t="s">
        <v>1891</v>
      </c>
      <c r="J190" s="5" t="s">
        <v>1894</v>
      </c>
      <c r="K190" s="5">
        <v>192</v>
      </c>
      <c r="L190" s="5">
        <v>193</v>
      </c>
      <c r="M190" s="6" t="s">
        <v>191</v>
      </c>
    </row>
    <row r="191" spans="1:13" s="29" customFormat="1" ht="12.75">
      <c r="A191" s="114" t="s">
        <v>1714</v>
      </c>
      <c r="C191" s="28">
        <v>0</v>
      </c>
      <c r="D191" s="30">
        <v>0</v>
      </c>
      <c r="E191" s="30">
        <v>2.6</v>
      </c>
      <c r="F191" s="30">
        <v>0</v>
      </c>
      <c r="G191" s="30">
        <v>1.2</v>
      </c>
      <c r="H191" s="30">
        <v>0</v>
      </c>
      <c r="I191" s="4" t="s">
        <v>1891</v>
      </c>
      <c r="J191" s="5" t="s">
        <v>1894</v>
      </c>
      <c r="K191" s="5">
        <v>192</v>
      </c>
      <c r="L191" s="5">
        <v>193</v>
      </c>
      <c r="M191" s="6" t="s">
        <v>191</v>
      </c>
    </row>
    <row r="192" spans="1:13" ht="25.5">
      <c r="A192" s="27" t="s">
        <v>355</v>
      </c>
      <c r="C192" s="15">
        <v>1</v>
      </c>
      <c r="D192" s="17"/>
      <c r="E192" s="17">
        <v>3</v>
      </c>
      <c r="F192" s="17"/>
      <c r="G192" s="17">
        <v>9</v>
      </c>
      <c r="H192" s="17"/>
      <c r="I192" s="4" t="s">
        <v>1891</v>
      </c>
      <c r="J192" s="5" t="s">
        <v>1894</v>
      </c>
      <c r="K192" s="5">
        <v>192</v>
      </c>
      <c r="L192" s="5">
        <v>193</v>
      </c>
      <c r="M192" s="6" t="s">
        <v>191</v>
      </c>
    </row>
    <row r="193" spans="1:13" ht="25.5">
      <c r="A193" s="27" t="s">
        <v>356</v>
      </c>
      <c r="C193" s="15"/>
      <c r="D193" s="17"/>
      <c r="E193" s="17">
        <v>1</v>
      </c>
      <c r="F193" s="17"/>
      <c r="G193" s="17"/>
      <c r="H193" s="17"/>
      <c r="I193" s="4" t="s">
        <v>1891</v>
      </c>
      <c r="J193" s="5" t="s">
        <v>1894</v>
      </c>
      <c r="K193" s="5">
        <v>192</v>
      </c>
      <c r="L193" s="5">
        <v>193</v>
      </c>
      <c r="M193" s="6" t="s">
        <v>191</v>
      </c>
    </row>
    <row r="194" spans="1:13" ht="25.5">
      <c r="A194" s="27" t="s">
        <v>357</v>
      </c>
      <c r="C194" s="15"/>
      <c r="D194" s="17"/>
      <c r="E194" s="17">
        <v>16</v>
      </c>
      <c r="F194" s="17"/>
      <c r="G194" s="17"/>
      <c r="H194" s="17"/>
      <c r="I194" s="4" t="s">
        <v>1891</v>
      </c>
      <c r="J194" s="5" t="s">
        <v>1894</v>
      </c>
      <c r="K194" s="5">
        <v>192</v>
      </c>
      <c r="L194" s="5">
        <v>193</v>
      </c>
      <c r="M194" s="6" t="s">
        <v>191</v>
      </c>
    </row>
    <row r="195" spans="1:13" s="29" customFormat="1" ht="12.75">
      <c r="A195" s="92" t="s">
        <v>1713</v>
      </c>
      <c r="C195" s="28">
        <v>1</v>
      </c>
      <c r="D195" s="30">
        <v>0</v>
      </c>
      <c r="E195" s="30">
        <v>20</v>
      </c>
      <c r="F195" s="30">
        <v>0</v>
      </c>
      <c r="G195" s="30">
        <v>9</v>
      </c>
      <c r="H195" s="30">
        <v>0</v>
      </c>
      <c r="I195" s="4" t="s">
        <v>1891</v>
      </c>
      <c r="J195" s="5" t="s">
        <v>1894</v>
      </c>
      <c r="K195" s="5">
        <v>192</v>
      </c>
      <c r="L195" s="5">
        <v>193</v>
      </c>
      <c r="M195" s="6" t="s">
        <v>191</v>
      </c>
    </row>
    <row r="196" spans="1:13" s="29" customFormat="1" ht="12.75">
      <c r="A196" s="92" t="s">
        <v>1714</v>
      </c>
      <c r="C196" s="28">
        <v>1.4</v>
      </c>
      <c r="D196" s="30">
        <v>0</v>
      </c>
      <c r="E196" s="30">
        <v>17.2</v>
      </c>
      <c r="F196" s="30">
        <v>0</v>
      </c>
      <c r="G196" s="30">
        <v>5.3</v>
      </c>
      <c r="H196" s="30">
        <v>0</v>
      </c>
      <c r="I196" s="4" t="s">
        <v>1891</v>
      </c>
      <c r="J196" s="5" t="s">
        <v>1894</v>
      </c>
      <c r="K196" s="5">
        <v>192</v>
      </c>
      <c r="L196" s="5">
        <v>193</v>
      </c>
      <c r="M196" s="6" t="s">
        <v>191</v>
      </c>
    </row>
    <row r="197" spans="1:13" ht="25.5">
      <c r="A197" s="27" t="s">
        <v>1131</v>
      </c>
      <c r="C197" s="15"/>
      <c r="D197" s="17"/>
      <c r="E197" s="17">
        <v>5</v>
      </c>
      <c r="F197" s="17"/>
      <c r="G197" s="17">
        <v>3</v>
      </c>
      <c r="H197" s="17"/>
      <c r="I197" s="4" t="s">
        <v>1891</v>
      </c>
      <c r="J197" s="5" t="s">
        <v>1894</v>
      </c>
      <c r="K197" s="5">
        <v>192</v>
      </c>
      <c r="L197" s="5">
        <v>193</v>
      </c>
      <c r="M197" s="6" t="s">
        <v>191</v>
      </c>
    </row>
    <row r="198" spans="1:13" ht="12.75">
      <c r="A198" s="27" t="s">
        <v>1899</v>
      </c>
      <c r="C198" s="15"/>
      <c r="D198" s="17"/>
      <c r="E198" s="17">
        <v>4.3</v>
      </c>
      <c r="F198" s="17"/>
      <c r="G198" s="17">
        <v>1.8</v>
      </c>
      <c r="H198" s="17"/>
      <c r="I198" s="4" t="s">
        <v>1891</v>
      </c>
      <c r="J198" s="5" t="s">
        <v>1894</v>
      </c>
      <c r="K198" s="5">
        <v>192</v>
      </c>
      <c r="L198" s="5">
        <v>193</v>
      </c>
      <c r="M198" s="6" t="s">
        <v>191</v>
      </c>
    </row>
    <row r="199" spans="1:13" ht="12.75">
      <c r="A199" s="27" t="s">
        <v>358</v>
      </c>
      <c r="C199" s="15"/>
      <c r="D199" s="17"/>
      <c r="E199" s="17"/>
      <c r="F199" s="17">
        <v>1</v>
      </c>
      <c r="G199" s="17"/>
      <c r="H199" s="17"/>
      <c r="I199" s="4" t="s">
        <v>1891</v>
      </c>
      <c r="J199" s="5" t="s">
        <v>1894</v>
      </c>
      <c r="K199" s="5">
        <v>192</v>
      </c>
      <c r="L199" s="5">
        <v>193</v>
      </c>
      <c r="M199" s="6" t="s">
        <v>191</v>
      </c>
    </row>
    <row r="200" spans="1:13" ht="12.75">
      <c r="A200" s="27" t="s">
        <v>359</v>
      </c>
      <c r="C200" s="15">
        <v>6</v>
      </c>
      <c r="D200" s="17">
        <v>53</v>
      </c>
      <c r="E200" s="17">
        <v>15</v>
      </c>
      <c r="F200" s="17">
        <v>222</v>
      </c>
      <c r="G200" s="17">
        <v>4</v>
      </c>
      <c r="H200" s="17">
        <v>23</v>
      </c>
      <c r="I200" s="4" t="s">
        <v>1891</v>
      </c>
      <c r="J200" s="5" t="s">
        <v>1894</v>
      </c>
      <c r="K200" s="5">
        <v>192</v>
      </c>
      <c r="L200" s="5">
        <v>193</v>
      </c>
      <c r="M200" s="6" t="s">
        <v>191</v>
      </c>
    </row>
    <row r="201" spans="1:13" ht="12.75">
      <c r="A201" s="27" t="s">
        <v>360</v>
      </c>
      <c r="C201" s="15"/>
      <c r="D201" s="17"/>
      <c r="E201" s="17"/>
      <c r="F201" s="17">
        <v>1</v>
      </c>
      <c r="G201" s="17"/>
      <c r="H201" s="17"/>
      <c r="I201" s="4" t="s">
        <v>1891</v>
      </c>
      <c r="J201" s="5" t="s">
        <v>1894</v>
      </c>
      <c r="K201" s="5">
        <v>192</v>
      </c>
      <c r="L201" s="5">
        <v>193</v>
      </c>
      <c r="M201" s="6" t="s">
        <v>191</v>
      </c>
    </row>
    <row r="202" spans="1:13" ht="12.75">
      <c r="A202" s="27" t="s">
        <v>1136</v>
      </c>
      <c r="C202" s="15"/>
      <c r="D202" s="17">
        <v>4</v>
      </c>
      <c r="E202" s="17"/>
      <c r="F202" s="17">
        <v>2</v>
      </c>
      <c r="G202" s="17"/>
      <c r="H202" s="17"/>
      <c r="I202" s="4" t="s">
        <v>1891</v>
      </c>
      <c r="J202" s="5" t="s">
        <v>1894</v>
      </c>
      <c r="K202" s="5">
        <v>192</v>
      </c>
      <c r="L202" s="5">
        <v>193</v>
      </c>
      <c r="M202" s="6" t="s">
        <v>191</v>
      </c>
    </row>
    <row r="203" spans="1:13" ht="12.75">
      <c r="A203" s="27" t="s">
        <v>361</v>
      </c>
      <c r="C203" s="15"/>
      <c r="D203" s="17"/>
      <c r="E203" s="17"/>
      <c r="F203" s="17">
        <v>1</v>
      </c>
      <c r="G203" s="17"/>
      <c r="H203" s="17"/>
      <c r="I203" s="4" t="s">
        <v>1891</v>
      </c>
      <c r="J203" s="5" t="s">
        <v>1894</v>
      </c>
      <c r="K203" s="5">
        <v>192</v>
      </c>
      <c r="L203" s="5">
        <v>193</v>
      </c>
      <c r="M203" s="6" t="s">
        <v>191</v>
      </c>
    </row>
    <row r="204" spans="1:13" ht="12.75">
      <c r="A204" s="27" t="s">
        <v>1138</v>
      </c>
      <c r="C204" s="15"/>
      <c r="D204" s="17">
        <v>66</v>
      </c>
      <c r="E204" s="17"/>
      <c r="F204" s="17">
        <v>53</v>
      </c>
      <c r="G204" s="17"/>
      <c r="H204" s="17">
        <v>2</v>
      </c>
      <c r="I204" s="4" t="s">
        <v>1891</v>
      </c>
      <c r="J204" s="5" t="s">
        <v>1894</v>
      </c>
      <c r="K204" s="5">
        <v>192</v>
      </c>
      <c r="L204" s="5">
        <v>193</v>
      </c>
      <c r="M204" s="6" t="s">
        <v>191</v>
      </c>
    </row>
    <row r="205" spans="1:13" s="29" customFormat="1" ht="12.75">
      <c r="A205" s="114" t="s">
        <v>1713</v>
      </c>
      <c r="C205" s="28">
        <v>6</v>
      </c>
      <c r="D205" s="30">
        <v>123</v>
      </c>
      <c r="E205" s="30">
        <v>15</v>
      </c>
      <c r="F205" s="30">
        <v>280</v>
      </c>
      <c r="G205" s="30">
        <v>4</v>
      </c>
      <c r="H205" s="30">
        <v>25</v>
      </c>
      <c r="I205" s="4" t="s">
        <v>1891</v>
      </c>
      <c r="J205" s="5" t="s">
        <v>1894</v>
      </c>
      <c r="K205" s="5">
        <v>192</v>
      </c>
      <c r="L205" s="5">
        <v>193</v>
      </c>
      <c r="M205" s="6" t="s">
        <v>191</v>
      </c>
    </row>
    <row r="206" spans="1:13" s="29" customFormat="1" ht="12.75">
      <c r="A206" s="114" t="s">
        <v>1714</v>
      </c>
      <c r="C206" s="28">
        <v>85</v>
      </c>
      <c r="D206" s="30">
        <v>168.7</v>
      </c>
      <c r="E206" s="30">
        <v>12.9</v>
      </c>
      <c r="F206" s="30">
        <v>218.9</v>
      </c>
      <c r="G206" s="30">
        <v>2.4</v>
      </c>
      <c r="H206" s="30">
        <v>14.4</v>
      </c>
      <c r="I206" s="4" t="s">
        <v>1891</v>
      </c>
      <c r="J206" s="5" t="s">
        <v>1894</v>
      </c>
      <c r="K206" s="5">
        <v>192</v>
      </c>
      <c r="L206" s="5">
        <v>193</v>
      </c>
      <c r="M206" s="6" t="s">
        <v>191</v>
      </c>
    </row>
    <row r="207" spans="1:13" ht="12.75">
      <c r="A207" s="27" t="s">
        <v>1139</v>
      </c>
      <c r="C207" s="15"/>
      <c r="D207" s="17"/>
      <c r="E207" s="17">
        <v>8</v>
      </c>
      <c r="F207" s="17"/>
      <c r="G207" s="17"/>
      <c r="H207" s="17"/>
      <c r="I207" s="4" t="s">
        <v>1891</v>
      </c>
      <c r="J207" s="5" t="s">
        <v>1894</v>
      </c>
      <c r="K207" s="5">
        <v>192</v>
      </c>
      <c r="L207" s="5">
        <v>193</v>
      </c>
      <c r="M207" s="6" t="s">
        <v>191</v>
      </c>
    </row>
    <row r="208" spans="1:13" ht="12.75">
      <c r="A208" s="27" t="s">
        <v>1140</v>
      </c>
      <c r="C208" s="15">
        <v>118</v>
      </c>
      <c r="D208" s="17">
        <v>28</v>
      </c>
      <c r="E208" s="17">
        <v>112</v>
      </c>
      <c r="F208" s="17">
        <v>20</v>
      </c>
      <c r="G208" s="17">
        <v>32</v>
      </c>
      <c r="H208" s="17">
        <v>6</v>
      </c>
      <c r="I208" s="4" t="s">
        <v>1891</v>
      </c>
      <c r="J208" s="5" t="s">
        <v>1894</v>
      </c>
      <c r="K208" s="5">
        <v>192</v>
      </c>
      <c r="L208" s="5">
        <v>193</v>
      </c>
      <c r="M208" s="6" t="s">
        <v>191</v>
      </c>
    </row>
    <row r="209" spans="1:13" ht="12.75">
      <c r="A209" s="27" t="s">
        <v>362</v>
      </c>
      <c r="C209" s="15"/>
      <c r="D209" s="17"/>
      <c r="E209" s="17">
        <v>1</v>
      </c>
      <c r="F209" s="17"/>
      <c r="G209" s="17"/>
      <c r="H209" s="17"/>
      <c r="I209" s="4" t="s">
        <v>1891</v>
      </c>
      <c r="J209" s="5" t="s">
        <v>1894</v>
      </c>
      <c r="K209" s="5">
        <v>192</v>
      </c>
      <c r="L209" s="5">
        <v>193</v>
      </c>
      <c r="M209" s="6" t="s">
        <v>191</v>
      </c>
    </row>
    <row r="210" spans="1:13" ht="12.75">
      <c r="A210" s="27" t="s">
        <v>363</v>
      </c>
      <c r="C210" s="15"/>
      <c r="D210" s="17"/>
      <c r="E210" s="17">
        <v>1</v>
      </c>
      <c r="F210" s="17">
        <v>4</v>
      </c>
      <c r="G210" s="17"/>
      <c r="H210" s="17"/>
      <c r="I210" s="4" t="s">
        <v>1891</v>
      </c>
      <c r="J210" s="5" t="s">
        <v>1894</v>
      </c>
      <c r="K210" s="5">
        <v>192</v>
      </c>
      <c r="L210" s="5">
        <v>193</v>
      </c>
      <c r="M210" s="6" t="s">
        <v>191</v>
      </c>
    </row>
    <row r="211" spans="1:13" ht="12.75">
      <c r="A211" s="27" t="s">
        <v>364</v>
      </c>
      <c r="C211" s="15"/>
      <c r="D211" s="17"/>
      <c r="E211" s="17">
        <v>1</v>
      </c>
      <c r="F211" s="17"/>
      <c r="G211" s="17"/>
      <c r="H211" s="17"/>
      <c r="I211" s="4" t="s">
        <v>1891</v>
      </c>
      <c r="J211" s="5" t="s">
        <v>1894</v>
      </c>
      <c r="K211" s="5">
        <v>192</v>
      </c>
      <c r="L211" s="5">
        <v>193</v>
      </c>
      <c r="M211" s="6" t="s">
        <v>191</v>
      </c>
    </row>
    <row r="212" spans="1:13" ht="12.75">
      <c r="A212" s="27" t="s">
        <v>365</v>
      </c>
      <c r="C212" s="15"/>
      <c r="D212" s="17"/>
      <c r="E212" s="17"/>
      <c r="F212" s="17">
        <v>1</v>
      </c>
      <c r="G212" s="17"/>
      <c r="H212" s="17"/>
      <c r="I212" s="4" t="s">
        <v>1891</v>
      </c>
      <c r="J212" s="5" t="s">
        <v>1894</v>
      </c>
      <c r="K212" s="5">
        <v>192</v>
      </c>
      <c r="L212" s="5">
        <v>193</v>
      </c>
      <c r="M212" s="6" t="s">
        <v>191</v>
      </c>
    </row>
    <row r="213" spans="1:13" ht="12.75">
      <c r="A213" s="27" t="s">
        <v>366</v>
      </c>
      <c r="C213" s="15"/>
      <c r="D213" s="17"/>
      <c r="E213" s="17"/>
      <c r="F213" s="17"/>
      <c r="G213" s="17">
        <v>1</v>
      </c>
      <c r="H213" s="17"/>
      <c r="I213" s="4" t="s">
        <v>1891</v>
      </c>
      <c r="J213" s="5" t="s">
        <v>1894</v>
      </c>
      <c r="K213" s="5">
        <v>192</v>
      </c>
      <c r="L213" s="5">
        <v>193</v>
      </c>
      <c r="M213" s="6" t="s">
        <v>191</v>
      </c>
    </row>
    <row r="214" spans="1:13" ht="25.5">
      <c r="A214" s="27" t="s">
        <v>367</v>
      </c>
      <c r="C214" s="15">
        <v>1</v>
      </c>
      <c r="D214" s="17"/>
      <c r="E214" s="17">
        <v>1</v>
      </c>
      <c r="F214" s="17"/>
      <c r="G214" s="17">
        <v>2</v>
      </c>
      <c r="H214" s="17"/>
      <c r="I214" s="4" t="s">
        <v>1891</v>
      </c>
      <c r="J214" s="5" t="s">
        <v>1894</v>
      </c>
      <c r="K214" s="5">
        <v>192</v>
      </c>
      <c r="L214" s="5">
        <v>193</v>
      </c>
      <c r="M214" s="6" t="s">
        <v>191</v>
      </c>
    </row>
    <row r="215" spans="1:13" ht="12.75">
      <c r="A215" s="27" t="s">
        <v>1147</v>
      </c>
      <c r="C215" s="15">
        <v>1</v>
      </c>
      <c r="D215" s="17"/>
      <c r="E215" s="17">
        <v>25</v>
      </c>
      <c r="F215" s="17"/>
      <c r="G215" s="17"/>
      <c r="H215" s="17"/>
      <c r="I215" s="4" t="s">
        <v>1891</v>
      </c>
      <c r="J215" s="5" t="s">
        <v>1894</v>
      </c>
      <c r="K215" s="5">
        <v>192</v>
      </c>
      <c r="L215" s="5">
        <v>193</v>
      </c>
      <c r="M215" s="6" t="s">
        <v>191</v>
      </c>
    </row>
    <row r="216" spans="1:13" ht="12.75">
      <c r="A216" s="27" t="s">
        <v>1148</v>
      </c>
      <c r="C216" s="15"/>
      <c r="D216" s="17"/>
      <c r="E216" s="17"/>
      <c r="F216" s="17">
        <v>107</v>
      </c>
      <c r="G216" s="17"/>
      <c r="H216" s="17"/>
      <c r="I216" s="4" t="s">
        <v>1891</v>
      </c>
      <c r="J216" s="5" t="s">
        <v>1894</v>
      </c>
      <c r="K216" s="5">
        <v>192</v>
      </c>
      <c r="L216" s="5">
        <v>193</v>
      </c>
      <c r="M216" s="6" t="s">
        <v>191</v>
      </c>
    </row>
    <row r="217" spans="1:13" ht="12.75">
      <c r="A217" s="24" t="s">
        <v>368</v>
      </c>
      <c r="C217" s="15"/>
      <c r="D217" s="17"/>
      <c r="E217" s="17"/>
      <c r="F217" s="17">
        <v>1</v>
      </c>
      <c r="G217" s="17"/>
      <c r="H217" s="17"/>
      <c r="I217" s="4" t="s">
        <v>1891</v>
      </c>
      <c r="J217" s="5" t="s">
        <v>1894</v>
      </c>
      <c r="K217" s="5">
        <v>192</v>
      </c>
      <c r="L217" s="5">
        <v>193</v>
      </c>
      <c r="M217" s="6" t="s">
        <v>191</v>
      </c>
    </row>
    <row r="218" spans="1:13" ht="12.75">
      <c r="A218" s="24" t="s">
        <v>369</v>
      </c>
      <c r="C218" s="15">
        <v>1</v>
      </c>
      <c r="D218" s="17"/>
      <c r="E218" s="17"/>
      <c r="F218" s="17"/>
      <c r="G218" s="17"/>
      <c r="H218" s="17"/>
      <c r="I218" s="4" t="s">
        <v>1891</v>
      </c>
      <c r="J218" s="5" t="s">
        <v>1894</v>
      </c>
      <c r="K218" s="5">
        <v>192</v>
      </c>
      <c r="L218" s="5">
        <v>193</v>
      </c>
      <c r="M218" s="6" t="s">
        <v>191</v>
      </c>
    </row>
    <row r="219" spans="1:13" ht="12.75">
      <c r="A219" s="24" t="s">
        <v>370</v>
      </c>
      <c r="C219" s="15"/>
      <c r="D219" s="17"/>
      <c r="E219" s="17">
        <v>1</v>
      </c>
      <c r="F219" s="17"/>
      <c r="G219" s="17"/>
      <c r="H219" s="17"/>
      <c r="I219" s="4" t="s">
        <v>1891</v>
      </c>
      <c r="J219" s="5" t="s">
        <v>1894</v>
      </c>
      <c r="K219" s="5">
        <v>192</v>
      </c>
      <c r="L219" s="5">
        <v>193</v>
      </c>
      <c r="M219" s="6" t="s">
        <v>191</v>
      </c>
    </row>
    <row r="220" spans="1:13" ht="12.75">
      <c r="A220" s="24" t="s">
        <v>371</v>
      </c>
      <c r="C220" s="15"/>
      <c r="D220" s="17"/>
      <c r="E220" s="17">
        <v>1</v>
      </c>
      <c r="F220" s="17"/>
      <c r="G220" s="17"/>
      <c r="H220" s="17"/>
      <c r="I220" s="4" t="s">
        <v>1891</v>
      </c>
      <c r="J220" s="5" t="s">
        <v>1894</v>
      </c>
      <c r="K220" s="5">
        <v>192</v>
      </c>
      <c r="L220" s="5">
        <v>193</v>
      </c>
      <c r="M220" s="6" t="s">
        <v>191</v>
      </c>
    </row>
    <row r="221" spans="1:13" s="29" customFormat="1" ht="12.75">
      <c r="A221" s="114" t="s">
        <v>1713</v>
      </c>
      <c r="C221" s="28">
        <v>121</v>
      </c>
      <c r="D221" s="30">
        <v>28</v>
      </c>
      <c r="E221" s="30">
        <v>151</v>
      </c>
      <c r="F221" s="30">
        <v>133</v>
      </c>
      <c r="G221" s="30">
        <v>35</v>
      </c>
      <c r="H221" s="30">
        <v>6</v>
      </c>
      <c r="I221" s="4" t="s">
        <v>1891</v>
      </c>
      <c r="J221" s="5" t="s">
        <v>1894</v>
      </c>
      <c r="K221" s="5">
        <v>192</v>
      </c>
      <c r="L221" s="5">
        <v>193</v>
      </c>
      <c r="M221" s="6" t="s">
        <v>191</v>
      </c>
    </row>
    <row r="222" spans="1:13" s="29" customFormat="1" ht="12.75">
      <c r="A222" s="114" t="s">
        <v>1714</v>
      </c>
      <c r="C222" s="28">
        <v>170.9</v>
      </c>
      <c r="D222" s="30">
        <v>38.4</v>
      </c>
      <c r="E222" s="30">
        <v>129.6</v>
      </c>
      <c r="F222" s="30">
        <v>104</v>
      </c>
      <c r="G222" s="30">
        <v>20.7</v>
      </c>
      <c r="H222" s="30">
        <v>3.5</v>
      </c>
      <c r="I222" s="4" t="s">
        <v>1891</v>
      </c>
      <c r="J222" s="5" t="s">
        <v>1894</v>
      </c>
      <c r="K222" s="5">
        <v>192</v>
      </c>
      <c r="L222" s="5">
        <v>193</v>
      </c>
      <c r="M222" s="6" t="s">
        <v>191</v>
      </c>
    </row>
    <row r="223" spans="1:13" ht="12.75">
      <c r="A223" s="24" t="s">
        <v>1153</v>
      </c>
      <c r="C223" s="15">
        <v>314</v>
      </c>
      <c r="D223" s="17">
        <v>441</v>
      </c>
      <c r="E223" s="17">
        <v>353</v>
      </c>
      <c r="F223" s="17">
        <v>791</v>
      </c>
      <c r="G223" s="17">
        <v>1482</v>
      </c>
      <c r="H223" s="17">
        <v>1664</v>
      </c>
      <c r="I223" s="4" t="s">
        <v>1891</v>
      </c>
      <c r="J223" s="5" t="s">
        <v>1894</v>
      </c>
      <c r="K223" s="5">
        <v>192</v>
      </c>
      <c r="L223" s="5">
        <v>193</v>
      </c>
      <c r="M223" s="6" t="s">
        <v>191</v>
      </c>
    </row>
    <row r="224" spans="1:13" ht="12.75">
      <c r="A224" s="24" t="s">
        <v>1899</v>
      </c>
      <c r="C224" s="15">
        <v>443.5</v>
      </c>
      <c r="D224" s="17">
        <v>604.9</v>
      </c>
      <c r="E224" s="17">
        <v>303</v>
      </c>
      <c r="F224" s="17">
        <v>618.4</v>
      </c>
      <c r="G224" s="17">
        <v>879</v>
      </c>
      <c r="H224" s="17">
        <v>959.6</v>
      </c>
      <c r="I224" s="4" t="s">
        <v>1891</v>
      </c>
      <c r="J224" s="5" t="s">
        <v>1894</v>
      </c>
      <c r="K224" s="5">
        <v>192</v>
      </c>
      <c r="L224" s="5">
        <v>193</v>
      </c>
      <c r="M224" s="6" t="s">
        <v>191</v>
      </c>
    </row>
    <row r="225" spans="1:13" s="29" customFormat="1" ht="13.5" thickBot="1">
      <c r="A225" s="32" t="s">
        <v>1805</v>
      </c>
      <c r="C225" s="33">
        <v>708</v>
      </c>
      <c r="D225" s="34">
        <v>729</v>
      </c>
      <c r="E225" s="34">
        <v>1165</v>
      </c>
      <c r="F225" s="34">
        <v>1279</v>
      </c>
      <c r="G225" s="34">
        <v>1686</v>
      </c>
      <c r="H225" s="34">
        <v>1734</v>
      </c>
      <c r="I225" s="7" t="s">
        <v>1891</v>
      </c>
      <c r="J225" s="8" t="s">
        <v>1894</v>
      </c>
      <c r="K225" s="8">
        <v>192</v>
      </c>
      <c r="L225" s="8">
        <v>193</v>
      </c>
      <c r="M225" s="9" t="s">
        <v>191</v>
      </c>
    </row>
    <row r="227" spans="1:13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</row>
    <row r="228" spans="1:13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</row>
    <row r="229" spans="1:13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1:13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</sheetData>
  <mergeCells count="15">
    <mergeCell ref="M3:M6"/>
    <mergeCell ref="I3:I6"/>
    <mergeCell ref="J3:J6"/>
    <mergeCell ref="K3:K6"/>
    <mergeCell ref="L3:L6"/>
    <mergeCell ref="A3:A6"/>
    <mergeCell ref="C3:D4"/>
    <mergeCell ref="E3:F4"/>
    <mergeCell ref="G3:H4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10" customWidth="1"/>
    <col min="2" max="2" width="28.8515625" style="10" customWidth="1"/>
    <col min="3" max="3" width="2.7109375" style="10" customWidth="1"/>
    <col min="4" max="7" width="9.140625" style="10" customWidth="1"/>
    <col min="8" max="8" width="6.8515625" style="10" customWidth="1"/>
    <col min="9" max="9" width="7.140625" style="10" customWidth="1"/>
    <col min="10" max="11" width="6.57421875" style="10" customWidth="1"/>
    <col min="12" max="16384" width="9.140625" style="10" customWidth="1"/>
  </cols>
  <sheetData>
    <row r="1" spans="1:12" ht="13.5" thickBot="1">
      <c r="A1" s="129" t="s">
        <v>196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ht="13.5" thickBot="1"/>
    <row r="3" spans="1:12" ht="22.5" customHeight="1">
      <c r="A3" s="338" t="s">
        <v>193</v>
      </c>
      <c r="B3" s="254"/>
      <c r="C3" s="11"/>
      <c r="D3" s="239" t="s">
        <v>197</v>
      </c>
      <c r="E3" s="230"/>
      <c r="F3" s="230" t="s">
        <v>198</v>
      </c>
      <c r="G3" s="231"/>
      <c r="H3" s="245" t="s">
        <v>1885</v>
      </c>
      <c r="I3" s="248" t="s">
        <v>1886</v>
      </c>
      <c r="J3" s="248" t="s">
        <v>1887</v>
      </c>
      <c r="K3" s="222" t="s">
        <v>1888</v>
      </c>
      <c r="L3" s="242" t="s">
        <v>1890</v>
      </c>
    </row>
    <row r="4" spans="1:12" ht="18" customHeight="1">
      <c r="A4" s="339"/>
      <c r="B4" s="255"/>
      <c r="C4" s="11"/>
      <c r="D4" s="240"/>
      <c r="E4" s="232"/>
      <c r="F4" s="232"/>
      <c r="G4" s="234"/>
      <c r="H4" s="246"/>
      <c r="I4" s="249"/>
      <c r="J4" s="249"/>
      <c r="K4" s="223"/>
      <c r="L4" s="243"/>
    </row>
    <row r="5" spans="1:12" ht="18.75" customHeight="1">
      <c r="A5" s="339"/>
      <c r="B5" s="255"/>
      <c r="C5" s="11"/>
      <c r="D5" s="240" t="s">
        <v>494</v>
      </c>
      <c r="E5" s="232" t="s">
        <v>495</v>
      </c>
      <c r="F5" s="232" t="s">
        <v>494</v>
      </c>
      <c r="G5" s="234" t="s">
        <v>495</v>
      </c>
      <c r="H5" s="246"/>
      <c r="I5" s="249"/>
      <c r="J5" s="249"/>
      <c r="K5" s="223"/>
      <c r="L5" s="243"/>
    </row>
    <row r="6" spans="1:12" ht="13.5" thickBot="1">
      <c r="A6" s="340"/>
      <c r="B6" s="256"/>
      <c r="C6" s="11"/>
      <c r="D6" s="241"/>
      <c r="E6" s="233"/>
      <c r="F6" s="233"/>
      <c r="G6" s="235"/>
      <c r="H6" s="247"/>
      <c r="I6" s="250"/>
      <c r="J6" s="250"/>
      <c r="K6" s="224"/>
      <c r="L6" s="244"/>
    </row>
    <row r="7" ht="13.5" thickBot="1"/>
    <row r="8" spans="1:12" ht="12.75">
      <c r="A8" s="83" t="s">
        <v>954</v>
      </c>
      <c r="B8" s="13" t="s">
        <v>266</v>
      </c>
      <c r="D8" s="12"/>
      <c r="E8" s="14"/>
      <c r="F8" s="14">
        <v>1</v>
      </c>
      <c r="G8" s="13"/>
      <c r="H8" s="1" t="s">
        <v>1891</v>
      </c>
      <c r="I8" s="2" t="s">
        <v>1894</v>
      </c>
      <c r="J8" s="2">
        <v>192</v>
      </c>
      <c r="K8" s="2">
        <v>193</v>
      </c>
      <c r="L8" s="3" t="s">
        <v>191</v>
      </c>
    </row>
    <row r="9" spans="1:12" ht="12.75">
      <c r="A9" s="75"/>
      <c r="B9" s="16" t="s">
        <v>372</v>
      </c>
      <c r="D9" s="15"/>
      <c r="E9" s="17"/>
      <c r="F9" s="17">
        <v>1</v>
      </c>
      <c r="G9" s="16"/>
      <c r="H9" s="4" t="s">
        <v>1891</v>
      </c>
      <c r="I9" s="5" t="s">
        <v>1894</v>
      </c>
      <c r="J9" s="5">
        <v>192</v>
      </c>
      <c r="K9" s="5">
        <v>193</v>
      </c>
      <c r="L9" s="6" t="s">
        <v>191</v>
      </c>
    </row>
    <row r="10" spans="1:12" ht="12.75">
      <c r="A10" s="75"/>
      <c r="B10" s="16" t="s">
        <v>373</v>
      </c>
      <c r="D10" s="15"/>
      <c r="E10" s="17"/>
      <c r="F10" s="17"/>
      <c r="G10" s="16">
        <v>1</v>
      </c>
      <c r="H10" s="4" t="s">
        <v>1891</v>
      </c>
      <c r="I10" s="5" t="s">
        <v>1894</v>
      </c>
      <c r="J10" s="5">
        <v>192</v>
      </c>
      <c r="K10" s="5">
        <v>193</v>
      </c>
      <c r="L10" s="6" t="s">
        <v>191</v>
      </c>
    </row>
    <row r="11" spans="1:12" ht="12.75">
      <c r="A11" s="75"/>
      <c r="B11" s="16" t="s">
        <v>1711</v>
      </c>
      <c r="D11" s="15">
        <v>23</v>
      </c>
      <c r="E11" s="17">
        <v>6</v>
      </c>
      <c r="F11" s="17">
        <v>18</v>
      </c>
      <c r="G11" s="16">
        <v>5</v>
      </c>
      <c r="H11" s="4" t="s">
        <v>1891</v>
      </c>
      <c r="I11" s="5" t="s">
        <v>1894</v>
      </c>
      <c r="J11" s="5">
        <v>192</v>
      </c>
      <c r="K11" s="5">
        <v>193</v>
      </c>
      <c r="L11" s="6" t="s">
        <v>191</v>
      </c>
    </row>
    <row r="12" spans="1:12" ht="12.75">
      <c r="A12" s="75"/>
      <c r="B12" s="16" t="s">
        <v>374</v>
      </c>
      <c r="D12" s="15">
        <v>1</v>
      </c>
      <c r="E12" s="17"/>
      <c r="F12" s="17"/>
      <c r="G12" s="16"/>
      <c r="H12" s="4" t="s">
        <v>1891</v>
      </c>
      <c r="I12" s="5" t="s">
        <v>1894</v>
      </c>
      <c r="J12" s="5">
        <v>192</v>
      </c>
      <c r="K12" s="5">
        <v>193</v>
      </c>
      <c r="L12" s="6" t="s">
        <v>191</v>
      </c>
    </row>
    <row r="13" spans="1:12" ht="12.75">
      <c r="A13" s="75"/>
      <c r="B13" s="16" t="s">
        <v>375</v>
      </c>
      <c r="D13" s="15">
        <v>3</v>
      </c>
      <c r="E13" s="17"/>
      <c r="F13" s="17">
        <v>2</v>
      </c>
      <c r="G13" s="16"/>
      <c r="H13" s="4" t="s">
        <v>1891</v>
      </c>
      <c r="I13" s="5" t="s">
        <v>1894</v>
      </c>
      <c r="J13" s="5">
        <v>192</v>
      </c>
      <c r="K13" s="5">
        <v>193</v>
      </c>
      <c r="L13" s="6" t="s">
        <v>191</v>
      </c>
    </row>
    <row r="14" spans="1:12" ht="12.75">
      <c r="A14" s="75"/>
      <c r="B14" s="16" t="s">
        <v>376</v>
      </c>
      <c r="D14" s="15"/>
      <c r="E14" s="17"/>
      <c r="F14" s="17"/>
      <c r="G14" s="16">
        <v>1</v>
      </c>
      <c r="H14" s="4" t="s">
        <v>1891</v>
      </c>
      <c r="I14" s="5" t="s">
        <v>1894</v>
      </c>
      <c r="J14" s="5">
        <v>192</v>
      </c>
      <c r="K14" s="5">
        <v>193</v>
      </c>
      <c r="L14" s="6" t="s">
        <v>191</v>
      </c>
    </row>
    <row r="15" spans="1:12" s="29" customFormat="1" ht="12.75">
      <c r="A15" s="76"/>
      <c r="B15" s="16" t="s">
        <v>1713</v>
      </c>
      <c r="C15" s="10"/>
      <c r="D15" s="15">
        <v>27</v>
      </c>
      <c r="E15" s="17">
        <v>6</v>
      </c>
      <c r="F15" s="17">
        <v>22</v>
      </c>
      <c r="G15" s="16">
        <v>7</v>
      </c>
      <c r="H15" s="4" t="s">
        <v>1891</v>
      </c>
      <c r="I15" s="5" t="s">
        <v>1894</v>
      </c>
      <c r="J15" s="5">
        <v>192</v>
      </c>
      <c r="K15" s="5">
        <v>193</v>
      </c>
      <c r="L15" s="6" t="s">
        <v>191</v>
      </c>
    </row>
    <row r="16" spans="1:12" s="29" customFormat="1" ht="12.75">
      <c r="A16" s="76"/>
      <c r="B16" s="16" t="s">
        <v>1714</v>
      </c>
      <c r="C16" s="10"/>
      <c r="D16" s="15">
        <v>31</v>
      </c>
      <c r="E16" s="17">
        <v>84</v>
      </c>
      <c r="F16" s="17">
        <v>35</v>
      </c>
      <c r="G16" s="16">
        <v>12.2</v>
      </c>
      <c r="H16" s="4" t="s">
        <v>1891</v>
      </c>
      <c r="I16" s="5" t="s">
        <v>1894</v>
      </c>
      <c r="J16" s="5">
        <v>192</v>
      </c>
      <c r="K16" s="5">
        <v>193</v>
      </c>
      <c r="L16" s="6" t="s">
        <v>191</v>
      </c>
    </row>
    <row r="17" spans="1:12" ht="12.75">
      <c r="A17" s="75" t="s">
        <v>955</v>
      </c>
      <c r="B17" s="16" t="s">
        <v>377</v>
      </c>
      <c r="D17" s="15"/>
      <c r="E17" s="17"/>
      <c r="F17" s="17">
        <v>1</v>
      </c>
      <c r="G17" s="16"/>
      <c r="H17" s="4" t="s">
        <v>1891</v>
      </c>
      <c r="I17" s="5" t="s">
        <v>1894</v>
      </c>
      <c r="J17" s="5">
        <v>192</v>
      </c>
      <c r="K17" s="5">
        <v>193</v>
      </c>
      <c r="L17" s="6" t="s">
        <v>191</v>
      </c>
    </row>
    <row r="18" spans="1:12" ht="25.5">
      <c r="A18" s="75"/>
      <c r="B18" s="35" t="s">
        <v>1718</v>
      </c>
      <c r="D18" s="15">
        <v>1</v>
      </c>
      <c r="E18" s="17"/>
      <c r="F18" s="17">
        <v>1</v>
      </c>
      <c r="G18" s="16"/>
      <c r="H18" s="4" t="s">
        <v>1891</v>
      </c>
      <c r="I18" s="5" t="s">
        <v>1894</v>
      </c>
      <c r="J18" s="5">
        <v>192</v>
      </c>
      <c r="K18" s="5">
        <v>193</v>
      </c>
      <c r="L18" s="6" t="s">
        <v>191</v>
      </c>
    </row>
    <row r="19" spans="1:12" ht="25.5">
      <c r="A19" s="75"/>
      <c r="B19" s="35" t="s">
        <v>1719</v>
      </c>
      <c r="D19" s="15">
        <v>1</v>
      </c>
      <c r="E19" s="17"/>
      <c r="F19" s="17">
        <v>3</v>
      </c>
      <c r="G19" s="16"/>
      <c r="H19" s="4" t="s">
        <v>1891</v>
      </c>
      <c r="I19" s="5" t="s">
        <v>1894</v>
      </c>
      <c r="J19" s="5">
        <v>192</v>
      </c>
      <c r="K19" s="5">
        <v>193</v>
      </c>
      <c r="L19" s="6" t="s">
        <v>191</v>
      </c>
    </row>
    <row r="20" spans="1:12" ht="12.75">
      <c r="A20" s="75"/>
      <c r="B20" s="35" t="s">
        <v>378</v>
      </c>
      <c r="D20" s="15">
        <v>1</v>
      </c>
      <c r="E20" s="17"/>
      <c r="F20" s="17"/>
      <c r="G20" s="16"/>
      <c r="H20" s="4" t="s">
        <v>1891</v>
      </c>
      <c r="I20" s="5" t="s">
        <v>1894</v>
      </c>
      <c r="J20" s="5">
        <v>192</v>
      </c>
      <c r="K20" s="5">
        <v>193</v>
      </c>
      <c r="L20" s="6" t="s">
        <v>191</v>
      </c>
    </row>
    <row r="21" spans="1:12" ht="12.75">
      <c r="A21" s="75"/>
      <c r="B21" s="35" t="s">
        <v>379</v>
      </c>
      <c r="D21" s="15">
        <v>1</v>
      </c>
      <c r="E21" s="17"/>
      <c r="F21" s="17"/>
      <c r="G21" s="16"/>
      <c r="H21" s="4" t="s">
        <v>1891</v>
      </c>
      <c r="I21" s="5" t="s">
        <v>1894</v>
      </c>
      <c r="J21" s="5">
        <v>192</v>
      </c>
      <c r="K21" s="5">
        <v>193</v>
      </c>
      <c r="L21" s="6" t="s">
        <v>191</v>
      </c>
    </row>
    <row r="22" spans="1:12" ht="12.75">
      <c r="A22" s="75"/>
      <c r="B22" s="35" t="s">
        <v>380</v>
      </c>
      <c r="D22" s="15"/>
      <c r="E22" s="17"/>
      <c r="F22" s="17">
        <v>1</v>
      </c>
      <c r="G22" s="16"/>
      <c r="H22" s="4" t="s">
        <v>1891</v>
      </c>
      <c r="I22" s="5" t="s">
        <v>1894</v>
      </c>
      <c r="J22" s="5">
        <v>192</v>
      </c>
      <c r="K22" s="5">
        <v>193</v>
      </c>
      <c r="L22" s="6" t="s">
        <v>191</v>
      </c>
    </row>
    <row r="23" spans="1:12" ht="12.75">
      <c r="A23" s="75"/>
      <c r="B23" s="35" t="s">
        <v>268</v>
      </c>
      <c r="D23" s="15">
        <v>1</v>
      </c>
      <c r="E23" s="17"/>
      <c r="F23" s="17">
        <v>3</v>
      </c>
      <c r="G23" s="16"/>
      <c r="H23" s="4" t="s">
        <v>1891</v>
      </c>
      <c r="I23" s="5" t="s">
        <v>1894</v>
      </c>
      <c r="J23" s="5">
        <v>192</v>
      </c>
      <c r="K23" s="5">
        <v>193</v>
      </c>
      <c r="L23" s="6" t="s">
        <v>191</v>
      </c>
    </row>
    <row r="24" spans="1:12" s="29" customFormat="1" ht="12.75">
      <c r="A24" s="76"/>
      <c r="B24" s="16" t="s">
        <v>1713</v>
      </c>
      <c r="C24" s="10"/>
      <c r="D24" s="15">
        <v>5</v>
      </c>
      <c r="E24" s="17">
        <v>0</v>
      </c>
      <c r="F24" s="17">
        <v>9</v>
      </c>
      <c r="G24" s="16">
        <v>0</v>
      </c>
      <c r="H24" s="4" t="s">
        <v>1891</v>
      </c>
      <c r="I24" s="5" t="s">
        <v>1894</v>
      </c>
      <c r="J24" s="5">
        <v>192</v>
      </c>
      <c r="K24" s="5">
        <v>193</v>
      </c>
      <c r="L24" s="6" t="s">
        <v>191</v>
      </c>
    </row>
    <row r="25" spans="1:12" s="29" customFormat="1" ht="12.75">
      <c r="A25" s="76"/>
      <c r="B25" s="16" t="s">
        <v>1714</v>
      </c>
      <c r="C25" s="10"/>
      <c r="D25" s="15">
        <v>5.7</v>
      </c>
      <c r="E25" s="17">
        <v>0</v>
      </c>
      <c r="F25" s="17">
        <v>14.3</v>
      </c>
      <c r="G25" s="16">
        <v>0</v>
      </c>
      <c r="H25" s="4" t="s">
        <v>1891</v>
      </c>
      <c r="I25" s="5" t="s">
        <v>1894</v>
      </c>
      <c r="J25" s="5">
        <v>192</v>
      </c>
      <c r="K25" s="5">
        <v>193</v>
      </c>
      <c r="L25" s="6" t="s">
        <v>191</v>
      </c>
    </row>
    <row r="26" spans="1:12" ht="12.75">
      <c r="A26" s="75" t="s">
        <v>956</v>
      </c>
      <c r="B26" s="16" t="s">
        <v>1732</v>
      </c>
      <c r="D26" s="15"/>
      <c r="E26" s="17">
        <v>3</v>
      </c>
      <c r="F26" s="17"/>
      <c r="G26" s="16">
        <v>16</v>
      </c>
      <c r="H26" s="4" t="s">
        <v>1891</v>
      </c>
      <c r="I26" s="5" t="s">
        <v>1894</v>
      </c>
      <c r="J26" s="5">
        <v>192</v>
      </c>
      <c r="K26" s="5">
        <v>193</v>
      </c>
      <c r="L26" s="6" t="s">
        <v>191</v>
      </c>
    </row>
    <row r="27" spans="1:12" ht="25.5">
      <c r="A27" s="75"/>
      <c r="B27" s="35" t="s">
        <v>270</v>
      </c>
      <c r="D27" s="15"/>
      <c r="E27" s="17"/>
      <c r="F27" s="17">
        <v>1</v>
      </c>
      <c r="G27" s="16">
        <v>1</v>
      </c>
      <c r="H27" s="4" t="s">
        <v>1891</v>
      </c>
      <c r="I27" s="5" t="s">
        <v>1894</v>
      </c>
      <c r="J27" s="5">
        <v>192</v>
      </c>
      <c r="K27" s="5">
        <v>193</v>
      </c>
      <c r="L27" s="6" t="s">
        <v>191</v>
      </c>
    </row>
    <row r="28" spans="1:12" ht="12.75">
      <c r="A28" s="75"/>
      <c r="B28" s="16" t="s">
        <v>1734</v>
      </c>
      <c r="D28" s="15">
        <v>3</v>
      </c>
      <c r="E28" s="17"/>
      <c r="F28" s="17">
        <v>42</v>
      </c>
      <c r="G28" s="16"/>
      <c r="H28" s="4" t="s">
        <v>1891</v>
      </c>
      <c r="I28" s="5" t="s">
        <v>1894</v>
      </c>
      <c r="J28" s="5">
        <v>192</v>
      </c>
      <c r="K28" s="5">
        <v>193</v>
      </c>
      <c r="L28" s="6" t="s">
        <v>191</v>
      </c>
    </row>
    <row r="29" spans="1:12" ht="12.75">
      <c r="A29" s="75"/>
      <c r="B29" s="16" t="s">
        <v>1736</v>
      </c>
      <c r="D29" s="15"/>
      <c r="E29" s="17"/>
      <c r="F29" s="17"/>
      <c r="G29" s="16">
        <v>94</v>
      </c>
      <c r="H29" s="4" t="s">
        <v>1891</v>
      </c>
      <c r="I29" s="5" t="s">
        <v>1894</v>
      </c>
      <c r="J29" s="5">
        <v>192</v>
      </c>
      <c r="K29" s="5">
        <v>193</v>
      </c>
      <c r="L29" s="6" t="s">
        <v>191</v>
      </c>
    </row>
    <row r="30" spans="1:12" ht="12.75">
      <c r="A30" s="75"/>
      <c r="B30" s="16" t="s">
        <v>1713</v>
      </c>
      <c r="D30" s="15">
        <f>SUM(D26:D29)</f>
        <v>3</v>
      </c>
      <c r="E30" s="17">
        <f>SUM(E26:E29)</f>
        <v>3</v>
      </c>
      <c r="F30" s="17">
        <f>SUM(F26:F29)</f>
        <v>43</v>
      </c>
      <c r="G30" s="16">
        <f>SUM(G26:G29)</f>
        <v>111</v>
      </c>
      <c r="H30" s="4" t="s">
        <v>1891</v>
      </c>
      <c r="I30" s="5" t="s">
        <v>1894</v>
      </c>
      <c r="J30" s="5">
        <v>192</v>
      </c>
      <c r="K30" s="5">
        <v>193</v>
      </c>
      <c r="L30" s="6" t="s">
        <v>191</v>
      </c>
    </row>
    <row r="31" spans="1:12" ht="12.75">
      <c r="A31" s="75"/>
      <c r="B31" s="16" t="s">
        <v>1714</v>
      </c>
      <c r="D31" s="15">
        <v>3.4</v>
      </c>
      <c r="E31" s="17">
        <v>4.2</v>
      </c>
      <c r="F31" s="17">
        <v>68.4</v>
      </c>
      <c r="G31" s="16">
        <v>194.7</v>
      </c>
      <c r="H31" s="4" t="s">
        <v>1891</v>
      </c>
      <c r="I31" s="5" t="s">
        <v>1894</v>
      </c>
      <c r="J31" s="5">
        <v>192</v>
      </c>
      <c r="K31" s="5">
        <v>193</v>
      </c>
      <c r="L31" s="6" t="s">
        <v>191</v>
      </c>
    </row>
    <row r="32" spans="1:12" ht="25.5">
      <c r="A32" s="75" t="s">
        <v>957</v>
      </c>
      <c r="B32" s="16" t="s">
        <v>1742</v>
      </c>
      <c r="D32" s="15"/>
      <c r="E32" s="17"/>
      <c r="F32" s="17">
        <v>5</v>
      </c>
      <c r="G32" s="16"/>
      <c r="H32" s="4" t="s">
        <v>1891</v>
      </c>
      <c r="I32" s="5" t="s">
        <v>1894</v>
      </c>
      <c r="J32" s="5">
        <v>192</v>
      </c>
      <c r="K32" s="5">
        <v>193</v>
      </c>
      <c r="L32" s="6" t="s">
        <v>191</v>
      </c>
    </row>
    <row r="33" spans="1:12" ht="12.75">
      <c r="A33" s="75"/>
      <c r="B33" s="35" t="s">
        <v>1744</v>
      </c>
      <c r="D33" s="15"/>
      <c r="E33" s="17"/>
      <c r="F33" s="17">
        <v>3</v>
      </c>
      <c r="G33" s="16"/>
      <c r="H33" s="4" t="s">
        <v>1891</v>
      </c>
      <c r="I33" s="5" t="s">
        <v>1894</v>
      </c>
      <c r="J33" s="5">
        <v>192</v>
      </c>
      <c r="K33" s="5">
        <v>193</v>
      </c>
      <c r="L33" s="6" t="s">
        <v>191</v>
      </c>
    </row>
    <row r="34" spans="1:12" ht="12.75">
      <c r="A34" s="75"/>
      <c r="B34" s="35" t="s">
        <v>1745</v>
      </c>
      <c r="D34" s="15">
        <v>1</v>
      </c>
      <c r="E34" s="17"/>
      <c r="F34" s="17">
        <v>4</v>
      </c>
      <c r="G34" s="16"/>
      <c r="H34" s="4" t="s">
        <v>1891</v>
      </c>
      <c r="I34" s="5" t="s">
        <v>1894</v>
      </c>
      <c r="J34" s="5">
        <v>192</v>
      </c>
      <c r="K34" s="5">
        <v>193</v>
      </c>
      <c r="L34" s="6" t="s">
        <v>191</v>
      </c>
    </row>
    <row r="35" spans="1:12" ht="12.75">
      <c r="A35" s="75"/>
      <c r="B35" s="16" t="s">
        <v>1713</v>
      </c>
      <c r="D35" s="15">
        <f>SUM(D32:D34)</f>
        <v>1</v>
      </c>
      <c r="E35" s="17"/>
      <c r="F35" s="17">
        <f>SUM(F32:F34)</f>
        <v>12</v>
      </c>
      <c r="G35" s="17"/>
      <c r="H35" s="4" t="s">
        <v>1891</v>
      </c>
      <c r="I35" s="5" t="s">
        <v>1894</v>
      </c>
      <c r="J35" s="5">
        <v>192</v>
      </c>
      <c r="K35" s="5">
        <v>193</v>
      </c>
      <c r="L35" s="6" t="s">
        <v>191</v>
      </c>
    </row>
    <row r="36" spans="1:12" ht="12.75">
      <c r="A36" s="75"/>
      <c r="B36" s="16" t="s">
        <v>1714</v>
      </c>
      <c r="D36" s="15">
        <v>1.1</v>
      </c>
      <c r="E36" s="17"/>
      <c r="F36" s="17">
        <v>19.1</v>
      </c>
      <c r="G36" s="16"/>
      <c r="H36" s="4" t="s">
        <v>1891</v>
      </c>
      <c r="I36" s="5" t="s">
        <v>1894</v>
      </c>
      <c r="J36" s="5">
        <v>192</v>
      </c>
      <c r="K36" s="5">
        <v>193</v>
      </c>
      <c r="L36" s="6" t="s">
        <v>191</v>
      </c>
    </row>
    <row r="37" spans="1:12" ht="12.75">
      <c r="A37" s="75" t="s">
        <v>958</v>
      </c>
      <c r="B37" s="35" t="s">
        <v>381</v>
      </c>
      <c r="D37" s="15">
        <v>1</v>
      </c>
      <c r="E37" s="17"/>
      <c r="F37" s="17"/>
      <c r="G37" s="16"/>
      <c r="H37" s="4" t="s">
        <v>1891</v>
      </c>
      <c r="I37" s="5" t="s">
        <v>1894</v>
      </c>
      <c r="J37" s="5">
        <v>192</v>
      </c>
      <c r="K37" s="5">
        <v>193</v>
      </c>
      <c r="L37" s="6" t="s">
        <v>191</v>
      </c>
    </row>
    <row r="38" spans="1:12" ht="25.5">
      <c r="A38" s="75"/>
      <c r="B38" s="35" t="s">
        <v>1003</v>
      </c>
      <c r="D38" s="15"/>
      <c r="E38" s="17"/>
      <c r="F38" s="17">
        <v>15</v>
      </c>
      <c r="G38" s="16"/>
      <c r="H38" s="4" t="s">
        <v>1891</v>
      </c>
      <c r="I38" s="5" t="s">
        <v>1894</v>
      </c>
      <c r="J38" s="5">
        <v>192</v>
      </c>
      <c r="K38" s="5">
        <v>193</v>
      </c>
      <c r="L38" s="6" t="s">
        <v>191</v>
      </c>
    </row>
    <row r="39" spans="1:12" ht="12.75">
      <c r="A39" s="75"/>
      <c r="B39" s="35" t="s">
        <v>1007</v>
      </c>
      <c r="D39" s="15">
        <v>2</v>
      </c>
      <c r="E39" s="17"/>
      <c r="F39" s="17"/>
      <c r="G39" s="16"/>
      <c r="H39" s="4" t="s">
        <v>1891</v>
      </c>
      <c r="I39" s="5" t="s">
        <v>1894</v>
      </c>
      <c r="J39" s="5">
        <v>192</v>
      </c>
      <c r="K39" s="5">
        <v>193</v>
      </c>
      <c r="L39" s="6" t="s">
        <v>191</v>
      </c>
    </row>
    <row r="40" spans="1:12" ht="25.5">
      <c r="A40" s="75"/>
      <c r="B40" s="35" t="s">
        <v>1009</v>
      </c>
      <c r="D40" s="15">
        <v>3</v>
      </c>
      <c r="E40" s="17"/>
      <c r="F40" s="17">
        <v>1</v>
      </c>
      <c r="G40" s="16"/>
      <c r="H40" s="4" t="s">
        <v>1891</v>
      </c>
      <c r="I40" s="5" t="s">
        <v>1894</v>
      </c>
      <c r="J40" s="5">
        <v>192</v>
      </c>
      <c r="K40" s="5">
        <v>193</v>
      </c>
      <c r="L40" s="6" t="s">
        <v>191</v>
      </c>
    </row>
    <row r="41" spans="1:12" ht="12.75">
      <c r="A41" s="75"/>
      <c r="B41" s="35" t="s">
        <v>298</v>
      </c>
      <c r="D41" s="15"/>
      <c r="E41" s="17"/>
      <c r="F41" s="17">
        <v>1</v>
      </c>
      <c r="G41" s="16"/>
      <c r="H41" s="4" t="s">
        <v>1891</v>
      </c>
      <c r="I41" s="5" t="s">
        <v>1894</v>
      </c>
      <c r="J41" s="5">
        <v>192</v>
      </c>
      <c r="K41" s="5">
        <v>193</v>
      </c>
      <c r="L41" s="6" t="s">
        <v>191</v>
      </c>
    </row>
    <row r="42" spans="1:12" ht="12.75">
      <c r="A42" s="75"/>
      <c r="B42" s="16" t="s">
        <v>1713</v>
      </c>
      <c r="D42" s="15">
        <f>SUM(D37:D41)</f>
        <v>6</v>
      </c>
      <c r="E42" s="17"/>
      <c r="F42" s="17">
        <f>SUM(F37:F41)</f>
        <v>17</v>
      </c>
      <c r="G42" s="17"/>
      <c r="H42" s="4" t="s">
        <v>1891</v>
      </c>
      <c r="I42" s="5" t="s">
        <v>1894</v>
      </c>
      <c r="J42" s="5">
        <v>192</v>
      </c>
      <c r="K42" s="5">
        <v>193</v>
      </c>
      <c r="L42" s="6" t="s">
        <v>191</v>
      </c>
    </row>
    <row r="43" spans="1:12" ht="12.75">
      <c r="A43" s="75"/>
      <c r="B43" s="16" t="s">
        <v>1714</v>
      </c>
      <c r="D43" s="15">
        <v>6.8</v>
      </c>
      <c r="E43" s="17"/>
      <c r="F43" s="17">
        <v>27</v>
      </c>
      <c r="G43" s="16"/>
      <c r="H43" s="4" t="s">
        <v>1891</v>
      </c>
      <c r="I43" s="5" t="s">
        <v>1894</v>
      </c>
      <c r="J43" s="5">
        <v>192</v>
      </c>
      <c r="K43" s="5">
        <v>193</v>
      </c>
      <c r="L43" s="6" t="s">
        <v>191</v>
      </c>
    </row>
    <row r="44" spans="1:12" ht="12.75">
      <c r="A44" s="75" t="s">
        <v>961</v>
      </c>
      <c r="B44" s="16" t="s">
        <v>382</v>
      </c>
      <c r="D44" s="15"/>
      <c r="E44" s="17"/>
      <c r="F44" s="17">
        <v>1</v>
      </c>
      <c r="G44" s="16"/>
      <c r="H44" s="4" t="s">
        <v>1891</v>
      </c>
      <c r="I44" s="5" t="s">
        <v>1894</v>
      </c>
      <c r="J44" s="5">
        <v>194</v>
      </c>
      <c r="K44" s="5">
        <v>195</v>
      </c>
      <c r="L44" s="6" t="s">
        <v>199</v>
      </c>
    </row>
    <row r="45" spans="1:12" ht="12.75">
      <c r="A45" s="75"/>
      <c r="B45" s="16" t="s">
        <v>383</v>
      </c>
      <c r="D45" s="15"/>
      <c r="E45" s="17"/>
      <c r="F45" s="17">
        <v>1</v>
      </c>
      <c r="G45" s="16"/>
      <c r="H45" s="4" t="s">
        <v>1891</v>
      </c>
      <c r="I45" s="5" t="s">
        <v>1894</v>
      </c>
      <c r="J45" s="5">
        <v>194</v>
      </c>
      <c r="K45" s="5">
        <v>195</v>
      </c>
      <c r="L45" s="6" t="s">
        <v>199</v>
      </c>
    </row>
    <row r="46" spans="1:12" ht="12.75">
      <c r="A46" s="75"/>
      <c r="B46" s="16" t="s">
        <v>1015</v>
      </c>
      <c r="D46" s="15">
        <v>1</v>
      </c>
      <c r="E46" s="17"/>
      <c r="F46" s="17">
        <v>56</v>
      </c>
      <c r="G46" s="16"/>
      <c r="H46" s="4" t="s">
        <v>1891</v>
      </c>
      <c r="I46" s="5" t="s">
        <v>1894</v>
      </c>
      <c r="J46" s="5">
        <v>194</v>
      </c>
      <c r="K46" s="5">
        <v>195</v>
      </c>
      <c r="L46" s="6" t="s">
        <v>199</v>
      </c>
    </row>
    <row r="47" spans="1:12" s="29" customFormat="1" ht="12.75">
      <c r="A47" s="76"/>
      <c r="B47" s="16" t="s">
        <v>1713</v>
      </c>
      <c r="C47" s="10"/>
      <c r="D47" s="15">
        <f>SUM(D44:D46)</f>
        <v>1</v>
      </c>
      <c r="E47" s="17">
        <f>SUM(E44:E46)</f>
        <v>0</v>
      </c>
      <c r="F47" s="17">
        <f>SUM(F44:F46)</f>
        <v>58</v>
      </c>
      <c r="G47" s="17">
        <f>SUM(G44:G46)</f>
        <v>0</v>
      </c>
      <c r="H47" s="4" t="s">
        <v>1891</v>
      </c>
      <c r="I47" s="5" t="s">
        <v>1894</v>
      </c>
      <c r="J47" s="5">
        <v>194</v>
      </c>
      <c r="K47" s="5">
        <v>195</v>
      </c>
      <c r="L47" s="6" t="s">
        <v>199</v>
      </c>
    </row>
    <row r="48" spans="1:12" s="29" customFormat="1" ht="12.75">
      <c r="A48" s="76"/>
      <c r="B48" s="16" t="s">
        <v>1714</v>
      </c>
      <c r="C48" s="10"/>
      <c r="D48" s="15">
        <v>1.1</v>
      </c>
      <c r="E48" s="17"/>
      <c r="F48" s="17">
        <v>92</v>
      </c>
      <c r="G48" s="16"/>
      <c r="H48" s="4" t="s">
        <v>1891</v>
      </c>
      <c r="I48" s="5" t="s">
        <v>1894</v>
      </c>
      <c r="J48" s="5">
        <v>194</v>
      </c>
      <c r="K48" s="5">
        <v>195</v>
      </c>
      <c r="L48" s="6" t="s">
        <v>199</v>
      </c>
    </row>
    <row r="49" spans="1:12" ht="12.75">
      <c r="A49" s="75" t="s">
        <v>962</v>
      </c>
      <c r="B49" s="16" t="s">
        <v>384</v>
      </c>
      <c r="D49" s="15">
        <v>6</v>
      </c>
      <c r="E49" s="17">
        <v>3</v>
      </c>
      <c r="F49" s="17">
        <v>3</v>
      </c>
      <c r="G49" s="16">
        <v>1</v>
      </c>
      <c r="H49" s="4" t="s">
        <v>1891</v>
      </c>
      <c r="I49" s="5" t="s">
        <v>1894</v>
      </c>
      <c r="J49" s="5">
        <v>194</v>
      </c>
      <c r="K49" s="5">
        <v>195</v>
      </c>
      <c r="L49" s="6" t="s">
        <v>199</v>
      </c>
    </row>
    <row r="50" spans="1:12" ht="12.75">
      <c r="A50" s="75"/>
      <c r="B50" s="16" t="s">
        <v>1899</v>
      </c>
      <c r="D50" s="15">
        <v>6.8</v>
      </c>
      <c r="E50" s="17">
        <v>4.2</v>
      </c>
      <c r="F50" s="17">
        <v>4.8</v>
      </c>
      <c r="G50" s="16">
        <v>1.8</v>
      </c>
      <c r="H50" s="4" t="s">
        <v>1891</v>
      </c>
      <c r="I50" s="5" t="s">
        <v>1894</v>
      </c>
      <c r="J50" s="5">
        <v>194</v>
      </c>
      <c r="K50" s="5">
        <v>195</v>
      </c>
      <c r="L50" s="6" t="s">
        <v>199</v>
      </c>
    </row>
    <row r="51" spans="1:12" ht="12.75">
      <c r="A51" s="75"/>
      <c r="B51" s="16" t="s">
        <v>1023</v>
      </c>
      <c r="D51" s="15"/>
      <c r="E51" s="17"/>
      <c r="F51" s="17"/>
      <c r="G51" s="16"/>
      <c r="H51" s="4" t="s">
        <v>1891</v>
      </c>
      <c r="I51" s="5" t="s">
        <v>1894</v>
      </c>
      <c r="J51" s="5">
        <v>194</v>
      </c>
      <c r="K51" s="5">
        <v>195</v>
      </c>
      <c r="L51" s="6" t="s">
        <v>199</v>
      </c>
    </row>
    <row r="52" spans="1:12" ht="12.75">
      <c r="A52" s="75"/>
      <c r="B52" s="16" t="s">
        <v>385</v>
      </c>
      <c r="D52" s="15"/>
      <c r="E52" s="17"/>
      <c r="F52" s="17"/>
      <c r="G52" s="16"/>
      <c r="H52" s="4" t="s">
        <v>1891</v>
      </c>
      <c r="I52" s="5" t="s">
        <v>1894</v>
      </c>
      <c r="J52" s="5">
        <v>194</v>
      </c>
      <c r="K52" s="5">
        <v>195</v>
      </c>
      <c r="L52" s="6" t="s">
        <v>199</v>
      </c>
    </row>
    <row r="53" spans="1:12" ht="12.75">
      <c r="A53" s="75"/>
      <c r="B53" s="16" t="s">
        <v>1026</v>
      </c>
      <c r="D53" s="15"/>
      <c r="E53" s="17"/>
      <c r="F53" s="17"/>
      <c r="G53" s="16"/>
      <c r="H53" s="4" t="s">
        <v>1891</v>
      </c>
      <c r="I53" s="5" t="s">
        <v>1894</v>
      </c>
      <c r="J53" s="5">
        <v>194</v>
      </c>
      <c r="K53" s="5">
        <v>195</v>
      </c>
      <c r="L53" s="6" t="s">
        <v>199</v>
      </c>
    </row>
    <row r="54" spans="1:12" ht="12.75">
      <c r="A54" s="75"/>
      <c r="B54" s="16" t="s">
        <v>386</v>
      </c>
      <c r="D54" s="15"/>
      <c r="E54" s="17"/>
      <c r="F54" s="17"/>
      <c r="G54" s="16"/>
      <c r="H54" s="4" t="s">
        <v>1891</v>
      </c>
      <c r="I54" s="5" t="s">
        <v>1894</v>
      </c>
      <c r="J54" s="5">
        <v>194</v>
      </c>
      <c r="K54" s="5">
        <v>195</v>
      </c>
      <c r="L54" s="6" t="s">
        <v>199</v>
      </c>
    </row>
    <row r="55" spans="1:12" ht="12.75">
      <c r="A55" s="75"/>
      <c r="B55" s="16" t="s">
        <v>1713</v>
      </c>
      <c r="D55" s="15"/>
      <c r="E55" s="17"/>
      <c r="F55" s="17"/>
      <c r="G55" s="16"/>
      <c r="H55" s="4" t="s">
        <v>1891</v>
      </c>
      <c r="I55" s="5" t="s">
        <v>1894</v>
      </c>
      <c r="J55" s="5">
        <v>194</v>
      </c>
      <c r="K55" s="5">
        <v>195</v>
      </c>
      <c r="L55" s="6" t="s">
        <v>199</v>
      </c>
    </row>
    <row r="56" spans="1:12" ht="12.75">
      <c r="A56" s="75"/>
      <c r="B56" s="16" t="s">
        <v>1714</v>
      </c>
      <c r="D56" s="15"/>
      <c r="E56" s="17"/>
      <c r="F56" s="17"/>
      <c r="G56" s="16"/>
      <c r="H56" s="4" t="s">
        <v>1891</v>
      </c>
      <c r="I56" s="5" t="s">
        <v>1894</v>
      </c>
      <c r="J56" s="5">
        <v>194</v>
      </c>
      <c r="K56" s="5">
        <v>195</v>
      </c>
      <c r="L56" s="6" t="s">
        <v>199</v>
      </c>
    </row>
    <row r="57" spans="1:12" ht="12.75">
      <c r="A57" s="75"/>
      <c r="B57" s="16" t="s">
        <v>387</v>
      </c>
      <c r="D57" s="15"/>
      <c r="E57" s="17"/>
      <c r="F57" s="17"/>
      <c r="G57" s="16"/>
      <c r="H57" s="4" t="s">
        <v>1891</v>
      </c>
      <c r="I57" s="5" t="s">
        <v>1894</v>
      </c>
      <c r="J57" s="5">
        <v>194</v>
      </c>
      <c r="K57" s="5">
        <v>195</v>
      </c>
      <c r="L57" s="6" t="s">
        <v>199</v>
      </c>
    </row>
    <row r="58" spans="1:12" ht="12.75">
      <c r="A58" s="75"/>
      <c r="B58" s="16" t="s">
        <v>1899</v>
      </c>
      <c r="D58" s="15"/>
      <c r="E58" s="17"/>
      <c r="F58" s="17"/>
      <c r="G58" s="16"/>
      <c r="H58" s="4" t="s">
        <v>1891</v>
      </c>
      <c r="I58" s="5" t="s">
        <v>1894</v>
      </c>
      <c r="J58" s="5">
        <v>194</v>
      </c>
      <c r="K58" s="5">
        <v>195</v>
      </c>
      <c r="L58" s="6" t="s">
        <v>199</v>
      </c>
    </row>
    <row r="59" spans="1:12" ht="12.75">
      <c r="A59" s="75"/>
      <c r="B59" s="16" t="s">
        <v>388</v>
      </c>
      <c r="D59" s="15"/>
      <c r="E59" s="17"/>
      <c r="F59" s="17"/>
      <c r="G59" s="16"/>
      <c r="H59" s="4" t="s">
        <v>1891</v>
      </c>
      <c r="I59" s="5" t="s">
        <v>1894</v>
      </c>
      <c r="J59" s="5">
        <v>194</v>
      </c>
      <c r="K59" s="5">
        <v>195</v>
      </c>
      <c r="L59" s="6" t="s">
        <v>199</v>
      </c>
    </row>
    <row r="60" spans="1:12" ht="12.75">
      <c r="A60" s="75"/>
      <c r="B60" s="16" t="s">
        <v>1045</v>
      </c>
      <c r="D60" s="15"/>
      <c r="E60" s="17"/>
      <c r="F60" s="17"/>
      <c r="G60" s="16"/>
      <c r="H60" s="4" t="s">
        <v>1891</v>
      </c>
      <c r="I60" s="5" t="s">
        <v>1894</v>
      </c>
      <c r="J60" s="5">
        <v>194</v>
      </c>
      <c r="K60" s="5">
        <v>195</v>
      </c>
      <c r="L60" s="6" t="s">
        <v>199</v>
      </c>
    </row>
    <row r="61" spans="1:12" ht="12.75">
      <c r="A61" s="75"/>
      <c r="B61" s="16" t="s">
        <v>1047</v>
      </c>
      <c r="D61" s="15"/>
      <c r="E61" s="17"/>
      <c r="F61" s="17"/>
      <c r="G61" s="16"/>
      <c r="H61" s="4" t="s">
        <v>1891</v>
      </c>
      <c r="I61" s="5" t="s">
        <v>1894</v>
      </c>
      <c r="J61" s="5">
        <v>194</v>
      </c>
      <c r="K61" s="5">
        <v>195</v>
      </c>
      <c r="L61" s="6" t="s">
        <v>199</v>
      </c>
    </row>
    <row r="62" spans="1:12" ht="12.75">
      <c r="A62" s="75"/>
      <c r="B62" s="16" t="s">
        <v>389</v>
      </c>
      <c r="D62" s="15"/>
      <c r="E62" s="17"/>
      <c r="F62" s="17"/>
      <c r="G62" s="16"/>
      <c r="H62" s="4" t="s">
        <v>1891</v>
      </c>
      <c r="I62" s="5" t="s">
        <v>1894</v>
      </c>
      <c r="J62" s="5">
        <v>194</v>
      </c>
      <c r="K62" s="5">
        <v>195</v>
      </c>
      <c r="L62" s="6" t="s">
        <v>199</v>
      </c>
    </row>
    <row r="63" spans="1:12" ht="12.75">
      <c r="A63" s="75"/>
      <c r="B63" s="16" t="s">
        <v>1713</v>
      </c>
      <c r="D63" s="15"/>
      <c r="E63" s="17"/>
      <c r="F63" s="17"/>
      <c r="G63" s="16"/>
      <c r="H63" s="4" t="s">
        <v>1891</v>
      </c>
      <c r="I63" s="5" t="s">
        <v>1894</v>
      </c>
      <c r="J63" s="5">
        <v>194</v>
      </c>
      <c r="K63" s="5">
        <v>195</v>
      </c>
      <c r="L63" s="6" t="s">
        <v>199</v>
      </c>
    </row>
    <row r="64" spans="1:12" ht="12.75">
      <c r="A64" s="75"/>
      <c r="B64" s="16" t="s">
        <v>1714</v>
      </c>
      <c r="D64" s="15"/>
      <c r="E64" s="17"/>
      <c r="F64" s="17"/>
      <c r="G64" s="16"/>
      <c r="H64" s="4" t="s">
        <v>1891</v>
      </c>
      <c r="I64" s="5" t="s">
        <v>1894</v>
      </c>
      <c r="J64" s="5">
        <v>194</v>
      </c>
      <c r="K64" s="5">
        <v>195</v>
      </c>
      <c r="L64" s="6" t="s">
        <v>199</v>
      </c>
    </row>
    <row r="65" spans="1:12" ht="12.75">
      <c r="A65" s="75"/>
      <c r="B65" s="16" t="s">
        <v>317</v>
      </c>
      <c r="D65" s="15"/>
      <c r="E65" s="17"/>
      <c r="F65" s="17"/>
      <c r="G65" s="16"/>
      <c r="H65" s="4" t="s">
        <v>1891</v>
      </c>
      <c r="I65" s="5" t="s">
        <v>1894</v>
      </c>
      <c r="J65" s="5">
        <v>194</v>
      </c>
      <c r="K65" s="5">
        <v>195</v>
      </c>
      <c r="L65" s="6" t="s">
        <v>199</v>
      </c>
    </row>
    <row r="66" spans="1:12" ht="12.75">
      <c r="A66" s="75"/>
      <c r="B66" s="16" t="s">
        <v>390</v>
      </c>
      <c r="D66" s="15"/>
      <c r="E66" s="17"/>
      <c r="F66" s="17"/>
      <c r="G66" s="16"/>
      <c r="H66" s="4" t="s">
        <v>1891</v>
      </c>
      <c r="I66" s="5" t="s">
        <v>1894</v>
      </c>
      <c r="J66" s="5">
        <v>194</v>
      </c>
      <c r="K66" s="5">
        <v>195</v>
      </c>
      <c r="L66" s="6" t="s">
        <v>199</v>
      </c>
    </row>
    <row r="67" spans="1:12" ht="12.75">
      <c r="A67" s="75"/>
      <c r="B67" s="16" t="s">
        <v>391</v>
      </c>
      <c r="D67" s="15"/>
      <c r="E67" s="17"/>
      <c r="F67" s="17"/>
      <c r="G67" s="16"/>
      <c r="H67" s="4" t="s">
        <v>1891</v>
      </c>
      <c r="I67" s="5" t="s">
        <v>1894</v>
      </c>
      <c r="J67" s="5">
        <v>194</v>
      </c>
      <c r="K67" s="5">
        <v>195</v>
      </c>
      <c r="L67" s="6" t="s">
        <v>199</v>
      </c>
    </row>
    <row r="68" spans="1:12" ht="12.75">
      <c r="A68" s="75"/>
      <c r="B68" s="16" t="s">
        <v>1713</v>
      </c>
      <c r="D68" s="15"/>
      <c r="E68" s="17"/>
      <c r="F68" s="17"/>
      <c r="G68" s="16"/>
      <c r="H68" s="4" t="s">
        <v>1891</v>
      </c>
      <c r="I68" s="5" t="s">
        <v>1894</v>
      </c>
      <c r="J68" s="5">
        <v>194</v>
      </c>
      <c r="K68" s="5">
        <v>195</v>
      </c>
      <c r="L68" s="6" t="s">
        <v>199</v>
      </c>
    </row>
    <row r="69" spans="1:12" ht="12.75">
      <c r="A69" s="75"/>
      <c r="B69" s="16" t="s">
        <v>1714</v>
      </c>
      <c r="D69" s="15"/>
      <c r="E69" s="17"/>
      <c r="F69" s="17"/>
      <c r="G69" s="16"/>
      <c r="H69" s="4" t="s">
        <v>1891</v>
      </c>
      <c r="I69" s="5" t="s">
        <v>1894</v>
      </c>
      <c r="J69" s="5">
        <v>194</v>
      </c>
      <c r="K69" s="5">
        <v>195</v>
      </c>
      <c r="L69" s="6" t="s">
        <v>199</v>
      </c>
    </row>
    <row r="70" spans="1:12" ht="12.75">
      <c r="A70" s="75"/>
      <c r="B70" s="16" t="s">
        <v>392</v>
      </c>
      <c r="D70" s="15"/>
      <c r="E70" s="17"/>
      <c r="F70" s="17"/>
      <c r="G70" s="16"/>
      <c r="H70" s="4" t="s">
        <v>1891</v>
      </c>
      <c r="I70" s="5" t="s">
        <v>1894</v>
      </c>
      <c r="J70" s="5">
        <v>194</v>
      </c>
      <c r="K70" s="5">
        <v>195</v>
      </c>
      <c r="L70" s="6" t="s">
        <v>199</v>
      </c>
    </row>
    <row r="71" spans="1:12" ht="12.75">
      <c r="A71" s="75"/>
      <c r="B71" s="16" t="s">
        <v>1065</v>
      </c>
      <c r="D71" s="15"/>
      <c r="E71" s="17"/>
      <c r="F71" s="17"/>
      <c r="G71" s="16"/>
      <c r="H71" s="4" t="s">
        <v>1891</v>
      </c>
      <c r="I71" s="5" t="s">
        <v>1894</v>
      </c>
      <c r="J71" s="5">
        <v>194</v>
      </c>
      <c r="K71" s="5">
        <v>195</v>
      </c>
      <c r="L71" s="6" t="s">
        <v>199</v>
      </c>
    </row>
    <row r="72" spans="1:12" ht="12.75">
      <c r="A72" s="75"/>
      <c r="B72" s="16" t="s">
        <v>1713</v>
      </c>
      <c r="D72" s="15"/>
      <c r="E72" s="17"/>
      <c r="F72" s="17"/>
      <c r="G72" s="16"/>
      <c r="H72" s="4" t="s">
        <v>1891</v>
      </c>
      <c r="I72" s="5" t="s">
        <v>1894</v>
      </c>
      <c r="J72" s="5">
        <v>194</v>
      </c>
      <c r="K72" s="5">
        <v>195</v>
      </c>
      <c r="L72" s="6" t="s">
        <v>199</v>
      </c>
    </row>
    <row r="73" spans="1:12" ht="12.75">
      <c r="A73" s="75"/>
      <c r="B73" s="16" t="s">
        <v>1714</v>
      </c>
      <c r="D73" s="15"/>
      <c r="E73" s="17"/>
      <c r="F73" s="17"/>
      <c r="G73" s="16"/>
      <c r="H73" s="4" t="s">
        <v>1891</v>
      </c>
      <c r="I73" s="5" t="s">
        <v>1894</v>
      </c>
      <c r="J73" s="5">
        <v>194</v>
      </c>
      <c r="K73" s="5">
        <v>195</v>
      </c>
      <c r="L73" s="6" t="s">
        <v>199</v>
      </c>
    </row>
    <row r="74" spans="1:12" ht="12.75">
      <c r="A74" s="75"/>
      <c r="B74" s="35" t="s">
        <v>393</v>
      </c>
      <c r="D74" s="15"/>
      <c r="E74" s="17"/>
      <c r="F74" s="17"/>
      <c r="G74" s="16"/>
      <c r="H74" s="4" t="s">
        <v>1891</v>
      </c>
      <c r="I74" s="5" t="s">
        <v>1894</v>
      </c>
      <c r="J74" s="5">
        <v>194</v>
      </c>
      <c r="K74" s="5">
        <v>195</v>
      </c>
      <c r="L74" s="6" t="s">
        <v>199</v>
      </c>
    </row>
    <row r="75" spans="1:12" ht="12.75">
      <c r="A75" s="75"/>
      <c r="B75" s="35" t="s">
        <v>1899</v>
      </c>
      <c r="D75" s="15"/>
      <c r="E75" s="17"/>
      <c r="F75" s="17"/>
      <c r="G75" s="16"/>
      <c r="H75" s="4" t="s">
        <v>1891</v>
      </c>
      <c r="I75" s="5" t="s">
        <v>1894</v>
      </c>
      <c r="J75" s="5">
        <v>194</v>
      </c>
      <c r="K75" s="5">
        <v>195</v>
      </c>
      <c r="L75" s="6" t="s">
        <v>199</v>
      </c>
    </row>
    <row r="76" spans="1:12" ht="12.75">
      <c r="A76" s="75"/>
      <c r="B76" s="35" t="s">
        <v>394</v>
      </c>
      <c r="D76" s="15"/>
      <c r="E76" s="17"/>
      <c r="F76" s="17"/>
      <c r="G76" s="16"/>
      <c r="H76" s="4" t="s">
        <v>1891</v>
      </c>
      <c r="I76" s="5" t="s">
        <v>1894</v>
      </c>
      <c r="J76" s="5">
        <v>194</v>
      </c>
      <c r="K76" s="5">
        <v>195</v>
      </c>
      <c r="L76" s="6" t="s">
        <v>199</v>
      </c>
    </row>
    <row r="77" spans="1:12" ht="12.75">
      <c r="A77" s="75"/>
      <c r="B77" s="35" t="s">
        <v>395</v>
      </c>
      <c r="D77" s="15"/>
      <c r="E77" s="17"/>
      <c r="F77" s="17"/>
      <c r="G77" s="16"/>
      <c r="H77" s="4" t="s">
        <v>1891</v>
      </c>
      <c r="I77" s="5" t="s">
        <v>1894</v>
      </c>
      <c r="J77" s="5">
        <v>194</v>
      </c>
      <c r="K77" s="5">
        <v>195</v>
      </c>
      <c r="L77" s="6" t="s">
        <v>199</v>
      </c>
    </row>
    <row r="78" spans="1:12" ht="12.75">
      <c r="A78" s="75"/>
      <c r="B78" s="35" t="s">
        <v>1713</v>
      </c>
      <c r="D78" s="15"/>
      <c r="E78" s="17"/>
      <c r="F78" s="17"/>
      <c r="G78" s="16"/>
      <c r="H78" s="4" t="s">
        <v>1891</v>
      </c>
      <c r="I78" s="5" t="s">
        <v>1894</v>
      </c>
      <c r="J78" s="5">
        <v>194</v>
      </c>
      <c r="K78" s="5">
        <v>195</v>
      </c>
      <c r="L78" s="6" t="s">
        <v>199</v>
      </c>
    </row>
    <row r="79" spans="1:12" ht="12.75">
      <c r="A79" s="75"/>
      <c r="B79" s="35" t="s">
        <v>1714</v>
      </c>
      <c r="D79" s="15"/>
      <c r="E79" s="17"/>
      <c r="F79" s="17"/>
      <c r="G79" s="16"/>
      <c r="H79" s="4" t="s">
        <v>1891</v>
      </c>
      <c r="I79" s="5" t="s">
        <v>1894</v>
      </c>
      <c r="J79" s="5">
        <v>194</v>
      </c>
      <c r="K79" s="5">
        <v>195</v>
      </c>
      <c r="L79" s="6" t="s">
        <v>199</v>
      </c>
    </row>
    <row r="80" spans="1:12" ht="12.75">
      <c r="A80" s="75"/>
      <c r="B80" s="35" t="s">
        <v>396</v>
      </c>
      <c r="D80" s="15"/>
      <c r="E80" s="17"/>
      <c r="F80" s="17"/>
      <c r="G80" s="16"/>
      <c r="H80" s="4" t="s">
        <v>1891</v>
      </c>
      <c r="I80" s="5" t="s">
        <v>1894</v>
      </c>
      <c r="J80" s="5">
        <v>194</v>
      </c>
      <c r="K80" s="5">
        <v>195</v>
      </c>
      <c r="L80" s="6" t="s">
        <v>199</v>
      </c>
    </row>
    <row r="81" spans="1:12" ht="12.75">
      <c r="A81" s="75"/>
      <c r="B81" s="35" t="s">
        <v>1092</v>
      </c>
      <c r="D81" s="15"/>
      <c r="E81" s="17"/>
      <c r="F81" s="17"/>
      <c r="G81" s="16"/>
      <c r="H81" s="4" t="s">
        <v>1891</v>
      </c>
      <c r="I81" s="5" t="s">
        <v>1894</v>
      </c>
      <c r="J81" s="5">
        <v>194</v>
      </c>
      <c r="K81" s="5">
        <v>195</v>
      </c>
      <c r="L81" s="6" t="s">
        <v>199</v>
      </c>
    </row>
    <row r="82" spans="1:12" ht="12.75">
      <c r="A82" s="75"/>
      <c r="B82" s="35" t="s">
        <v>1095</v>
      </c>
      <c r="D82" s="15"/>
      <c r="E82" s="17"/>
      <c r="F82" s="17"/>
      <c r="G82" s="16"/>
      <c r="H82" s="4" t="s">
        <v>1891</v>
      </c>
      <c r="I82" s="5" t="s">
        <v>1894</v>
      </c>
      <c r="J82" s="5">
        <v>194</v>
      </c>
      <c r="K82" s="5">
        <v>195</v>
      </c>
      <c r="L82" s="6" t="s">
        <v>199</v>
      </c>
    </row>
    <row r="83" spans="1:12" ht="12.75">
      <c r="A83" s="75"/>
      <c r="B83" s="35" t="s">
        <v>397</v>
      </c>
      <c r="D83" s="15"/>
      <c r="E83" s="17"/>
      <c r="F83" s="17"/>
      <c r="G83" s="16"/>
      <c r="H83" s="4" t="s">
        <v>1891</v>
      </c>
      <c r="I83" s="5" t="s">
        <v>1894</v>
      </c>
      <c r="J83" s="5">
        <v>194</v>
      </c>
      <c r="K83" s="5">
        <v>195</v>
      </c>
      <c r="L83" s="6" t="s">
        <v>199</v>
      </c>
    </row>
    <row r="84" spans="1:12" ht="12.75">
      <c r="A84" s="75"/>
      <c r="B84" s="35" t="s">
        <v>1713</v>
      </c>
      <c r="D84" s="15"/>
      <c r="E84" s="17"/>
      <c r="F84" s="17"/>
      <c r="G84" s="16"/>
      <c r="H84" s="4" t="s">
        <v>1891</v>
      </c>
      <c r="I84" s="5" t="s">
        <v>1894</v>
      </c>
      <c r="J84" s="5">
        <v>194</v>
      </c>
      <c r="K84" s="5">
        <v>195</v>
      </c>
      <c r="L84" s="6" t="s">
        <v>199</v>
      </c>
    </row>
    <row r="85" spans="1:12" ht="12.75">
      <c r="A85" s="75"/>
      <c r="B85" s="35" t="s">
        <v>1714</v>
      </c>
      <c r="D85" s="15"/>
      <c r="E85" s="17"/>
      <c r="F85" s="17"/>
      <c r="G85" s="16"/>
      <c r="H85" s="4" t="s">
        <v>1891</v>
      </c>
      <c r="I85" s="5" t="s">
        <v>1894</v>
      </c>
      <c r="J85" s="5">
        <v>194</v>
      </c>
      <c r="K85" s="5">
        <v>195</v>
      </c>
      <c r="L85" s="6" t="s">
        <v>199</v>
      </c>
    </row>
    <row r="86" spans="1:12" ht="12.75">
      <c r="A86" s="75"/>
      <c r="B86" s="35" t="s">
        <v>398</v>
      </c>
      <c r="D86" s="15"/>
      <c r="E86" s="17"/>
      <c r="F86" s="17"/>
      <c r="G86" s="16"/>
      <c r="H86" s="4" t="s">
        <v>1891</v>
      </c>
      <c r="I86" s="5" t="s">
        <v>1894</v>
      </c>
      <c r="J86" s="5">
        <v>194</v>
      </c>
      <c r="K86" s="5">
        <v>195</v>
      </c>
      <c r="L86" s="6" t="s">
        <v>199</v>
      </c>
    </row>
    <row r="87" spans="1:12" ht="12.75">
      <c r="A87" s="75"/>
      <c r="B87" s="35" t="s">
        <v>1899</v>
      </c>
      <c r="D87" s="15"/>
      <c r="E87" s="17"/>
      <c r="F87" s="17"/>
      <c r="G87" s="16"/>
      <c r="H87" s="4" t="s">
        <v>1891</v>
      </c>
      <c r="I87" s="5" t="s">
        <v>1894</v>
      </c>
      <c r="J87" s="5">
        <v>194</v>
      </c>
      <c r="K87" s="5">
        <v>195</v>
      </c>
      <c r="L87" s="6" t="s">
        <v>199</v>
      </c>
    </row>
    <row r="88" spans="1:12" ht="12.75">
      <c r="A88" s="75"/>
      <c r="B88" s="35" t="s">
        <v>399</v>
      </c>
      <c r="D88" s="15"/>
      <c r="E88" s="17"/>
      <c r="F88" s="17"/>
      <c r="G88" s="16"/>
      <c r="H88" s="4" t="s">
        <v>1891</v>
      </c>
      <c r="I88" s="5" t="s">
        <v>1894</v>
      </c>
      <c r="J88" s="5">
        <v>194</v>
      </c>
      <c r="K88" s="5">
        <v>195</v>
      </c>
      <c r="L88" s="6" t="s">
        <v>199</v>
      </c>
    </row>
    <row r="89" spans="1:12" ht="12.75">
      <c r="A89" s="75"/>
      <c r="B89" s="35" t="s">
        <v>1899</v>
      </c>
      <c r="D89" s="15"/>
      <c r="E89" s="17"/>
      <c r="F89" s="17"/>
      <c r="G89" s="16"/>
      <c r="H89" s="4" t="s">
        <v>1891</v>
      </c>
      <c r="I89" s="5" t="s">
        <v>1894</v>
      </c>
      <c r="J89" s="5">
        <v>194</v>
      </c>
      <c r="K89" s="5">
        <v>195</v>
      </c>
      <c r="L89" s="6" t="s">
        <v>199</v>
      </c>
    </row>
    <row r="90" spans="1:12" ht="12.75">
      <c r="A90" s="75"/>
      <c r="B90" s="35" t="s">
        <v>1114</v>
      </c>
      <c r="D90" s="15"/>
      <c r="E90" s="17"/>
      <c r="F90" s="17"/>
      <c r="G90" s="16"/>
      <c r="H90" s="4" t="s">
        <v>1891</v>
      </c>
      <c r="I90" s="5" t="s">
        <v>1894</v>
      </c>
      <c r="J90" s="5">
        <v>194</v>
      </c>
      <c r="K90" s="5">
        <v>195</v>
      </c>
      <c r="L90" s="6" t="s">
        <v>199</v>
      </c>
    </row>
    <row r="91" spans="1:12" ht="12.75">
      <c r="A91" s="75"/>
      <c r="B91" s="35" t="s">
        <v>1116</v>
      </c>
      <c r="D91" s="15"/>
      <c r="E91" s="17"/>
      <c r="F91" s="17"/>
      <c r="G91" s="16"/>
      <c r="H91" s="4" t="s">
        <v>1891</v>
      </c>
      <c r="I91" s="5" t="s">
        <v>1894</v>
      </c>
      <c r="J91" s="5">
        <v>194</v>
      </c>
      <c r="K91" s="5">
        <v>195</v>
      </c>
      <c r="L91" s="6" t="s">
        <v>199</v>
      </c>
    </row>
    <row r="92" spans="1:12" ht="12.75">
      <c r="A92" s="75"/>
      <c r="B92" s="35" t="s">
        <v>1713</v>
      </c>
      <c r="D92" s="15"/>
      <c r="E92" s="17"/>
      <c r="F92" s="17"/>
      <c r="G92" s="16"/>
      <c r="H92" s="4" t="s">
        <v>1891</v>
      </c>
      <c r="I92" s="5" t="s">
        <v>1894</v>
      </c>
      <c r="J92" s="5">
        <v>194</v>
      </c>
      <c r="K92" s="5">
        <v>195</v>
      </c>
      <c r="L92" s="6" t="s">
        <v>199</v>
      </c>
    </row>
    <row r="93" spans="1:12" ht="12.75">
      <c r="A93" s="75"/>
      <c r="B93" s="35" t="s">
        <v>1714</v>
      </c>
      <c r="D93" s="15"/>
      <c r="E93" s="17"/>
      <c r="F93" s="17"/>
      <c r="G93" s="16"/>
      <c r="H93" s="4" t="s">
        <v>1891</v>
      </c>
      <c r="I93" s="5" t="s">
        <v>1894</v>
      </c>
      <c r="J93" s="5">
        <v>194</v>
      </c>
      <c r="K93" s="5">
        <v>195</v>
      </c>
      <c r="L93" s="6" t="s">
        <v>199</v>
      </c>
    </row>
    <row r="94" spans="1:12" ht="12.75">
      <c r="A94" s="75"/>
      <c r="B94" s="35" t="s">
        <v>400</v>
      </c>
      <c r="D94" s="15"/>
      <c r="E94" s="17"/>
      <c r="F94" s="17"/>
      <c r="G94" s="16"/>
      <c r="H94" s="4" t="s">
        <v>1891</v>
      </c>
      <c r="I94" s="5" t="s">
        <v>1894</v>
      </c>
      <c r="J94" s="5">
        <v>194</v>
      </c>
      <c r="K94" s="5">
        <v>195</v>
      </c>
      <c r="L94" s="6" t="s">
        <v>199</v>
      </c>
    </row>
    <row r="95" spans="1:12" ht="12.75">
      <c r="A95" s="75"/>
      <c r="B95" s="35" t="s">
        <v>401</v>
      </c>
      <c r="D95" s="15"/>
      <c r="E95" s="17"/>
      <c r="F95" s="17"/>
      <c r="G95" s="16"/>
      <c r="H95" s="4" t="s">
        <v>1891</v>
      </c>
      <c r="I95" s="5" t="s">
        <v>1894</v>
      </c>
      <c r="J95" s="5">
        <v>194</v>
      </c>
      <c r="K95" s="5">
        <v>195</v>
      </c>
      <c r="L95" s="6" t="s">
        <v>199</v>
      </c>
    </row>
    <row r="96" spans="1:12" ht="12.75">
      <c r="A96" s="75"/>
      <c r="B96" s="35" t="s">
        <v>402</v>
      </c>
      <c r="D96" s="15"/>
      <c r="E96" s="17"/>
      <c r="F96" s="17"/>
      <c r="G96" s="16"/>
      <c r="H96" s="4" t="s">
        <v>1891</v>
      </c>
      <c r="I96" s="5" t="s">
        <v>1894</v>
      </c>
      <c r="J96" s="5">
        <v>194</v>
      </c>
      <c r="K96" s="5">
        <v>195</v>
      </c>
      <c r="L96" s="6" t="s">
        <v>199</v>
      </c>
    </row>
    <row r="97" spans="1:12" ht="12.75">
      <c r="A97" s="75"/>
      <c r="B97" s="35" t="s">
        <v>1122</v>
      </c>
      <c r="D97" s="15"/>
      <c r="E97" s="17"/>
      <c r="F97" s="17"/>
      <c r="G97" s="16"/>
      <c r="H97" s="4" t="s">
        <v>1891</v>
      </c>
      <c r="I97" s="5" t="s">
        <v>1894</v>
      </c>
      <c r="J97" s="5">
        <v>194</v>
      </c>
      <c r="K97" s="5">
        <v>195</v>
      </c>
      <c r="L97" s="6" t="s">
        <v>199</v>
      </c>
    </row>
    <row r="98" spans="1:12" ht="12.75">
      <c r="A98" s="75"/>
      <c r="B98" s="35" t="s">
        <v>403</v>
      </c>
      <c r="D98" s="15"/>
      <c r="E98" s="17"/>
      <c r="F98" s="17"/>
      <c r="G98" s="16"/>
      <c r="H98" s="4" t="s">
        <v>1891</v>
      </c>
      <c r="I98" s="5" t="s">
        <v>1894</v>
      </c>
      <c r="J98" s="5">
        <v>194</v>
      </c>
      <c r="K98" s="5">
        <v>195</v>
      </c>
      <c r="L98" s="6" t="s">
        <v>199</v>
      </c>
    </row>
    <row r="99" spans="1:12" ht="12.75">
      <c r="A99" s="75"/>
      <c r="B99" s="35" t="s">
        <v>404</v>
      </c>
      <c r="D99" s="15"/>
      <c r="E99" s="17"/>
      <c r="F99" s="17"/>
      <c r="G99" s="16"/>
      <c r="H99" s="4" t="s">
        <v>1891</v>
      </c>
      <c r="I99" s="5" t="s">
        <v>1894</v>
      </c>
      <c r="J99" s="5">
        <v>194</v>
      </c>
      <c r="K99" s="5">
        <v>195</v>
      </c>
      <c r="L99" s="6" t="s">
        <v>199</v>
      </c>
    </row>
    <row r="100" spans="1:12" ht="12.75">
      <c r="A100" s="75"/>
      <c r="B100" s="35" t="s">
        <v>1713</v>
      </c>
      <c r="D100" s="15"/>
      <c r="E100" s="17"/>
      <c r="F100" s="17"/>
      <c r="G100" s="16"/>
      <c r="H100" s="4" t="s">
        <v>1891</v>
      </c>
      <c r="I100" s="5" t="s">
        <v>1894</v>
      </c>
      <c r="J100" s="5">
        <v>194</v>
      </c>
      <c r="K100" s="5">
        <v>195</v>
      </c>
      <c r="L100" s="6" t="s">
        <v>199</v>
      </c>
    </row>
    <row r="101" spans="1:12" ht="12.75">
      <c r="A101" s="75"/>
      <c r="B101" s="35" t="s">
        <v>1714</v>
      </c>
      <c r="D101" s="15"/>
      <c r="E101" s="17"/>
      <c r="F101" s="17"/>
      <c r="G101" s="16"/>
      <c r="H101" s="4" t="s">
        <v>1891</v>
      </c>
      <c r="I101" s="5" t="s">
        <v>1894</v>
      </c>
      <c r="J101" s="5">
        <v>194</v>
      </c>
      <c r="K101" s="5">
        <v>195</v>
      </c>
      <c r="L101" s="6" t="s">
        <v>199</v>
      </c>
    </row>
    <row r="102" spans="1:12" ht="25.5">
      <c r="A102" s="75"/>
      <c r="B102" s="35" t="s">
        <v>1131</v>
      </c>
      <c r="D102" s="15"/>
      <c r="E102" s="17"/>
      <c r="F102" s="17"/>
      <c r="G102" s="16"/>
      <c r="H102" s="4" t="s">
        <v>1891</v>
      </c>
      <c r="I102" s="5" t="s">
        <v>1894</v>
      </c>
      <c r="J102" s="5">
        <v>194</v>
      </c>
      <c r="K102" s="5">
        <v>195</v>
      </c>
      <c r="L102" s="6" t="s">
        <v>199</v>
      </c>
    </row>
    <row r="103" spans="1:12" ht="12.75">
      <c r="A103" s="75"/>
      <c r="B103" s="35" t="s">
        <v>405</v>
      </c>
      <c r="D103" s="15"/>
      <c r="E103" s="17"/>
      <c r="F103" s="17"/>
      <c r="G103" s="16"/>
      <c r="H103" s="4" t="s">
        <v>1891</v>
      </c>
      <c r="I103" s="5" t="s">
        <v>1894</v>
      </c>
      <c r="J103" s="5">
        <v>194</v>
      </c>
      <c r="K103" s="5">
        <v>195</v>
      </c>
      <c r="L103" s="6" t="s">
        <v>199</v>
      </c>
    </row>
    <row r="104" spans="1:12" ht="12.75">
      <c r="A104" s="75"/>
      <c r="B104" s="35" t="s">
        <v>1713</v>
      </c>
      <c r="D104" s="15"/>
      <c r="E104" s="17"/>
      <c r="F104" s="17"/>
      <c r="G104" s="16"/>
      <c r="H104" s="4" t="s">
        <v>1891</v>
      </c>
      <c r="I104" s="5" t="s">
        <v>1894</v>
      </c>
      <c r="J104" s="5">
        <v>194</v>
      </c>
      <c r="K104" s="5">
        <v>195</v>
      </c>
      <c r="L104" s="6" t="s">
        <v>199</v>
      </c>
    </row>
    <row r="105" spans="1:12" ht="12.75">
      <c r="A105" s="75"/>
      <c r="B105" s="35" t="s">
        <v>1714</v>
      </c>
      <c r="D105" s="15"/>
      <c r="E105" s="17"/>
      <c r="F105" s="17"/>
      <c r="G105" s="16"/>
      <c r="H105" s="4" t="s">
        <v>1891</v>
      </c>
      <c r="I105" s="5" t="s">
        <v>1894</v>
      </c>
      <c r="J105" s="5">
        <v>194</v>
      </c>
      <c r="K105" s="5">
        <v>195</v>
      </c>
      <c r="L105" s="6" t="s">
        <v>199</v>
      </c>
    </row>
    <row r="106" spans="1:12" ht="12.75">
      <c r="A106" s="75"/>
      <c r="B106" s="35" t="s">
        <v>406</v>
      </c>
      <c r="D106" s="15"/>
      <c r="E106" s="17"/>
      <c r="F106" s="17"/>
      <c r="G106" s="16"/>
      <c r="H106" s="4" t="s">
        <v>1891</v>
      </c>
      <c r="I106" s="5" t="s">
        <v>1894</v>
      </c>
      <c r="J106" s="5">
        <v>194</v>
      </c>
      <c r="K106" s="5">
        <v>195</v>
      </c>
      <c r="L106" s="6" t="s">
        <v>199</v>
      </c>
    </row>
    <row r="107" spans="1:12" ht="12.75">
      <c r="A107" s="75"/>
      <c r="B107" s="35" t="s">
        <v>407</v>
      </c>
      <c r="D107" s="15"/>
      <c r="E107" s="17"/>
      <c r="F107" s="17"/>
      <c r="G107" s="16"/>
      <c r="H107" s="4" t="s">
        <v>1891</v>
      </c>
      <c r="I107" s="5" t="s">
        <v>1894</v>
      </c>
      <c r="J107" s="5">
        <v>194</v>
      </c>
      <c r="K107" s="5">
        <v>195</v>
      </c>
      <c r="L107" s="6" t="s">
        <v>199</v>
      </c>
    </row>
    <row r="108" spans="1:12" ht="12.75">
      <c r="A108" s="75"/>
      <c r="B108" s="35" t="s">
        <v>361</v>
      </c>
      <c r="D108" s="15"/>
      <c r="E108" s="17"/>
      <c r="F108" s="17"/>
      <c r="G108" s="16"/>
      <c r="H108" s="4" t="s">
        <v>1891</v>
      </c>
      <c r="I108" s="5" t="s">
        <v>1894</v>
      </c>
      <c r="J108" s="5">
        <v>194</v>
      </c>
      <c r="K108" s="5">
        <v>195</v>
      </c>
      <c r="L108" s="6" t="s">
        <v>199</v>
      </c>
    </row>
    <row r="109" spans="1:12" ht="12.75">
      <c r="A109" s="75"/>
      <c r="B109" s="35" t="s">
        <v>1138</v>
      </c>
      <c r="D109" s="15"/>
      <c r="E109" s="17"/>
      <c r="F109" s="17"/>
      <c r="G109" s="16"/>
      <c r="H109" s="4" t="s">
        <v>1891</v>
      </c>
      <c r="I109" s="5" t="s">
        <v>1894</v>
      </c>
      <c r="J109" s="5">
        <v>194</v>
      </c>
      <c r="K109" s="5">
        <v>195</v>
      </c>
      <c r="L109" s="6" t="s">
        <v>199</v>
      </c>
    </row>
    <row r="110" spans="1:12" ht="12.75">
      <c r="A110" s="75"/>
      <c r="B110" s="35" t="s">
        <v>1713</v>
      </c>
      <c r="D110" s="15"/>
      <c r="E110" s="17"/>
      <c r="F110" s="17"/>
      <c r="G110" s="16"/>
      <c r="H110" s="4" t="s">
        <v>1891</v>
      </c>
      <c r="I110" s="5" t="s">
        <v>1894</v>
      </c>
      <c r="J110" s="5">
        <v>194</v>
      </c>
      <c r="K110" s="5">
        <v>195</v>
      </c>
      <c r="L110" s="6" t="s">
        <v>199</v>
      </c>
    </row>
    <row r="111" spans="1:12" ht="12.75">
      <c r="A111" s="75"/>
      <c r="B111" s="35" t="s">
        <v>1714</v>
      </c>
      <c r="D111" s="15"/>
      <c r="E111" s="17"/>
      <c r="F111" s="17"/>
      <c r="G111" s="16"/>
      <c r="H111" s="4" t="s">
        <v>1891</v>
      </c>
      <c r="I111" s="5" t="s">
        <v>1894</v>
      </c>
      <c r="J111" s="5">
        <v>194</v>
      </c>
      <c r="K111" s="5">
        <v>195</v>
      </c>
      <c r="L111" s="6" t="s">
        <v>199</v>
      </c>
    </row>
    <row r="112" spans="1:12" ht="12.75">
      <c r="A112" s="75"/>
      <c r="B112" s="35" t="s">
        <v>1140</v>
      </c>
      <c r="D112" s="15"/>
      <c r="E112" s="17"/>
      <c r="F112" s="17"/>
      <c r="G112" s="16"/>
      <c r="H112" s="4" t="s">
        <v>1891</v>
      </c>
      <c r="I112" s="5" t="s">
        <v>1894</v>
      </c>
      <c r="J112" s="5">
        <v>194</v>
      </c>
      <c r="K112" s="5">
        <v>195</v>
      </c>
      <c r="L112" s="6" t="s">
        <v>199</v>
      </c>
    </row>
    <row r="113" spans="1:12" ht="12.75">
      <c r="A113" s="75"/>
      <c r="B113" s="35" t="s">
        <v>408</v>
      </c>
      <c r="D113" s="15"/>
      <c r="E113" s="17"/>
      <c r="F113" s="17"/>
      <c r="G113" s="16"/>
      <c r="H113" s="4" t="s">
        <v>1891</v>
      </c>
      <c r="I113" s="5" t="s">
        <v>1894</v>
      </c>
      <c r="J113" s="5">
        <v>194</v>
      </c>
      <c r="K113" s="5">
        <v>195</v>
      </c>
      <c r="L113" s="6" t="s">
        <v>199</v>
      </c>
    </row>
    <row r="114" spans="1:12" ht="12.75">
      <c r="A114" s="75"/>
      <c r="B114" s="35" t="s">
        <v>409</v>
      </c>
      <c r="D114" s="15"/>
      <c r="E114" s="17"/>
      <c r="F114" s="17"/>
      <c r="G114" s="16"/>
      <c r="H114" s="4" t="s">
        <v>1891</v>
      </c>
      <c r="I114" s="5" t="s">
        <v>1894</v>
      </c>
      <c r="J114" s="5">
        <v>194</v>
      </c>
      <c r="K114" s="5">
        <v>195</v>
      </c>
      <c r="L114" s="6" t="s">
        <v>199</v>
      </c>
    </row>
    <row r="115" spans="1:12" ht="12.75">
      <c r="A115" s="75"/>
      <c r="B115" s="35" t="s">
        <v>327</v>
      </c>
      <c r="D115" s="15"/>
      <c r="E115" s="17"/>
      <c r="F115" s="17"/>
      <c r="G115" s="16"/>
      <c r="H115" s="4" t="s">
        <v>1891</v>
      </c>
      <c r="I115" s="5" t="s">
        <v>1894</v>
      </c>
      <c r="J115" s="5">
        <v>194</v>
      </c>
      <c r="K115" s="5">
        <v>195</v>
      </c>
      <c r="L115" s="6" t="s">
        <v>199</v>
      </c>
    </row>
    <row r="116" spans="1:12" ht="12.75">
      <c r="A116" s="75"/>
      <c r="B116" s="35" t="s">
        <v>410</v>
      </c>
      <c r="D116" s="15"/>
      <c r="E116" s="17"/>
      <c r="F116" s="17"/>
      <c r="G116" s="16"/>
      <c r="H116" s="4" t="s">
        <v>1891</v>
      </c>
      <c r="I116" s="5" t="s">
        <v>1894</v>
      </c>
      <c r="J116" s="5">
        <v>194</v>
      </c>
      <c r="K116" s="5">
        <v>195</v>
      </c>
      <c r="L116" s="6" t="s">
        <v>199</v>
      </c>
    </row>
    <row r="117" spans="1:12" ht="12.75">
      <c r="A117" s="75"/>
      <c r="B117" s="35" t="s">
        <v>411</v>
      </c>
      <c r="D117" s="15"/>
      <c r="E117" s="17"/>
      <c r="F117" s="17"/>
      <c r="G117" s="16"/>
      <c r="H117" s="4" t="s">
        <v>1891</v>
      </c>
      <c r="I117" s="5" t="s">
        <v>1894</v>
      </c>
      <c r="J117" s="5">
        <v>194</v>
      </c>
      <c r="K117" s="5">
        <v>195</v>
      </c>
      <c r="L117" s="6" t="s">
        <v>199</v>
      </c>
    </row>
    <row r="118" spans="1:12" ht="25.5">
      <c r="A118" s="75"/>
      <c r="B118" s="35" t="s">
        <v>1146</v>
      </c>
      <c r="D118" s="15"/>
      <c r="E118" s="17"/>
      <c r="F118" s="17"/>
      <c r="G118" s="16"/>
      <c r="H118" s="4" t="s">
        <v>1891</v>
      </c>
      <c r="I118" s="5" t="s">
        <v>1894</v>
      </c>
      <c r="J118" s="5">
        <v>194</v>
      </c>
      <c r="K118" s="5">
        <v>195</v>
      </c>
      <c r="L118" s="6" t="s">
        <v>199</v>
      </c>
    </row>
    <row r="119" spans="1:12" ht="12.75">
      <c r="A119" s="75"/>
      <c r="B119" s="35" t="s">
        <v>412</v>
      </c>
      <c r="D119" s="15"/>
      <c r="E119" s="17"/>
      <c r="F119" s="17"/>
      <c r="G119" s="16"/>
      <c r="H119" s="4" t="s">
        <v>1891</v>
      </c>
      <c r="I119" s="5" t="s">
        <v>1894</v>
      </c>
      <c r="J119" s="5">
        <v>194</v>
      </c>
      <c r="K119" s="5">
        <v>195</v>
      </c>
      <c r="L119" s="6" t="s">
        <v>199</v>
      </c>
    </row>
    <row r="120" spans="1:12" ht="12.75">
      <c r="A120" s="75"/>
      <c r="B120" s="35" t="s">
        <v>1713</v>
      </c>
      <c r="D120" s="15"/>
      <c r="E120" s="17"/>
      <c r="F120" s="17"/>
      <c r="G120" s="16"/>
      <c r="H120" s="4" t="s">
        <v>1891</v>
      </c>
      <c r="I120" s="5" t="s">
        <v>1894</v>
      </c>
      <c r="J120" s="5">
        <v>194</v>
      </c>
      <c r="K120" s="5">
        <v>195</v>
      </c>
      <c r="L120" s="6" t="s">
        <v>199</v>
      </c>
    </row>
    <row r="121" spans="1:12" ht="12.75">
      <c r="A121" s="75"/>
      <c r="B121" s="35" t="s">
        <v>1714</v>
      </c>
      <c r="D121" s="15"/>
      <c r="E121" s="17"/>
      <c r="F121" s="17"/>
      <c r="G121" s="16"/>
      <c r="H121" s="4" t="s">
        <v>1891</v>
      </c>
      <c r="I121" s="5" t="s">
        <v>1894</v>
      </c>
      <c r="J121" s="5">
        <v>194</v>
      </c>
      <c r="K121" s="5">
        <v>195</v>
      </c>
      <c r="L121" s="6" t="s">
        <v>199</v>
      </c>
    </row>
    <row r="122" spans="1:12" ht="12.75">
      <c r="A122" s="75"/>
      <c r="B122" s="35" t="s">
        <v>1153</v>
      </c>
      <c r="D122" s="15"/>
      <c r="E122" s="17"/>
      <c r="F122" s="17"/>
      <c r="G122" s="16"/>
      <c r="H122" s="4" t="s">
        <v>1891</v>
      </c>
      <c r="I122" s="5" t="s">
        <v>1894</v>
      </c>
      <c r="J122" s="5">
        <v>194</v>
      </c>
      <c r="K122" s="5">
        <v>195</v>
      </c>
      <c r="L122" s="6" t="s">
        <v>199</v>
      </c>
    </row>
    <row r="123" spans="1:12" ht="12.75">
      <c r="A123" s="75"/>
      <c r="B123" s="35" t="s">
        <v>1899</v>
      </c>
      <c r="D123" s="15"/>
      <c r="E123" s="17"/>
      <c r="F123" s="17"/>
      <c r="G123" s="16"/>
      <c r="H123" s="4" t="s">
        <v>1891</v>
      </c>
      <c r="I123" s="5" t="s">
        <v>1894</v>
      </c>
      <c r="J123" s="5">
        <v>194</v>
      </c>
      <c r="K123" s="5">
        <v>195</v>
      </c>
      <c r="L123" s="6" t="s">
        <v>199</v>
      </c>
    </row>
    <row r="124" spans="1:12" s="29" customFormat="1" ht="13.5" thickBot="1">
      <c r="A124" s="209"/>
      <c r="B124" s="104" t="s">
        <v>1805</v>
      </c>
      <c r="C124" s="10"/>
      <c r="D124" s="18"/>
      <c r="E124" s="20"/>
      <c r="F124" s="20"/>
      <c r="G124" s="19"/>
      <c r="H124" s="7" t="s">
        <v>1891</v>
      </c>
      <c r="I124" s="8" t="s">
        <v>1894</v>
      </c>
      <c r="J124" s="8">
        <v>194</v>
      </c>
      <c r="K124" s="8">
        <v>195</v>
      </c>
      <c r="L124" s="9" t="s">
        <v>199</v>
      </c>
    </row>
  </sheetData>
  <mergeCells count="12">
    <mergeCell ref="L3:L6"/>
    <mergeCell ref="H3:H6"/>
    <mergeCell ref="I3:I6"/>
    <mergeCell ref="J3:J6"/>
    <mergeCell ref="K3:K6"/>
    <mergeCell ref="A3:B6"/>
    <mergeCell ref="D3:E4"/>
    <mergeCell ref="F3:G4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29" t="s">
        <v>1761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ht="13.5" thickBot="1"/>
    <row r="3" spans="1:11" ht="22.5" customHeight="1">
      <c r="A3" s="236" t="s">
        <v>1893</v>
      </c>
      <c r="B3" s="11"/>
      <c r="C3" s="239" t="s">
        <v>1896</v>
      </c>
      <c r="D3" s="230"/>
      <c r="E3" s="230" t="s">
        <v>1897</v>
      </c>
      <c r="F3" s="231"/>
      <c r="G3" s="245" t="s">
        <v>1885</v>
      </c>
      <c r="H3" s="248" t="s">
        <v>1886</v>
      </c>
      <c r="I3" s="248" t="s">
        <v>1887</v>
      </c>
      <c r="J3" s="222" t="s">
        <v>1888</v>
      </c>
      <c r="K3" s="242" t="s">
        <v>1890</v>
      </c>
    </row>
    <row r="4" spans="1:11" ht="18" customHeight="1">
      <c r="A4" s="237"/>
      <c r="B4" s="11"/>
      <c r="C4" s="240"/>
      <c r="D4" s="232"/>
      <c r="E4" s="232"/>
      <c r="F4" s="234"/>
      <c r="G4" s="246"/>
      <c r="H4" s="249"/>
      <c r="I4" s="249"/>
      <c r="J4" s="223"/>
      <c r="K4" s="243"/>
    </row>
    <row r="5" spans="1:11" ht="18.75" customHeight="1">
      <c r="A5" s="237"/>
      <c r="B5" s="11"/>
      <c r="C5" s="240" t="s">
        <v>1898</v>
      </c>
      <c r="D5" s="232" t="s">
        <v>1899</v>
      </c>
      <c r="E5" s="232" t="s">
        <v>1898</v>
      </c>
      <c r="F5" s="234" t="s">
        <v>1899</v>
      </c>
      <c r="G5" s="246"/>
      <c r="H5" s="249"/>
      <c r="I5" s="249"/>
      <c r="J5" s="223"/>
      <c r="K5" s="243"/>
    </row>
    <row r="6" spans="1:11" ht="13.5" thickBot="1">
      <c r="A6" s="238"/>
      <c r="B6" s="11"/>
      <c r="C6" s="241"/>
      <c r="D6" s="233"/>
      <c r="E6" s="233"/>
      <c r="F6" s="235"/>
      <c r="G6" s="247"/>
      <c r="H6" s="250"/>
      <c r="I6" s="250"/>
      <c r="J6" s="224"/>
      <c r="K6" s="244"/>
    </row>
    <row r="7" ht="13.5" thickBot="1"/>
    <row r="8" spans="1:11" ht="12.75">
      <c r="A8" s="26" t="s">
        <v>1900</v>
      </c>
      <c r="C8" s="12">
        <v>77</v>
      </c>
      <c r="D8" s="14">
        <v>30.7</v>
      </c>
      <c r="E8" s="14">
        <v>142</v>
      </c>
      <c r="F8" s="14">
        <v>57.3</v>
      </c>
      <c r="G8" s="1" t="s">
        <v>1891</v>
      </c>
      <c r="H8" s="2" t="s">
        <v>1894</v>
      </c>
      <c r="I8" s="2">
        <v>198</v>
      </c>
      <c r="J8" s="2">
        <v>199</v>
      </c>
      <c r="K8" s="3" t="s">
        <v>200</v>
      </c>
    </row>
    <row r="9" spans="1:11" ht="25.5">
      <c r="A9" s="27" t="s">
        <v>413</v>
      </c>
      <c r="C9" s="15">
        <v>776</v>
      </c>
      <c r="D9" s="17">
        <v>309.3</v>
      </c>
      <c r="E9" s="17">
        <v>890</v>
      </c>
      <c r="F9" s="17">
        <v>358.9</v>
      </c>
      <c r="G9" s="4" t="s">
        <v>1891</v>
      </c>
      <c r="H9" s="5" t="s">
        <v>1894</v>
      </c>
      <c r="I9" s="5">
        <v>198</v>
      </c>
      <c r="J9" s="5">
        <v>199</v>
      </c>
      <c r="K9" s="6" t="s">
        <v>200</v>
      </c>
    </row>
    <row r="10" spans="1:11" ht="25.5">
      <c r="A10" s="27" t="s">
        <v>1902</v>
      </c>
      <c r="C10" s="15">
        <v>1245</v>
      </c>
      <c r="D10" s="17">
        <v>496.2</v>
      </c>
      <c r="E10" s="17">
        <v>1011</v>
      </c>
      <c r="F10" s="17">
        <v>497.7</v>
      </c>
      <c r="G10" s="4" t="s">
        <v>1891</v>
      </c>
      <c r="H10" s="5" t="s">
        <v>1894</v>
      </c>
      <c r="I10" s="5">
        <v>198</v>
      </c>
      <c r="J10" s="5">
        <v>199</v>
      </c>
      <c r="K10" s="6" t="s">
        <v>200</v>
      </c>
    </row>
    <row r="11" spans="1:11" ht="25.5">
      <c r="A11" s="27" t="s">
        <v>1903</v>
      </c>
      <c r="C11" s="15">
        <v>303</v>
      </c>
      <c r="D11" s="17">
        <v>120.8</v>
      </c>
      <c r="E11" s="17">
        <v>132</v>
      </c>
      <c r="F11" s="17">
        <v>53.2</v>
      </c>
      <c r="G11" s="4" t="s">
        <v>1891</v>
      </c>
      <c r="H11" s="5" t="s">
        <v>1894</v>
      </c>
      <c r="I11" s="5">
        <v>198</v>
      </c>
      <c r="J11" s="5">
        <v>199</v>
      </c>
      <c r="K11" s="6" t="s">
        <v>200</v>
      </c>
    </row>
    <row r="12" spans="1:11" ht="12.75">
      <c r="A12" s="27" t="s">
        <v>1904</v>
      </c>
      <c r="C12" s="15">
        <v>45</v>
      </c>
      <c r="D12" s="17">
        <v>17.9</v>
      </c>
      <c r="E12" s="17">
        <v>177</v>
      </c>
      <c r="F12" s="17">
        <v>71.4</v>
      </c>
      <c r="G12" s="4" t="s">
        <v>1891</v>
      </c>
      <c r="H12" s="5" t="s">
        <v>1894</v>
      </c>
      <c r="I12" s="5">
        <v>198</v>
      </c>
      <c r="J12" s="5">
        <v>199</v>
      </c>
      <c r="K12" s="6" t="s">
        <v>200</v>
      </c>
    </row>
    <row r="13" spans="1:11" ht="12.75">
      <c r="A13" s="27" t="s">
        <v>1905</v>
      </c>
      <c r="C13" s="15">
        <v>29</v>
      </c>
      <c r="D13" s="17">
        <v>11.5</v>
      </c>
      <c r="E13" s="17">
        <v>75</v>
      </c>
      <c r="F13" s="17">
        <v>30.2</v>
      </c>
      <c r="G13" s="4" t="s">
        <v>1891</v>
      </c>
      <c r="H13" s="5" t="s">
        <v>1894</v>
      </c>
      <c r="I13" s="5">
        <v>198</v>
      </c>
      <c r="J13" s="5">
        <v>199</v>
      </c>
      <c r="K13" s="6" t="s">
        <v>200</v>
      </c>
    </row>
    <row r="14" spans="1:11" ht="25.5">
      <c r="A14" s="27" t="s">
        <v>1906</v>
      </c>
      <c r="C14" s="15">
        <v>20</v>
      </c>
      <c r="D14" s="17">
        <v>8</v>
      </c>
      <c r="E14" s="17">
        <v>36</v>
      </c>
      <c r="F14" s="17">
        <v>14.5</v>
      </c>
      <c r="G14" s="4" t="s">
        <v>1891</v>
      </c>
      <c r="H14" s="5" t="s">
        <v>1894</v>
      </c>
      <c r="I14" s="5">
        <v>198</v>
      </c>
      <c r="J14" s="5">
        <v>199</v>
      </c>
      <c r="K14" s="6" t="s">
        <v>200</v>
      </c>
    </row>
    <row r="15" spans="1:11" ht="12.75">
      <c r="A15" s="27" t="s">
        <v>1907</v>
      </c>
      <c r="C15" s="15">
        <v>2</v>
      </c>
      <c r="D15" s="17">
        <v>0.8</v>
      </c>
      <c r="E15" s="17">
        <v>6</v>
      </c>
      <c r="F15" s="17">
        <v>2.4</v>
      </c>
      <c r="G15" s="4" t="s">
        <v>1891</v>
      </c>
      <c r="H15" s="5" t="s">
        <v>1894</v>
      </c>
      <c r="I15" s="5">
        <v>198</v>
      </c>
      <c r="J15" s="5">
        <v>199</v>
      </c>
      <c r="K15" s="6" t="s">
        <v>200</v>
      </c>
    </row>
    <row r="16" spans="1:11" ht="12.75">
      <c r="A16" s="27" t="s">
        <v>560</v>
      </c>
      <c r="C16" s="15">
        <v>1</v>
      </c>
      <c r="D16" s="17">
        <v>0.4</v>
      </c>
      <c r="E16" s="17">
        <v>2</v>
      </c>
      <c r="F16" s="17">
        <v>0.8</v>
      </c>
      <c r="G16" s="4" t="s">
        <v>1891</v>
      </c>
      <c r="H16" s="5" t="s">
        <v>1894</v>
      </c>
      <c r="I16" s="5">
        <v>198</v>
      </c>
      <c r="J16" s="5">
        <v>199</v>
      </c>
      <c r="K16" s="6" t="s">
        <v>200</v>
      </c>
    </row>
    <row r="17" spans="1:11" ht="12.75">
      <c r="A17" s="27" t="s">
        <v>561</v>
      </c>
      <c r="C17" s="15">
        <v>1</v>
      </c>
      <c r="D17" s="17">
        <v>0.4</v>
      </c>
      <c r="E17" s="17">
        <v>1</v>
      </c>
      <c r="F17" s="17">
        <v>0.4</v>
      </c>
      <c r="G17" s="4" t="s">
        <v>1891</v>
      </c>
      <c r="H17" s="5" t="s">
        <v>1894</v>
      </c>
      <c r="I17" s="5">
        <v>198</v>
      </c>
      <c r="J17" s="5">
        <v>199</v>
      </c>
      <c r="K17" s="6" t="s">
        <v>200</v>
      </c>
    </row>
    <row r="18" spans="1:11" ht="12.75">
      <c r="A18" s="27" t="s">
        <v>414</v>
      </c>
      <c r="C18" s="15"/>
      <c r="D18" s="17"/>
      <c r="E18" s="17">
        <v>2</v>
      </c>
      <c r="F18" s="17">
        <v>0.8</v>
      </c>
      <c r="G18" s="4" t="s">
        <v>1891</v>
      </c>
      <c r="H18" s="5" t="s">
        <v>1894</v>
      </c>
      <c r="I18" s="5">
        <v>198</v>
      </c>
      <c r="J18" s="5">
        <v>199</v>
      </c>
      <c r="K18" s="6" t="s">
        <v>200</v>
      </c>
    </row>
    <row r="19" spans="1:11" ht="12.75">
      <c r="A19" s="27" t="s">
        <v>1908</v>
      </c>
      <c r="C19" s="15">
        <v>6</v>
      </c>
      <c r="D19" s="17">
        <v>2.4</v>
      </c>
      <c r="E19" s="17">
        <v>3</v>
      </c>
      <c r="F19" s="17">
        <v>1.2</v>
      </c>
      <c r="G19" s="4" t="s">
        <v>1891</v>
      </c>
      <c r="H19" s="5" t="s">
        <v>1894</v>
      </c>
      <c r="I19" s="5">
        <v>198</v>
      </c>
      <c r="J19" s="5">
        <v>199</v>
      </c>
      <c r="K19" s="6" t="s">
        <v>200</v>
      </c>
    </row>
    <row r="20" spans="1:11" ht="12.75">
      <c r="A20" s="27" t="s">
        <v>415</v>
      </c>
      <c r="C20" s="15"/>
      <c r="D20" s="17"/>
      <c r="E20" s="17">
        <v>1</v>
      </c>
      <c r="F20" s="17">
        <v>0.4</v>
      </c>
      <c r="G20" s="4" t="s">
        <v>1891</v>
      </c>
      <c r="H20" s="5" t="s">
        <v>1894</v>
      </c>
      <c r="I20" s="5">
        <v>198</v>
      </c>
      <c r="J20" s="5">
        <v>199</v>
      </c>
      <c r="K20" s="6" t="s">
        <v>200</v>
      </c>
    </row>
    <row r="21" spans="1:11" ht="12.75">
      <c r="A21" s="27" t="s">
        <v>1909</v>
      </c>
      <c r="C21" s="15">
        <v>1</v>
      </c>
      <c r="D21" s="17">
        <v>0.4</v>
      </c>
      <c r="E21" s="17">
        <v>2</v>
      </c>
      <c r="F21" s="17">
        <v>0.8</v>
      </c>
      <c r="G21" s="4" t="s">
        <v>1891</v>
      </c>
      <c r="H21" s="5" t="s">
        <v>1894</v>
      </c>
      <c r="I21" s="5">
        <v>198</v>
      </c>
      <c r="J21" s="5">
        <v>199</v>
      </c>
      <c r="K21" s="6" t="s">
        <v>200</v>
      </c>
    </row>
    <row r="22" spans="1:11" ht="12.75">
      <c r="A22" s="27" t="s">
        <v>1910</v>
      </c>
      <c r="C22" s="15">
        <v>1</v>
      </c>
      <c r="D22" s="17">
        <v>0.4</v>
      </c>
      <c r="E22" s="17"/>
      <c r="F22" s="17"/>
      <c r="G22" s="4" t="s">
        <v>1891</v>
      </c>
      <c r="H22" s="5" t="s">
        <v>1894</v>
      </c>
      <c r="I22" s="5">
        <v>198</v>
      </c>
      <c r="J22" s="5">
        <v>199</v>
      </c>
      <c r="K22" s="6" t="s">
        <v>200</v>
      </c>
    </row>
    <row r="23" spans="1:11" ht="12.75">
      <c r="A23" s="27" t="s">
        <v>416</v>
      </c>
      <c r="C23" s="15">
        <v>1</v>
      </c>
      <c r="D23" s="17">
        <v>0.4</v>
      </c>
      <c r="E23" s="17"/>
      <c r="F23" s="17"/>
      <c r="G23" s="4" t="s">
        <v>1891</v>
      </c>
      <c r="H23" s="5" t="s">
        <v>1894</v>
      </c>
      <c r="I23" s="5">
        <v>198</v>
      </c>
      <c r="J23" s="5">
        <v>199</v>
      </c>
      <c r="K23" s="6" t="s">
        <v>200</v>
      </c>
    </row>
    <row r="24" spans="1:11" ht="13.5" thickBot="1">
      <c r="A24" s="111" t="s">
        <v>417</v>
      </c>
      <c r="C24" s="18">
        <v>1</v>
      </c>
      <c r="D24" s="20">
        <v>0.4</v>
      </c>
      <c r="E24" s="20"/>
      <c r="F24" s="20"/>
      <c r="G24" s="7" t="s">
        <v>1891</v>
      </c>
      <c r="H24" s="8" t="s">
        <v>1894</v>
      </c>
      <c r="I24" s="8">
        <v>198</v>
      </c>
      <c r="J24" s="8">
        <v>199</v>
      </c>
      <c r="K24" s="9" t="s">
        <v>200</v>
      </c>
    </row>
    <row r="26" spans="1:1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12">
    <mergeCell ref="K3:K6"/>
    <mergeCell ref="G3:G6"/>
    <mergeCell ref="H3:H6"/>
    <mergeCell ref="I3:I6"/>
    <mergeCell ref="J3:J6"/>
    <mergeCell ref="A3:A6"/>
    <mergeCell ref="C3:D4"/>
    <mergeCell ref="E3:F4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10" customWidth="1"/>
    <col min="2" max="2" width="2.7109375" style="10" customWidth="1"/>
    <col min="3" max="6" width="7.8515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29" t="s">
        <v>1934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ht="13.5" thickBot="1"/>
    <row r="3" spans="1:11" ht="22.5" customHeight="1">
      <c r="A3" s="236" t="s">
        <v>1911</v>
      </c>
      <c r="B3" s="11"/>
      <c r="C3" s="239" t="s">
        <v>1896</v>
      </c>
      <c r="D3" s="230"/>
      <c r="E3" s="230" t="s">
        <v>1897</v>
      </c>
      <c r="F3" s="228"/>
      <c r="G3" s="225" t="s">
        <v>1885</v>
      </c>
      <c r="H3" s="248" t="s">
        <v>1886</v>
      </c>
      <c r="I3" s="248" t="s">
        <v>1887</v>
      </c>
      <c r="J3" s="222" t="s">
        <v>1888</v>
      </c>
      <c r="K3" s="242" t="s">
        <v>1890</v>
      </c>
    </row>
    <row r="4" spans="1:11" ht="18" customHeight="1">
      <c r="A4" s="237"/>
      <c r="B4" s="11"/>
      <c r="C4" s="240" t="s">
        <v>1898</v>
      </c>
      <c r="D4" s="232" t="s">
        <v>1936</v>
      </c>
      <c r="E4" s="232" t="s">
        <v>1898</v>
      </c>
      <c r="F4" s="229" t="s">
        <v>1936</v>
      </c>
      <c r="G4" s="226"/>
      <c r="H4" s="249"/>
      <c r="I4" s="249"/>
      <c r="J4" s="223"/>
      <c r="K4" s="243"/>
    </row>
    <row r="5" spans="1:11" ht="18.75" customHeight="1">
      <c r="A5" s="237"/>
      <c r="B5" s="11"/>
      <c r="C5" s="240"/>
      <c r="D5" s="232"/>
      <c r="E5" s="232"/>
      <c r="F5" s="229"/>
      <c r="G5" s="226"/>
      <c r="H5" s="249"/>
      <c r="I5" s="249"/>
      <c r="J5" s="223"/>
      <c r="K5" s="243"/>
    </row>
    <row r="6" spans="1:11" ht="13.5" thickBot="1">
      <c r="A6" s="238"/>
      <c r="B6" s="11"/>
      <c r="C6" s="241"/>
      <c r="D6" s="233"/>
      <c r="E6" s="233"/>
      <c r="F6" s="220"/>
      <c r="G6" s="227"/>
      <c r="H6" s="250"/>
      <c r="I6" s="250"/>
      <c r="J6" s="224"/>
      <c r="K6" s="244"/>
    </row>
    <row r="7" ht="13.5" thickBot="1"/>
    <row r="8" spans="1:11" ht="12.75">
      <c r="A8" s="23" t="s">
        <v>1912</v>
      </c>
      <c r="C8" s="12">
        <v>18</v>
      </c>
      <c r="D8" s="14">
        <v>4.2</v>
      </c>
      <c r="E8" s="14">
        <v>5</v>
      </c>
      <c r="F8" s="14">
        <v>1.2</v>
      </c>
      <c r="G8" s="1" t="s">
        <v>1891</v>
      </c>
      <c r="H8" s="2" t="s">
        <v>1894</v>
      </c>
      <c r="I8" s="2">
        <v>102</v>
      </c>
      <c r="J8" s="2">
        <v>103</v>
      </c>
      <c r="K8" s="3" t="s">
        <v>1895</v>
      </c>
    </row>
    <row r="9" spans="1:11" ht="13.5" thickBot="1">
      <c r="A9" s="25" t="s">
        <v>1919</v>
      </c>
      <c r="C9" s="18">
        <v>415</v>
      </c>
      <c r="D9" s="20">
        <v>95.8</v>
      </c>
      <c r="E9" s="20">
        <v>422</v>
      </c>
      <c r="F9" s="20">
        <v>98.8</v>
      </c>
      <c r="G9" s="7" t="s">
        <v>1891</v>
      </c>
      <c r="H9" s="8" t="s">
        <v>1894</v>
      </c>
      <c r="I9" s="8">
        <v>102</v>
      </c>
      <c r="J9" s="8">
        <v>103</v>
      </c>
      <c r="K9" s="9" t="s">
        <v>1895</v>
      </c>
    </row>
  </sheetData>
  <mergeCells count="12">
    <mergeCell ref="A3:A6"/>
    <mergeCell ref="C3:D3"/>
    <mergeCell ref="E3:F3"/>
    <mergeCell ref="C4:C6"/>
    <mergeCell ref="D4:D6"/>
    <mergeCell ref="E4:E6"/>
    <mergeCell ref="F4:F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10" customWidth="1"/>
    <col min="2" max="2" width="2.7109375" style="10" customWidth="1"/>
    <col min="3" max="6" width="9.140625" style="10" customWidth="1"/>
    <col min="7" max="7" width="6.8515625" style="10" customWidth="1"/>
    <col min="8" max="8" width="7.140625" style="10" customWidth="1"/>
    <col min="9" max="10" width="6.57421875" style="10" customWidth="1"/>
    <col min="11" max="16384" width="9.140625" style="10" customWidth="1"/>
  </cols>
  <sheetData>
    <row r="1" spans="1:11" ht="13.5" thickBot="1">
      <c r="A1" s="129" t="s">
        <v>1911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ht="13.5" thickBot="1"/>
    <row r="3" spans="1:11" ht="22.5" customHeight="1">
      <c r="A3" s="236" t="s">
        <v>1911</v>
      </c>
      <c r="B3" s="11"/>
      <c r="C3" s="239" t="s">
        <v>1896</v>
      </c>
      <c r="D3" s="230"/>
      <c r="E3" s="230" t="s">
        <v>1897</v>
      </c>
      <c r="F3" s="231"/>
      <c r="G3" s="245" t="s">
        <v>1885</v>
      </c>
      <c r="H3" s="248" t="s">
        <v>1886</v>
      </c>
      <c r="I3" s="248" t="s">
        <v>1887</v>
      </c>
      <c r="J3" s="222" t="s">
        <v>1888</v>
      </c>
      <c r="K3" s="242" t="s">
        <v>1890</v>
      </c>
    </row>
    <row r="4" spans="1:11" ht="18" customHeight="1">
      <c r="A4" s="237"/>
      <c r="B4" s="11"/>
      <c r="C4" s="240"/>
      <c r="D4" s="232"/>
      <c r="E4" s="232"/>
      <c r="F4" s="234"/>
      <c r="G4" s="246"/>
      <c r="H4" s="249"/>
      <c r="I4" s="249"/>
      <c r="J4" s="223"/>
      <c r="K4" s="243"/>
    </row>
    <row r="5" spans="1:11" ht="18.75" customHeight="1">
      <c r="A5" s="237"/>
      <c r="B5" s="11"/>
      <c r="C5" s="240" t="s">
        <v>1898</v>
      </c>
      <c r="D5" s="232" t="s">
        <v>1899</v>
      </c>
      <c r="E5" s="232" t="s">
        <v>1898</v>
      </c>
      <c r="F5" s="234" t="s">
        <v>1899</v>
      </c>
      <c r="G5" s="246"/>
      <c r="H5" s="249"/>
      <c r="I5" s="249"/>
      <c r="J5" s="223"/>
      <c r="K5" s="243"/>
    </row>
    <row r="6" spans="1:11" ht="13.5" thickBot="1">
      <c r="A6" s="238"/>
      <c r="B6" s="11"/>
      <c r="C6" s="241"/>
      <c r="D6" s="233"/>
      <c r="E6" s="233"/>
      <c r="F6" s="235"/>
      <c r="G6" s="247"/>
      <c r="H6" s="250"/>
      <c r="I6" s="250"/>
      <c r="J6" s="224"/>
      <c r="K6" s="244"/>
    </row>
    <row r="7" ht="13.5" thickBot="1"/>
    <row r="8" spans="1:11" ht="12.75">
      <c r="A8" s="26" t="s">
        <v>566</v>
      </c>
      <c r="C8" s="12">
        <v>1121</v>
      </c>
      <c r="D8" s="14">
        <v>446.8</v>
      </c>
      <c r="E8" s="14">
        <v>662</v>
      </c>
      <c r="F8" s="14">
        <v>266.9</v>
      </c>
      <c r="G8" s="1" t="s">
        <v>1891</v>
      </c>
      <c r="H8" s="2" t="s">
        <v>1894</v>
      </c>
      <c r="I8" s="2">
        <v>198</v>
      </c>
      <c r="J8" s="2">
        <v>199</v>
      </c>
      <c r="K8" s="3" t="s">
        <v>200</v>
      </c>
    </row>
    <row r="9" spans="1:11" ht="12.75">
      <c r="A9" s="27" t="s">
        <v>1913</v>
      </c>
      <c r="C9" s="15">
        <v>28</v>
      </c>
      <c r="D9" s="17">
        <v>11.2</v>
      </c>
      <c r="E9" s="17">
        <v>18</v>
      </c>
      <c r="F9" s="17">
        <v>7.3</v>
      </c>
      <c r="G9" s="4" t="s">
        <v>1891</v>
      </c>
      <c r="H9" s="5" t="s">
        <v>1894</v>
      </c>
      <c r="I9" s="5">
        <v>198</v>
      </c>
      <c r="J9" s="5">
        <v>199</v>
      </c>
      <c r="K9" s="6" t="s">
        <v>200</v>
      </c>
    </row>
    <row r="10" spans="1:11" ht="12.75">
      <c r="A10" s="27" t="s">
        <v>482</v>
      </c>
      <c r="C10" s="15">
        <v>10</v>
      </c>
      <c r="D10" s="17">
        <v>4</v>
      </c>
      <c r="E10" s="17">
        <v>17</v>
      </c>
      <c r="F10" s="17">
        <v>6.9</v>
      </c>
      <c r="G10" s="4" t="s">
        <v>1891</v>
      </c>
      <c r="H10" s="5" t="s">
        <v>1894</v>
      </c>
      <c r="I10" s="5">
        <v>198</v>
      </c>
      <c r="J10" s="5">
        <v>199</v>
      </c>
      <c r="K10" s="6" t="s">
        <v>200</v>
      </c>
    </row>
    <row r="11" spans="1:11" ht="12.75">
      <c r="A11" s="27" t="s">
        <v>1764</v>
      </c>
      <c r="C11" s="15">
        <v>10</v>
      </c>
      <c r="D11" s="17">
        <v>4</v>
      </c>
      <c r="E11" s="17">
        <v>1</v>
      </c>
      <c r="F11" s="17">
        <v>0.4</v>
      </c>
      <c r="G11" s="4" t="s">
        <v>1891</v>
      </c>
      <c r="H11" s="5" t="s">
        <v>1894</v>
      </c>
      <c r="I11" s="5">
        <v>198</v>
      </c>
      <c r="J11" s="5">
        <v>199</v>
      </c>
      <c r="K11" s="6" t="s">
        <v>200</v>
      </c>
    </row>
    <row r="12" spans="1:11" ht="12.75">
      <c r="A12" s="27" t="s">
        <v>484</v>
      </c>
      <c r="C12" s="15">
        <v>41</v>
      </c>
      <c r="D12" s="17">
        <v>16.3</v>
      </c>
      <c r="E12" s="17">
        <v>34</v>
      </c>
      <c r="F12" s="17">
        <v>13.7</v>
      </c>
      <c r="G12" s="4" t="s">
        <v>1891</v>
      </c>
      <c r="H12" s="5" t="s">
        <v>1894</v>
      </c>
      <c r="I12" s="5">
        <v>198</v>
      </c>
      <c r="J12" s="5">
        <v>199</v>
      </c>
      <c r="K12" s="6" t="s">
        <v>200</v>
      </c>
    </row>
    <row r="13" spans="1:11" ht="12.75">
      <c r="A13" s="27" t="s">
        <v>1765</v>
      </c>
      <c r="C13" s="15">
        <v>39</v>
      </c>
      <c r="D13" s="17">
        <v>15.5</v>
      </c>
      <c r="E13" s="17">
        <v>18</v>
      </c>
      <c r="F13" s="17">
        <v>7.3</v>
      </c>
      <c r="G13" s="4" t="s">
        <v>1891</v>
      </c>
      <c r="H13" s="5" t="s">
        <v>1894</v>
      </c>
      <c r="I13" s="5">
        <v>198</v>
      </c>
      <c r="J13" s="5">
        <v>199</v>
      </c>
      <c r="K13" s="6" t="s">
        <v>200</v>
      </c>
    </row>
    <row r="14" spans="1:11" ht="12.75">
      <c r="A14" s="27" t="s">
        <v>1918</v>
      </c>
      <c r="C14" s="15">
        <v>5</v>
      </c>
      <c r="D14" s="17">
        <v>2</v>
      </c>
      <c r="E14" s="17">
        <v>1</v>
      </c>
      <c r="F14" s="17">
        <v>0.4</v>
      </c>
      <c r="G14" s="4" t="s">
        <v>1891</v>
      </c>
      <c r="H14" s="5" t="s">
        <v>1894</v>
      </c>
      <c r="I14" s="5">
        <v>198</v>
      </c>
      <c r="J14" s="5">
        <v>199</v>
      </c>
      <c r="K14" s="6" t="s">
        <v>200</v>
      </c>
    </row>
    <row r="15" spans="1:11" ht="25.5">
      <c r="A15" s="27" t="s">
        <v>418</v>
      </c>
      <c r="C15" s="15">
        <v>4</v>
      </c>
      <c r="D15" s="17">
        <v>1.6</v>
      </c>
      <c r="E15" s="17">
        <v>11</v>
      </c>
      <c r="F15" s="17">
        <v>4.4</v>
      </c>
      <c r="G15" s="4" t="s">
        <v>1891</v>
      </c>
      <c r="H15" s="5" t="s">
        <v>1894</v>
      </c>
      <c r="I15" s="5">
        <v>198</v>
      </c>
      <c r="J15" s="5">
        <v>199</v>
      </c>
      <c r="K15" s="6" t="s">
        <v>200</v>
      </c>
    </row>
    <row r="16" spans="1:11" ht="25.5">
      <c r="A16" s="27" t="s">
        <v>419</v>
      </c>
      <c r="C16" s="15">
        <v>1</v>
      </c>
      <c r="D16" s="17">
        <v>0.4</v>
      </c>
      <c r="E16" s="17">
        <v>3</v>
      </c>
      <c r="F16" s="17">
        <v>1.2</v>
      </c>
      <c r="G16" s="4" t="s">
        <v>1891</v>
      </c>
      <c r="H16" s="5" t="s">
        <v>1894</v>
      </c>
      <c r="I16" s="5">
        <v>198</v>
      </c>
      <c r="J16" s="5">
        <v>199</v>
      </c>
      <c r="K16" s="6" t="s">
        <v>200</v>
      </c>
    </row>
    <row r="17" spans="1:11" ht="12.75">
      <c r="A17" s="27" t="s">
        <v>420</v>
      </c>
      <c r="C17" s="15"/>
      <c r="D17" s="17"/>
      <c r="E17" s="17">
        <v>1</v>
      </c>
      <c r="F17" s="17">
        <v>0.4</v>
      </c>
      <c r="G17" s="4" t="s">
        <v>1891</v>
      </c>
      <c r="H17" s="5" t="s">
        <v>1894</v>
      </c>
      <c r="I17" s="5">
        <v>198</v>
      </c>
      <c r="J17" s="5">
        <v>199</v>
      </c>
      <c r="K17" s="6" t="s">
        <v>200</v>
      </c>
    </row>
    <row r="18" spans="1:11" ht="12.75">
      <c r="A18" s="27" t="s">
        <v>1919</v>
      </c>
      <c r="C18" s="15">
        <v>1209</v>
      </c>
      <c r="D18" s="17">
        <v>481.9</v>
      </c>
      <c r="E18" s="17">
        <v>1701</v>
      </c>
      <c r="F18" s="17">
        <v>685.9</v>
      </c>
      <c r="G18" s="4" t="s">
        <v>1891</v>
      </c>
      <c r="H18" s="5" t="s">
        <v>1894</v>
      </c>
      <c r="I18" s="5">
        <v>198</v>
      </c>
      <c r="J18" s="5">
        <v>199</v>
      </c>
      <c r="K18" s="6" t="s">
        <v>200</v>
      </c>
    </row>
    <row r="19" spans="1:11" ht="12.75">
      <c r="A19" s="27" t="s">
        <v>1920</v>
      </c>
      <c r="C19" s="15"/>
      <c r="D19" s="17"/>
      <c r="E19" s="17">
        <v>1</v>
      </c>
      <c r="F19" s="17">
        <v>0.4</v>
      </c>
      <c r="G19" s="4" t="s">
        <v>1891</v>
      </c>
      <c r="H19" s="5" t="s">
        <v>1894</v>
      </c>
      <c r="I19" s="5">
        <v>198</v>
      </c>
      <c r="J19" s="5">
        <v>199</v>
      </c>
      <c r="K19" s="6" t="s">
        <v>200</v>
      </c>
    </row>
    <row r="20" spans="1:11" ht="12.75">
      <c r="A20" s="27" t="s">
        <v>421</v>
      </c>
      <c r="C20" s="15">
        <v>30</v>
      </c>
      <c r="D20" s="17">
        <v>11.9</v>
      </c>
      <c r="E20" s="17"/>
      <c r="F20" s="17"/>
      <c r="G20" s="4" t="s">
        <v>1891</v>
      </c>
      <c r="H20" s="5" t="s">
        <v>1894</v>
      </c>
      <c r="I20" s="5">
        <v>198</v>
      </c>
      <c r="J20" s="5">
        <v>199</v>
      </c>
      <c r="K20" s="6" t="s">
        <v>200</v>
      </c>
    </row>
    <row r="21" spans="1:11" ht="13.5" thickBot="1">
      <c r="A21" s="111" t="s">
        <v>422</v>
      </c>
      <c r="C21" s="18">
        <v>11</v>
      </c>
      <c r="D21" s="20">
        <v>4.4</v>
      </c>
      <c r="E21" s="20">
        <v>12</v>
      </c>
      <c r="F21" s="20">
        <v>4.8</v>
      </c>
      <c r="G21" s="7" t="s">
        <v>1891</v>
      </c>
      <c r="H21" s="8" t="s">
        <v>1894</v>
      </c>
      <c r="I21" s="8">
        <v>198</v>
      </c>
      <c r="J21" s="8">
        <v>199</v>
      </c>
      <c r="K21" s="9" t="s">
        <v>200</v>
      </c>
    </row>
  </sheetData>
  <mergeCells count="12">
    <mergeCell ref="A3:A6"/>
    <mergeCell ref="C3:D4"/>
    <mergeCell ref="E3:F4"/>
    <mergeCell ref="C5:C6"/>
    <mergeCell ref="D5:D6"/>
    <mergeCell ref="E5:E6"/>
    <mergeCell ref="F5:F6"/>
    <mergeCell ref="K3:K6"/>
    <mergeCell ref="G3:G6"/>
    <mergeCell ref="H3:H6"/>
    <mergeCell ref="I3:I6"/>
    <mergeCell ref="J3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10" customWidth="1"/>
    <col min="2" max="2" width="2.7109375" style="10" customWidth="1"/>
    <col min="3" max="14" width="6.57421875" style="10" customWidth="1"/>
    <col min="15" max="15" width="4.140625" style="10" customWidth="1"/>
    <col min="16" max="16" width="7.140625" style="10" customWidth="1"/>
    <col min="17" max="18" width="3.7109375" style="10" customWidth="1"/>
    <col min="19" max="16384" width="9.140625" style="10" customWidth="1"/>
  </cols>
  <sheetData>
    <row r="1" spans="1:19" ht="13.5" thickBot="1">
      <c r="A1" s="129" t="s">
        <v>1324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ht="13.5" thickBot="1"/>
    <row r="3" spans="1:19" ht="26.25" customHeight="1">
      <c r="A3" s="236" t="s">
        <v>1926</v>
      </c>
      <c r="B3" s="11"/>
      <c r="C3" s="239" t="s">
        <v>423</v>
      </c>
      <c r="D3" s="230"/>
      <c r="E3" s="230" t="s">
        <v>424</v>
      </c>
      <c r="F3" s="230"/>
      <c r="G3" s="230" t="s">
        <v>425</v>
      </c>
      <c r="H3" s="230"/>
      <c r="I3" s="230" t="s">
        <v>426</v>
      </c>
      <c r="J3" s="230"/>
      <c r="K3" s="230" t="s">
        <v>427</v>
      </c>
      <c r="L3" s="230"/>
      <c r="M3" s="230" t="s">
        <v>428</v>
      </c>
      <c r="N3" s="231"/>
      <c r="O3" s="245" t="s">
        <v>1885</v>
      </c>
      <c r="P3" s="248" t="s">
        <v>1886</v>
      </c>
      <c r="Q3" s="248" t="s">
        <v>1887</v>
      </c>
      <c r="R3" s="222" t="s">
        <v>1888</v>
      </c>
      <c r="S3" s="242" t="s">
        <v>1890</v>
      </c>
    </row>
    <row r="4" spans="1:19" ht="18" customHeight="1">
      <c r="A4" s="237"/>
      <c r="B4" s="11"/>
      <c r="C4" s="240" t="s">
        <v>1898</v>
      </c>
      <c r="D4" s="232" t="s">
        <v>1899</v>
      </c>
      <c r="E4" s="232" t="s">
        <v>1898</v>
      </c>
      <c r="F4" s="232" t="s">
        <v>1899</v>
      </c>
      <c r="G4" s="232" t="s">
        <v>1898</v>
      </c>
      <c r="H4" s="232" t="s">
        <v>1899</v>
      </c>
      <c r="I4" s="232" t="s">
        <v>1898</v>
      </c>
      <c r="J4" s="232" t="s">
        <v>1899</v>
      </c>
      <c r="K4" s="232" t="s">
        <v>1898</v>
      </c>
      <c r="L4" s="232" t="s">
        <v>1899</v>
      </c>
      <c r="M4" s="232" t="s">
        <v>1898</v>
      </c>
      <c r="N4" s="234" t="s">
        <v>1899</v>
      </c>
      <c r="O4" s="246"/>
      <c r="P4" s="249"/>
      <c r="Q4" s="249"/>
      <c r="R4" s="223"/>
      <c r="S4" s="243"/>
    </row>
    <row r="5" spans="1:19" ht="18.75" customHeight="1">
      <c r="A5" s="237"/>
      <c r="B5" s="11"/>
      <c r="C5" s="24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4"/>
      <c r="O5" s="246"/>
      <c r="P5" s="249"/>
      <c r="Q5" s="249"/>
      <c r="R5" s="223"/>
      <c r="S5" s="243"/>
    </row>
    <row r="6" spans="1:19" ht="13.5" thickBot="1">
      <c r="A6" s="238"/>
      <c r="B6" s="11"/>
      <c r="C6" s="241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5"/>
      <c r="O6" s="247"/>
      <c r="P6" s="250"/>
      <c r="Q6" s="250"/>
      <c r="R6" s="224"/>
      <c r="S6" s="244"/>
    </row>
    <row r="7" ht="13.5" thickBot="1"/>
    <row r="8" spans="1:19" ht="12.75">
      <c r="A8" s="23" t="s">
        <v>1896</v>
      </c>
      <c r="C8" s="12">
        <v>295</v>
      </c>
      <c r="D8" s="14">
        <v>117.3</v>
      </c>
      <c r="E8" s="14">
        <v>446</v>
      </c>
      <c r="F8" s="14">
        <v>177.4</v>
      </c>
      <c r="G8" s="14">
        <v>1377</v>
      </c>
      <c r="H8" s="14">
        <v>547.7</v>
      </c>
      <c r="I8" s="14">
        <v>375</v>
      </c>
      <c r="J8" s="14">
        <v>148.8</v>
      </c>
      <c r="K8" s="14">
        <v>10</v>
      </c>
      <c r="L8" s="14">
        <v>6.4</v>
      </c>
      <c r="M8" s="14">
        <v>6</v>
      </c>
      <c r="N8" s="14">
        <v>2.4</v>
      </c>
      <c r="O8" s="1" t="s">
        <v>1891</v>
      </c>
      <c r="P8" s="2" t="s">
        <v>1894</v>
      </c>
      <c r="Q8" s="2">
        <v>198</v>
      </c>
      <c r="R8" s="2">
        <v>199</v>
      </c>
      <c r="S8" s="3" t="s">
        <v>200</v>
      </c>
    </row>
    <row r="9" spans="1:19" ht="13.5" thickBot="1">
      <c r="A9" s="25" t="s">
        <v>1897</v>
      </c>
      <c r="C9" s="18">
        <v>213</v>
      </c>
      <c r="D9" s="20">
        <v>85.9</v>
      </c>
      <c r="E9" s="20">
        <v>346</v>
      </c>
      <c r="F9" s="20">
        <v>139.5</v>
      </c>
      <c r="G9" s="20">
        <v>1227</v>
      </c>
      <c r="H9" s="20">
        <v>494.7</v>
      </c>
      <c r="I9" s="20">
        <v>665</v>
      </c>
      <c r="J9" s="20">
        <v>267.4</v>
      </c>
      <c r="K9" s="20">
        <v>29</v>
      </c>
      <c r="L9" s="20">
        <v>12.5</v>
      </c>
      <c r="M9" s="20"/>
      <c r="N9" s="20"/>
      <c r="O9" s="7" t="s">
        <v>1891</v>
      </c>
      <c r="P9" s="8" t="s">
        <v>1894</v>
      </c>
      <c r="Q9" s="8">
        <v>198</v>
      </c>
      <c r="R9" s="8">
        <v>199</v>
      </c>
      <c r="S9" s="9" t="s">
        <v>200</v>
      </c>
    </row>
    <row r="10" ht="12.75">
      <c r="A10" s="17"/>
    </row>
  </sheetData>
  <mergeCells count="24">
    <mergeCell ref="K3:L3"/>
    <mergeCell ref="K4:K6"/>
    <mergeCell ref="L4:L6"/>
    <mergeCell ref="M3:N3"/>
    <mergeCell ref="M4:M6"/>
    <mergeCell ref="N4:N6"/>
    <mergeCell ref="I3:J3"/>
    <mergeCell ref="C4:C6"/>
    <mergeCell ref="D4:D6"/>
    <mergeCell ref="E4:E6"/>
    <mergeCell ref="F4:F6"/>
    <mergeCell ref="G4:G6"/>
    <mergeCell ref="H4:H6"/>
    <mergeCell ref="I4:I6"/>
    <mergeCell ref="J4:J6"/>
    <mergeCell ref="A3:A6"/>
    <mergeCell ref="C3:D3"/>
    <mergeCell ref="E3:F3"/>
    <mergeCell ref="G3:H3"/>
    <mergeCell ref="S3:S6"/>
    <mergeCell ref="O3:O6"/>
    <mergeCell ref="P3:P6"/>
    <mergeCell ref="Q3:Q6"/>
    <mergeCell ref="R3:R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10" customWidth="1"/>
    <col min="2" max="2" width="2.7109375" style="10" customWidth="1"/>
    <col min="3" max="14" width="6.8515625" style="10" customWidth="1"/>
    <col min="15" max="18" width="5.421875" style="10" customWidth="1"/>
    <col min="19" max="16384" width="9.140625" style="10" customWidth="1"/>
  </cols>
  <sheetData>
    <row r="1" spans="1:19" ht="13.5" thickBot="1">
      <c r="A1" s="129" t="s">
        <v>1935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ht="13.5" thickBot="1"/>
    <row r="3" spans="1:19" ht="25.5" customHeight="1">
      <c r="A3" s="236" t="s">
        <v>1926</v>
      </c>
      <c r="B3" s="11"/>
      <c r="C3" s="239" t="s">
        <v>1927</v>
      </c>
      <c r="D3" s="230"/>
      <c r="E3" s="230" t="s">
        <v>1928</v>
      </c>
      <c r="F3" s="230"/>
      <c r="G3" s="230" t="s">
        <v>1929</v>
      </c>
      <c r="H3" s="230"/>
      <c r="I3" s="230" t="s">
        <v>1930</v>
      </c>
      <c r="J3" s="230"/>
      <c r="K3" s="230" t="s">
        <v>1931</v>
      </c>
      <c r="L3" s="230"/>
      <c r="M3" s="230" t="s">
        <v>1923</v>
      </c>
      <c r="N3" s="231"/>
      <c r="O3" s="245" t="s">
        <v>1885</v>
      </c>
      <c r="P3" s="248" t="s">
        <v>1886</v>
      </c>
      <c r="Q3" s="248" t="s">
        <v>1887</v>
      </c>
      <c r="R3" s="222" t="s">
        <v>1888</v>
      </c>
      <c r="S3" s="242" t="s">
        <v>1890</v>
      </c>
    </row>
    <row r="4" spans="1:19" ht="18" customHeight="1">
      <c r="A4" s="237"/>
      <c r="B4" s="11"/>
      <c r="C4" s="240" t="s">
        <v>1898</v>
      </c>
      <c r="D4" s="232" t="s">
        <v>1936</v>
      </c>
      <c r="E4" s="232" t="s">
        <v>1898</v>
      </c>
      <c r="F4" s="232" t="s">
        <v>1936</v>
      </c>
      <c r="G4" s="232" t="s">
        <v>1898</v>
      </c>
      <c r="H4" s="232" t="s">
        <v>1936</v>
      </c>
      <c r="I4" s="232" t="s">
        <v>1898</v>
      </c>
      <c r="J4" s="232" t="s">
        <v>1936</v>
      </c>
      <c r="K4" s="232" t="s">
        <v>1898</v>
      </c>
      <c r="L4" s="232" t="s">
        <v>1936</v>
      </c>
      <c r="M4" s="232" t="s">
        <v>1898</v>
      </c>
      <c r="N4" s="234" t="s">
        <v>1936</v>
      </c>
      <c r="O4" s="246"/>
      <c r="P4" s="249"/>
      <c r="Q4" s="249"/>
      <c r="R4" s="223"/>
      <c r="S4" s="243"/>
    </row>
    <row r="5" spans="1:19" ht="18.75" customHeight="1">
      <c r="A5" s="237"/>
      <c r="B5" s="11"/>
      <c r="C5" s="24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4"/>
      <c r="O5" s="246"/>
      <c r="P5" s="249"/>
      <c r="Q5" s="249"/>
      <c r="R5" s="223"/>
      <c r="S5" s="243"/>
    </row>
    <row r="6" spans="1:19" ht="13.5" thickBot="1">
      <c r="A6" s="238"/>
      <c r="B6" s="11"/>
      <c r="C6" s="241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5"/>
      <c r="O6" s="247"/>
      <c r="P6" s="250"/>
      <c r="Q6" s="250"/>
      <c r="R6" s="224"/>
      <c r="S6" s="244"/>
    </row>
    <row r="7" ht="13.5" thickBot="1"/>
    <row r="8" spans="1:19" ht="12.75">
      <c r="A8" s="23" t="s">
        <v>1937</v>
      </c>
      <c r="C8" s="12">
        <v>73</v>
      </c>
      <c r="D8" s="14">
        <v>16.9</v>
      </c>
      <c r="E8" s="14">
        <v>58</v>
      </c>
      <c r="F8" s="14">
        <v>13.4</v>
      </c>
      <c r="G8" s="14">
        <v>166</v>
      </c>
      <c r="H8" s="14">
        <v>38.3</v>
      </c>
      <c r="I8" s="14">
        <v>128</v>
      </c>
      <c r="J8" s="14">
        <v>29.6</v>
      </c>
      <c r="K8" s="14">
        <v>5</v>
      </c>
      <c r="L8" s="14">
        <v>1.1</v>
      </c>
      <c r="M8" s="14">
        <v>3</v>
      </c>
      <c r="N8" s="13">
        <v>0.7</v>
      </c>
      <c r="O8" s="1" t="s">
        <v>1891</v>
      </c>
      <c r="P8" s="2" t="s">
        <v>1894</v>
      </c>
      <c r="Q8" s="2">
        <v>102</v>
      </c>
      <c r="R8" s="2">
        <v>103</v>
      </c>
      <c r="S8" s="3" t="s">
        <v>1895</v>
      </c>
    </row>
    <row r="9" spans="1:19" ht="13.5" thickBot="1">
      <c r="A9" s="25" t="s">
        <v>1897</v>
      </c>
      <c r="C9" s="18">
        <v>84</v>
      </c>
      <c r="D9" s="20">
        <v>19.7</v>
      </c>
      <c r="E9" s="20">
        <v>55</v>
      </c>
      <c r="F9" s="20">
        <v>12.9</v>
      </c>
      <c r="G9" s="20">
        <v>123</v>
      </c>
      <c r="H9" s="20">
        <v>28.8</v>
      </c>
      <c r="I9" s="20">
        <v>132</v>
      </c>
      <c r="J9" s="20">
        <v>30.9</v>
      </c>
      <c r="K9" s="20">
        <v>33</v>
      </c>
      <c r="L9" s="20">
        <v>7.7</v>
      </c>
      <c r="M9" s="20"/>
      <c r="N9" s="20"/>
      <c r="O9" s="7" t="s">
        <v>1891</v>
      </c>
      <c r="P9" s="8" t="s">
        <v>1894</v>
      </c>
      <c r="Q9" s="8">
        <v>102</v>
      </c>
      <c r="R9" s="8">
        <v>103</v>
      </c>
      <c r="S9" s="9" t="s">
        <v>1895</v>
      </c>
    </row>
  </sheetData>
  <mergeCells count="24">
    <mergeCell ref="N4:N6"/>
    <mergeCell ref="K3:L3"/>
    <mergeCell ref="K4:K6"/>
    <mergeCell ref="L4:L6"/>
    <mergeCell ref="M4:M6"/>
    <mergeCell ref="M3:N3"/>
    <mergeCell ref="G3:H3"/>
    <mergeCell ref="G4:G6"/>
    <mergeCell ref="H4:H6"/>
    <mergeCell ref="I3:J3"/>
    <mergeCell ref="I4:I6"/>
    <mergeCell ref="J4:J6"/>
    <mergeCell ref="A3:A6"/>
    <mergeCell ref="C3:D3"/>
    <mergeCell ref="E3:F3"/>
    <mergeCell ref="C4:C6"/>
    <mergeCell ref="D4:D6"/>
    <mergeCell ref="E4:E6"/>
    <mergeCell ref="F4:F6"/>
    <mergeCell ref="S3:S6"/>
    <mergeCell ref="O3:O6"/>
    <mergeCell ref="P3:P6"/>
    <mergeCell ref="Q3:Q6"/>
    <mergeCell ref="R3: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1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10" customWidth="1"/>
    <col min="2" max="2" width="2.7109375" style="10" customWidth="1"/>
    <col min="3" max="30" width="3.7109375" style="10" customWidth="1"/>
    <col min="31" max="31" width="3.8515625" style="10" customWidth="1"/>
    <col min="32" max="32" width="6.421875" style="10" customWidth="1"/>
    <col min="33" max="35" width="4.8515625" style="10" customWidth="1"/>
    <col min="36" max="36" width="9.00390625" style="10" customWidth="1"/>
    <col min="37" max="16384" width="9.140625" style="10" customWidth="1"/>
  </cols>
  <sheetData>
    <row r="1" spans="1:36" ht="13.5" thickBot="1">
      <c r="A1" s="129" t="s">
        <v>1978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2"/>
    </row>
    <row r="2" ht="13.5" thickBot="1"/>
    <row r="3" spans="1:36" ht="22.5" customHeight="1">
      <c r="A3" s="236" t="s">
        <v>1938</v>
      </c>
      <c r="B3" s="11"/>
      <c r="C3" s="239" t="s">
        <v>1939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28"/>
      <c r="AE3" s="221" t="s">
        <v>1885</v>
      </c>
      <c r="AF3" s="221" t="s">
        <v>1886</v>
      </c>
      <c r="AG3" s="221" t="s">
        <v>1887</v>
      </c>
      <c r="AH3" s="211" t="s">
        <v>1888</v>
      </c>
      <c r="AI3" s="221" t="s">
        <v>1889</v>
      </c>
      <c r="AJ3" s="218" t="s">
        <v>1890</v>
      </c>
    </row>
    <row r="4" spans="1:36" ht="18" customHeight="1">
      <c r="A4" s="237"/>
      <c r="B4" s="11"/>
      <c r="C4" s="240">
        <v>12</v>
      </c>
      <c r="D4" s="232">
        <v>13</v>
      </c>
      <c r="E4" s="232">
        <v>15</v>
      </c>
      <c r="F4" s="232">
        <v>16</v>
      </c>
      <c r="G4" s="232">
        <v>17</v>
      </c>
      <c r="H4" s="232">
        <v>18</v>
      </c>
      <c r="I4" s="232">
        <v>19</v>
      </c>
      <c r="J4" s="232">
        <v>20</v>
      </c>
      <c r="K4" s="232">
        <v>21</v>
      </c>
      <c r="L4" s="232">
        <v>22</v>
      </c>
      <c r="M4" s="232">
        <v>23</v>
      </c>
      <c r="N4" s="232">
        <v>24</v>
      </c>
      <c r="O4" s="232">
        <v>25</v>
      </c>
      <c r="P4" s="232">
        <v>26</v>
      </c>
      <c r="Q4" s="232">
        <v>27</v>
      </c>
      <c r="R4" s="232">
        <v>28</v>
      </c>
      <c r="S4" s="232">
        <v>29</v>
      </c>
      <c r="T4" s="232">
        <v>30</v>
      </c>
      <c r="U4" s="232">
        <v>31</v>
      </c>
      <c r="V4" s="232">
        <v>33</v>
      </c>
      <c r="W4" s="232">
        <v>34</v>
      </c>
      <c r="X4" s="232">
        <v>35</v>
      </c>
      <c r="Y4" s="232">
        <v>36</v>
      </c>
      <c r="Z4" s="232">
        <v>38</v>
      </c>
      <c r="AA4" s="232">
        <v>40</v>
      </c>
      <c r="AB4" s="232">
        <v>44</v>
      </c>
      <c r="AC4" s="232">
        <v>49</v>
      </c>
      <c r="AD4" s="229">
        <v>53</v>
      </c>
      <c r="AE4" s="216"/>
      <c r="AF4" s="216"/>
      <c r="AG4" s="216"/>
      <c r="AH4" s="212"/>
      <c r="AI4" s="216"/>
      <c r="AJ4" s="219"/>
    </row>
    <row r="5" spans="1:36" ht="18.75" customHeight="1">
      <c r="A5" s="237"/>
      <c r="B5" s="11"/>
      <c r="C5" s="240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29"/>
      <c r="AE5" s="216"/>
      <c r="AF5" s="216"/>
      <c r="AG5" s="216"/>
      <c r="AH5" s="212"/>
      <c r="AI5" s="216"/>
      <c r="AJ5" s="219"/>
    </row>
    <row r="6" spans="1:36" ht="13.5" thickBot="1">
      <c r="A6" s="238"/>
      <c r="B6" s="11"/>
      <c r="C6" s="241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20"/>
      <c r="AE6" s="217"/>
      <c r="AF6" s="217"/>
      <c r="AG6" s="217"/>
      <c r="AH6" s="213"/>
      <c r="AI6" s="217"/>
      <c r="AJ6" s="210"/>
    </row>
    <row r="7" ht="13.5" thickBot="1"/>
    <row r="8" spans="1:36" ht="12.75">
      <c r="A8" s="23" t="s">
        <v>1942</v>
      </c>
      <c r="C8" s="12"/>
      <c r="D8" s="14"/>
      <c r="E8" s="14"/>
      <c r="F8" s="14">
        <v>5</v>
      </c>
      <c r="G8" s="14">
        <v>3</v>
      </c>
      <c r="H8" s="14">
        <v>5</v>
      </c>
      <c r="I8" s="14">
        <v>3</v>
      </c>
      <c r="J8" s="14">
        <v>2</v>
      </c>
      <c r="K8" s="14">
        <v>5</v>
      </c>
      <c r="L8" s="14">
        <v>1</v>
      </c>
      <c r="M8" s="14">
        <v>4</v>
      </c>
      <c r="N8" s="14">
        <v>4</v>
      </c>
      <c r="O8" s="14">
        <v>1</v>
      </c>
      <c r="P8" s="14">
        <v>1</v>
      </c>
      <c r="Q8" s="14">
        <v>1</v>
      </c>
      <c r="R8" s="14">
        <v>6</v>
      </c>
      <c r="S8" s="14"/>
      <c r="T8" s="14">
        <v>2</v>
      </c>
      <c r="U8" s="14"/>
      <c r="V8" s="14"/>
      <c r="W8" s="14"/>
      <c r="X8" s="14"/>
      <c r="Y8" s="14"/>
      <c r="Z8" s="14"/>
      <c r="AA8" s="14"/>
      <c r="AB8" s="14"/>
      <c r="AC8" s="14"/>
      <c r="AD8" s="13"/>
      <c r="AE8" s="1" t="s">
        <v>1891</v>
      </c>
      <c r="AF8" s="2" t="s">
        <v>1894</v>
      </c>
      <c r="AG8" s="2">
        <v>104</v>
      </c>
      <c r="AH8" s="2">
        <v>105</v>
      </c>
      <c r="AI8" s="2"/>
      <c r="AJ8" s="3" t="s">
        <v>1941</v>
      </c>
    </row>
    <row r="9" spans="1:36" ht="12.75">
      <c r="A9" s="24" t="s">
        <v>1943</v>
      </c>
      <c r="C9" s="15"/>
      <c r="D9" s="17"/>
      <c r="E9" s="17">
        <v>2</v>
      </c>
      <c r="F9" s="17">
        <v>1</v>
      </c>
      <c r="G9" s="17">
        <v>4</v>
      </c>
      <c r="H9" s="17">
        <v>5</v>
      </c>
      <c r="I9" s="17">
        <v>3</v>
      </c>
      <c r="J9" s="17">
        <v>5</v>
      </c>
      <c r="K9" s="17">
        <v>2</v>
      </c>
      <c r="L9" s="17">
        <v>3</v>
      </c>
      <c r="M9" s="17">
        <v>3</v>
      </c>
      <c r="N9" s="17">
        <v>2</v>
      </c>
      <c r="O9" s="17">
        <v>4</v>
      </c>
      <c r="P9" s="17">
        <v>3</v>
      </c>
      <c r="Q9" s="17"/>
      <c r="R9" s="17">
        <v>4</v>
      </c>
      <c r="S9" s="17">
        <v>3</v>
      </c>
      <c r="T9" s="17">
        <v>2</v>
      </c>
      <c r="U9" s="17">
        <v>4</v>
      </c>
      <c r="V9" s="17">
        <v>2</v>
      </c>
      <c r="W9" s="17"/>
      <c r="X9" s="17">
        <v>4</v>
      </c>
      <c r="Y9" s="17"/>
      <c r="Z9" s="17">
        <v>1</v>
      </c>
      <c r="AA9" s="17">
        <v>1</v>
      </c>
      <c r="AB9" s="17">
        <v>2</v>
      </c>
      <c r="AC9" s="17"/>
      <c r="AD9" s="17"/>
      <c r="AE9" s="4" t="s">
        <v>1891</v>
      </c>
      <c r="AF9" s="5" t="s">
        <v>1894</v>
      </c>
      <c r="AG9" s="5">
        <v>104</v>
      </c>
      <c r="AH9" s="5">
        <v>105</v>
      </c>
      <c r="AI9" s="5" t="s">
        <v>1892</v>
      </c>
      <c r="AJ9" s="6" t="s">
        <v>1941</v>
      </c>
    </row>
    <row r="10" spans="1:36" ht="12.75">
      <c r="A10" s="24" t="s">
        <v>1944</v>
      </c>
      <c r="C10" s="15">
        <v>1</v>
      </c>
      <c r="D10" s="17">
        <v>2</v>
      </c>
      <c r="E10" s="17"/>
      <c r="F10" s="17">
        <v>2</v>
      </c>
      <c r="G10" s="17">
        <v>3</v>
      </c>
      <c r="H10" s="17">
        <v>2</v>
      </c>
      <c r="I10" s="17">
        <v>4</v>
      </c>
      <c r="J10" s="17">
        <v>1</v>
      </c>
      <c r="K10" s="17">
        <v>2</v>
      </c>
      <c r="L10" s="17">
        <v>1</v>
      </c>
      <c r="M10" s="17"/>
      <c r="N10" s="17"/>
      <c r="O10" s="17"/>
      <c r="P10" s="17">
        <v>2</v>
      </c>
      <c r="Q10" s="17">
        <v>1</v>
      </c>
      <c r="R10" s="17"/>
      <c r="S10" s="17"/>
      <c r="T10" s="17">
        <v>2</v>
      </c>
      <c r="U10" s="17"/>
      <c r="V10" s="17">
        <v>2</v>
      </c>
      <c r="W10" s="17">
        <v>2</v>
      </c>
      <c r="X10" s="17"/>
      <c r="Y10" s="17">
        <v>2</v>
      </c>
      <c r="Z10" s="17"/>
      <c r="AA10" s="17">
        <v>1</v>
      </c>
      <c r="AB10" s="17"/>
      <c r="AC10" s="17">
        <v>2</v>
      </c>
      <c r="AD10" s="16">
        <v>1</v>
      </c>
      <c r="AE10" s="4" t="s">
        <v>1891</v>
      </c>
      <c r="AF10" s="5" t="s">
        <v>1894</v>
      </c>
      <c r="AG10" s="5">
        <v>104</v>
      </c>
      <c r="AH10" s="5">
        <v>105</v>
      </c>
      <c r="AI10" s="5" t="s">
        <v>1940</v>
      </c>
      <c r="AJ10" s="6" t="s">
        <v>1941</v>
      </c>
    </row>
    <row r="11" spans="1:36" s="29" customFormat="1" ht="13.5" thickBot="1">
      <c r="A11" s="25" t="s">
        <v>1945</v>
      </c>
      <c r="B11" s="10"/>
      <c r="C11" s="18">
        <f>SUM(C8:C10)</f>
        <v>1</v>
      </c>
      <c r="D11" s="20">
        <f>SUM(D8:D10)</f>
        <v>2</v>
      </c>
      <c r="E11" s="20">
        <f aca="true" t="shared" si="0" ref="E11:M11">SUM(E8:E10)</f>
        <v>2</v>
      </c>
      <c r="F11" s="20">
        <f t="shared" si="0"/>
        <v>8</v>
      </c>
      <c r="G11" s="20">
        <f t="shared" si="0"/>
        <v>10</v>
      </c>
      <c r="H11" s="20">
        <f t="shared" si="0"/>
        <v>12</v>
      </c>
      <c r="I11" s="20">
        <f t="shared" si="0"/>
        <v>10</v>
      </c>
      <c r="J11" s="20">
        <f t="shared" si="0"/>
        <v>8</v>
      </c>
      <c r="K11" s="20">
        <f t="shared" si="0"/>
        <v>9</v>
      </c>
      <c r="L11" s="20">
        <f t="shared" si="0"/>
        <v>5</v>
      </c>
      <c r="M11" s="20">
        <f t="shared" si="0"/>
        <v>7</v>
      </c>
      <c r="N11" s="20">
        <f aca="true" t="shared" si="1" ref="N11:AD11">SUM(N8:N10)</f>
        <v>6</v>
      </c>
      <c r="O11" s="20">
        <f t="shared" si="1"/>
        <v>5</v>
      </c>
      <c r="P11" s="20">
        <f t="shared" si="1"/>
        <v>6</v>
      </c>
      <c r="Q11" s="20">
        <f t="shared" si="1"/>
        <v>2</v>
      </c>
      <c r="R11" s="20">
        <f t="shared" si="1"/>
        <v>10</v>
      </c>
      <c r="S11" s="20">
        <f t="shared" si="1"/>
        <v>3</v>
      </c>
      <c r="T11" s="20">
        <f t="shared" si="1"/>
        <v>6</v>
      </c>
      <c r="U11" s="20">
        <f t="shared" si="1"/>
        <v>4</v>
      </c>
      <c r="V11" s="20">
        <f t="shared" si="1"/>
        <v>4</v>
      </c>
      <c r="W11" s="20">
        <f t="shared" si="1"/>
        <v>2</v>
      </c>
      <c r="X11" s="20">
        <f t="shared" si="1"/>
        <v>4</v>
      </c>
      <c r="Y11" s="20">
        <f t="shared" si="1"/>
        <v>2</v>
      </c>
      <c r="Z11" s="20">
        <f t="shared" si="1"/>
        <v>1</v>
      </c>
      <c r="AA11" s="20">
        <f t="shared" si="1"/>
        <v>2</v>
      </c>
      <c r="AB11" s="20">
        <f t="shared" si="1"/>
        <v>2</v>
      </c>
      <c r="AC11" s="20">
        <f t="shared" si="1"/>
        <v>2</v>
      </c>
      <c r="AD11" s="20">
        <f t="shared" si="1"/>
        <v>1</v>
      </c>
      <c r="AE11" s="7" t="s">
        <v>1891</v>
      </c>
      <c r="AF11" s="8" t="s">
        <v>1894</v>
      </c>
      <c r="AG11" s="8">
        <v>104</v>
      </c>
      <c r="AH11" s="8">
        <v>105</v>
      </c>
      <c r="AI11" s="8"/>
      <c r="AJ11" s="9" t="s">
        <v>1941</v>
      </c>
    </row>
  </sheetData>
  <mergeCells count="36">
    <mergeCell ref="AD4:AD6"/>
    <mergeCell ref="C3:AD3"/>
    <mergeCell ref="Z4:Z6"/>
    <mergeCell ref="AA4:AA6"/>
    <mergeCell ref="AB4:AB6"/>
    <mergeCell ref="AC4:AC6"/>
    <mergeCell ref="V4:V6"/>
    <mergeCell ref="W4:W6"/>
    <mergeCell ref="X4:X6"/>
    <mergeCell ref="Y4:Y6"/>
    <mergeCell ref="R4:R6"/>
    <mergeCell ref="S4:S6"/>
    <mergeCell ref="T4:T6"/>
    <mergeCell ref="U4:U6"/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A3:A6"/>
    <mergeCell ref="C4:C6"/>
    <mergeCell ref="D4:D6"/>
    <mergeCell ref="E4:E6"/>
    <mergeCell ref="AI3:AI6"/>
    <mergeCell ref="AJ3:AJ6"/>
    <mergeCell ref="AE3:AE6"/>
    <mergeCell ref="AF3:AF6"/>
    <mergeCell ref="AG3:AG6"/>
    <mergeCell ref="AH3:A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5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10" customWidth="1"/>
    <col min="2" max="2" width="14.421875" style="10" customWidth="1"/>
    <col min="3" max="3" width="45.421875" style="40" customWidth="1"/>
    <col min="4" max="4" width="2.7109375" style="10" customWidth="1"/>
    <col min="5" max="8" width="9.140625" style="10" customWidth="1"/>
    <col min="9" max="9" width="4.7109375" style="10" customWidth="1"/>
    <col min="10" max="10" width="6.8515625" style="10" customWidth="1"/>
    <col min="11" max="11" width="4.7109375" style="10" customWidth="1"/>
    <col min="12" max="13" width="4.8515625" style="10" customWidth="1"/>
    <col min="14" max="16384" width="9.140625" style="10" customWidth="1"/>
  </cols>
  <sheetData>
    <row r="1" spans="1:14" ht="13.5" thickBot="1">
      <c r="A1" s="137" t="s">
        <v>1947</v>
      </c>
      <c r="B1" s="137"/>
      <c r="C1" s="39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ht="13.5" thickBot="1"/>
    <row r="3" spans="1:14" ht="22.5" customHeight="1">
      <c r="A3" s="239" t="s">
        <v>1889</v>
      </c>
      <c r="B3" s="230" t="s">
        <v>1946</v>
      </c>
      <c r="C3" s="228" t="s">
        <v>1947</v>
      </c>
      <c r="D3" s="11"/>
      <c r="E3" s="239" t="s">
        <v>1973</v>
      </c>
      <c r="F3" s="230"/>
      <c r="G3" s="230" t="s">
        <v>1974</v>
      </c>
      <c r="H3" s="231"/>
      <c r="I3" s="245" t="s">
        <v>1885</v>
      </c>
      <c r="J3" s="248" t="s">
        <v>1886</v>
      </c>
      <c r="K3" s="248" t="s">
        <v>1887</v>
      </c>
      <c r="L3" s="222" t="s">
        <v>1888</v>
      </c>
      <c r="M3" s="248" t="s">
        <v>1889</v>
      </c>
      <c r="N3" s="242" t="s">
        <v>1890</v>
      </c>
    </row>
    <row r="4" spans="1:14" ht="18" customHeight="1">
      <c r="A4" s="240"/>
      <c r="B4" s="232"/>
      <c r="C4" s="229"/>
      <c r="D4" s="11"/>
      <c r="E4" s="240"/>
      <c r="F4" s="232"/>
      <c r="G4" s="232"/>
      <c r="H4" s="234"/>
      <c r="I4" s="246"/>
      <c r="J4" s="249"/>
      <c r="K4" s="249"/>
      <c r="L4" s="223"/>
      <c r="M4" s="249"/>
      <c r="N4" s="243"/>
    </row>
    <row r="5" spans="1:14" ht="18.75" customHeight="1">
      <c r="A5" s="240"/>
      <c r="B5" s="232"/>
      <c r="C5" s="229"/>
      <c r="D5" s="11"/>
      <c r="E5" s="240" t="s">
        <v>1896</v>
      </c>
      <c r="F5" s="232" t="s">
        <v>1897</v>
      </c>
      <c r="G5" s="232" t="s">
        <v>1975</v>
      </c>
      <c r="H5" s="234" t="s">
        <v>1976</v>
      </c>
      <c r="I5" s="246"/>
      <c r="J5" s="249"/>
      <c r="K5" s="249"/>
      <c r="L5" s="223"/>
      <c r="M5" s="249"/>
      <c r="N5" s="243"/>
    </row>
    <row r="6" spans="1:14" ht="13.5" thickBot="1">
      <c r="A6" s="241"/>
      <c r="B6" s="233"/>
      <c r="C6" s="220"/>
      <c r="D6" s="11"/>
      <c r="E6" s="241"/>
      <c r="F6" s="233"/>
      <c r="G6" s="233"/>
      <c r="H6" s="235"/>
      <c r="I6" s="247"/>
      <c r="J6" s="250"/>
      <c r="K6" s="250"/>
      <c r="L6" s="224"/>
      <c r="M6" s="250"/>
      <c r="N6" s="244"/>
    </row>
    <row r="7" ht="13.5" thickBot="1"/>
    <row r="8" spans="1:14" ht="12.75">
      <c r="A8" s="83" t="s">
        <v>2063</v>
      </c>
      <c r="B8" s="14" t="s">
        <v>1949</v>
      </c>
      <c r="C8" s="46" t="s">
        <v>1950</v>
      </c>
      <c r="E8" s="12">
        <v>2</v>
      </c>
      <c r="F8" s="14">
        <v>5</v>
      </c>
      <c r="G8" s="14">
        <v>3</v>
      </c>
      <c r="H8" s="14">
        <v>6</v>
      </c>
      <c r="I8" s="1" t="s">
        <v>1891</v>
      </c>
      <c r="J8" s="2" t="s">
        <v>1894</v>
      </c>
      <c r="K8" s="2">
        <v>104</v>
      </c>
      <c r="L8" s="2">
        <v>105</v>
      </c>
      <c r="M8" s="2" t="s">
        <v>1948</v>
      </c>
      <c r="N8" s="3" t="s">
        <v>1941</v>
      </c>
    </row>
    <row r="9" spans="1:14" ht="12.75">
      <c r="A9" s="15"/>
      <c r="B9" s="17"/>
      <c r="C9" s="35" t="s">
        <v>1951</v>
      </c>
      <c r="E9" s="15">
        <v>9</v>
      </c>
      <c r="F9" s="17">
        <v>8</v>
      </c>
      <c r="G9" s="17">
        <v>10</v>
      </c>
      <c r="H9" s="17">
        <v>10</v>
      </c>
      <c r="I9" s="4" t="s">
        <v>1891</v>
      </c>
      <c r="J9" s="5" t="s">
        <v>1894</v>
      </c>
      <c r="K9" s="5">
        <v>104</v>
      </c>
      <c r="L9" s="5">
        <v>105</v>
      </c>
      <c r="M9" s="5" t="s">
        <v>1948</v>
      </c>
      <c r="N9" s="6" t="s">
        <v>1941</v>
      </c>
    </row>
    <row r="10" spans="1:14" ht="12.75">
      <c r="A10" s="15"/>
      <c r="B10" s="17" t="s">
        <v>1952</v>
      </c>
      <c r="C10" s="37" t="s">
        <v>1953</v>
      </c>
      <c r="E10" s="15"/>
      <c r="F10" s="17">
        <v>2</v>
      </c>
      <c r="G10" s="17"/>
      <c r="H10" s="17">
        <v>22</v>
      </c>
      <c r="I10" s="4" t="s">
        <v>1891</v>
      </c>
      <c r="J10" s="5" t="s">
        <v>1894</v>
      </c>
      <c r="K10" s="5">
        <v>104</v>
      </c>
      <c r="L10" s="5">
        <v>105</v>
      </c>
      <c r="M10" s="5" t="s">
        <v>1948</v>
      </c>
      <c r="N10" s="6" t="s">
        <v>1941</v>
      </c>
    </row>
    <row r="11" spans="1:14" ht="12.75">
      <c r="A11" s="15"/>
      <c r="B11" s="17" t="s">
        <v>1954</v>
      </c>
      <c r="C11" s="35" t="s">
        <v>1955</v>
      </c>
      <c r="E11" s="15">
        <v>5</v>
      </c>
      <c r="F11" s="17">
        <v>3</v>
      </c>
      <c r="G11" s="17">
        <v>6</v>
      </c>
      <c r="H11" s="17">
        <v>5</v>
      </c>
      <c r="I11" s="4" t="s">
        <v>1891</v>
      </c>
      <c r="J11" s="5" t="s">
        <v>1894</v>
      </c>
      <c r="K11" s="5">
        <v>104</v>
      </c>
      <c r="L11" s="5">
        <v>105</v>
      </c>
      <c r="M11" s="5" t="s">
        <v>1948</v>
      </c>
      <c r="N11" s="6" t="s">
        <v>1941</v>
      </c>
    </row>
    <row r="12" spans="1:14" ht="12.75">
      <c r="A12" s="15"/>
      <c r="B12" s="17"/>
      <c r="C12" s="35" t="s">
        <v>1956</v>
      </c>
      <c r="E12" s="15">
        <v>9</v>
      </c>
      <c r="F12" s="17">
        <v>6</v>
      </c>
      <c r="G12" s="17">
        <v>10</v>
      </c>
      <c r="H12" s="17">
        <v>7</v>
      </c>
      <c r="I12" s="4" t="s">
        <v>1891</v>
      </c>
      <c r="J12" s="5" t="s">
        <v>1894</v>
      </c>
      <c r="K12" s="5">
        <v>104</v>
      </c>
      <c r="L12" s="5">
        <v>105</v>
      </c>
      <c r="M12" s="5" t="s">
        <v>1948</v>
      </c>
      <c r="N12" s="6" t="s">
        <v>1941</v>
      </c>
    </row>
    <row r="13" spans="1:14" ht="12.75">
      <c r="A13" s="15"/>
      <c r="B13" s="17"/>
      <c r="C13" s="35" t="s">
        <v>1957</v>
      </c>
      <c r="E13" s="15">
        <v>19</v>
      </c>
      <c r="F13" s="17">
        <v>13</v>
      </c>
      <c r="G13" s="17">
        <v>19</v>
      </c>
      <c r="H13" s="44">
        <v>19</v>
      </c>
      <c r="I13" s="4" t="s">
        <v>1891</v>
      </c>
      <c r="J13" s="5" t="s">
        <v>1894</v>
      </c>
      <c r="K13" s="5">
        <v>104</v>
      </c>
      <c r="L13" s="5">
        <v>105</v>
      </c>
      <c r="M13" s="5" t="s">
        <v>1948</v>
      </c>
      <c r="N13" s="6" t="s">
        <v>1941</v>
      </c>
    </row>
    <row r="14" spans="1:14" ht="12.75">
      <c r="A14" s="15"/>
      <c r="B14" s="17"/>
      <c r="C14" s="35" t="s">
        <v>1953</v>
      </c>
      <c r="E14" s="15"/>
      <c r="F14" s="44">
        <v>73</v>
      </c>
      <c r="G14" s="17"/>
      <c r="H14" s="17">
        <v>98</v>
      </c>
      <c r="I14" s="4" t="s">
        <v>1891</v>
      </c>
      <c r="J14" s="5" t="s">
        <v>1894</v>
      </c>
      <c r="K14" s="5">
        <v>104</v>
      </c>
      <c r="L14" s="5">
        <v>105</v>
      </c>
      <c r="M14" s="5" t="s">
        <v>1948</v>
      </c>
      <c r="N14" s="6" t="s">
        <v>1941</v>
      </c>
    </row>
    <row r="15" spans="1:14" ht="12.75">
      <c r="A15" s="15"/>
      <c r="B15" s="17"/>
      <c r="C15" s="37" t="s">
        <v>1958</v>
      </c>
      <c r="E15" s="15">
        <v>26</v>
      </c>
      <c r="F15" s="17"/>
      <c r="G15" s="17">
        <v>40</v>
      </c>
      <c r="H15" s="17">
        <v>2</v>
      </c>
      <c r="I15" s="4" t="s">
        <v>1891</v>
      </c>
      <c r="J15" s="5" t="s">
        <v>1894</v>
      </c>
      <c r="K15" s="5">
        <v>104</v>
      </c>
      <c r="L15" s="5">
        <v>105</v>
      </c>
      <c r="M15" s="5" t="s">
        <v>1948</v>
      </c>
      <c r="N15" s="6" t="s">
        <v>1941</v>
      </c>
    </row>
    <row r="16" spans="1:14" ht="25.5">
      <c r="A16" s="15"/>
      <c r="B16" s="17" t="s">
        <v>1959</v>
      </c>
      <c r="C16" s="37" t="s">
        <v>1960</v>
      </c>
      <c r="E16" s="15">
        <v>18</v>
      </c>
      <c r="F16" s="17"/>
      <c r="G16" s="17">
        <v>43</v>
      </c>
      <c r="H16" s="17"/>
      <c r="I16" s="4" t="s">
        <v>1891</v>
      </c>
      <c r="J16" s="5" t="s">
        <v>1894</v>
      </c>
      <c r="K16" s="5">
        <v>104</v>
      </c>
      <c r="L16" s="5">
        <v>105</v>
      </c>
      <c r="M16" s="5" t="s">
        <v>1948</v>
      </c>
      <c r="N16" s="6" t="s">
        <v>1941</v>
      </c>
    </row>
    <row r="17" spans="1:14" ht="25.5">
      <c r="A17" s="15"/>
      <c r="B17" s="17" t="s">
        <v>1961</v>
      </c>
      <c r="C17" s="37" t="s">
        <v>1962</v>
      </c>
      <c r="E17" s="15">
        <v>1</v>
      </c>
      <c r="F17" s="17">
        <v>18</v>
      </c>
      <c r="G17" s="17">
        <v>22</v>
      </c>
      <c r="H17" s="17">
        <v>68</v>
      </c>
      <c r="I17" s="4" t="s">
        <v>1891</v>
      </c>
      <c r="J17" s="5" t="s">
        <v>1894</v>
      </c>
      <c r="K17" s="5">
        <v>104</v>
      </c>
      <c r="L17" s="5">
        <v>105</v>
      </c>
      <c r="M17" s="5" t="s">
        <v>1948</v>
      </c>
      <c r="N17" s="6" t="s">
        <v>1941</v>
      </c>
    </row>
    <row r="18" spans="1:14" ht="12.75">
      <c r="A18" s="15"/>
      <c r="B18" s="45" t="s">
        <v>1963</v>
      </c>
      <c r="C18" s="35" t="s">
        <v>1964</v>
      </c>
      <c r="E18" s="15">
        <v>17</v>
      </c>
      <c r="F18" s="17">
        <v>11</v>
      </c>
      <c r="G18" s="17">
        <v>19</v>
      </c>
      <c r="H18" s="17">
        <v>12</v>
      </c>
      <c r="I18" s="4" t="s">
        <v>1891</v>
      </c>
      <c r="J18" s="5" t="s">
        <v>1894</v>
      </c>
      <c r="K18" s="5">
        <v>104</v>
      </c>
      <c r="L18" s="5">
        <v>105</v>
      </c>
      <c r="M18" s="5" t="s">
        <v>1948</v>
      </c>
      <c r="N18" s="6" t="s">
        <v>1941</v>
      </c>
    </row>
    <row r="19" spans="1:14" ht="12.75">
      <c r="A19" s="15"/>
      <c r="B19" s="17"/>
      <c r="C19" s="35" t="s">
        <v>1951</v>
      </c>
      <c r="E19" s="15">
        <v>35</v>
      </c>
      <c r="F19" s="17">
        <v>35</v>
      </c>
      <c r="G19" s="44">
        <v>38</v>
      </c>
      <c r="H19" s="44">
        <v>41</v>
      </c>
      <c r="I19" s="4" t="s">
        <v>1891</v>
      </c>
      <c r="J19" s="5" t="s">
        <v>1894</v>
      </c>
      <c r="K19" s="5">
        <v>104</v>
      </c>
      <c r="L19" s="5">
        <v>105</v>
      </c>
      <c r="M19" s="5" t="s">
        <v>1948</v>
      </c>
      <c r="N19" s="6" t="s">
        <v>1941</v>
      </c>
    </row>
    <row r="20" spans="1:14" ht="12.75">
      <c r="A20" s="15"/>
      <c r="B20" s="17" t="s">
        <v>1965</v>
      </c>
      <c r="C20" s="35" t="s">
        <v>1964</v>
      </c>
      <c r="E20" s="15">
        <v>3</v>
      </c>
      <c r="F20" s="17">
        <v>2</v>
      </c>
      <c r="G20" s="17">
        <v>4</v>
      </c>
      <c r="H20" s="17">
        <v>3</v>
      </c>
      <c r="I20" s="4" t="s">
        <v>1891</v>
      </c>
      <c r="J20" s="5" t="s">
        <v>1894</v>
      </c>
      <c r="K20" s="5">
        <v>104</v>
      </c>
      <c r="L20" s="5">
        <v>105</v>
      </c>
      <c r="M20" s="5" t="s">
        <v>1948</v>
      </c>
      <c r="N20" s="6" t="s">
        <v>1941</v>
      </c>
    </row>
    <row r="21" spans="1:14" ht="12.75">
      <c r="A21" s="15"/>
      <c r="B21" s="17" t="s">
        <v>1966</v>
      </c>
      <c r="C21" s="35" t="s">
        <v>1951</v>
      </c>
      <c r="E21" s="15">
        <v>7</v>
      </c>
      <c r="F21" s="17"/>
      <c r="G21" s="17">
        <v>9</v>
      </c>
      <c r="H21" s="17">
        <v>1</v>
      </c>
      <c r="I21" s="4" t="s">
        <v>1891</v>
      </c>
      <c r="J21" s="5" t="s">
        <v>1894</v>
      </c>
      <c r="K21" s="5">
        <v>104</v>
      </c>
      <c r="L21" s="5">
        <v>105</v>
      </c>
      <c r="M21" s="5" t="s">
        <v>1948</v>
      </c>
      <c r="N21" s="6" t="s">
        <v>1941</v>
      </c>
    </row>
    <row r="22" spans="1:14" ht="12.75">
      <c r="A22" s="15"/>
      <c r="B22" s="17" t="s">
        <v>1967</v>
      </c>
      <c r="C22" s="35" t="s">
        <v>1951</v>
      </c>
      <c r="E22" s="15">
        <v>6</v>
      </c>
      <c r="F22" s="17">
        <v>10</v>
      </c>
      <c r="G22" s="44">
        <v>9</v>
      </c>
      <c r="H22" s="44">
        <v>18</v>
      </c>
      <c r="I22" s="4" t="s">
        <v>1891</v>
      </c>
      <c r="J22" s="5" t="s">
        <v>1894</v>
      </c>
      <c r="K22" s="5">
        <v>104</v>
      </c>
      <c r="L22" s="5">
        <v>105</v>
      </c>
      <c r="M22" s="5" t="s">
        <v>1948</v>
      </c>
      <c r="N22" s="6" t="s">
        <v>1941</v>
      </c>
    </row>
    <row r="23" spans="1:14" ht="12.75">
      <c r="A23" s="15"/>
      <c r="B23" s="17"/>
      <c r="C23" s="35" t="s">
        <v>1964</v>
      </c>
      <c r="E23" s="15">
        <v>1</v>
      </c>
      <c r="F23" s="17">
        <v>2</v>
      </c>
      <c r="G23" s="17">
        <v>1</v>
      </c>
      <c r="H23" s="17">
        <v>4</v>
      </c>
      <c r="I23" s="4" t="s">
        <v>1891</v>
      </c>
      <c r="J23" s="5" t="s">
        <v>1894</v>
      </c>
      <c r="K23" s="5">
        <v>104</v>
      </c>
      <c r="L23" s="5">
        <v>105</v>
      </c>
      <c r="M23" s="5" t="s">
        <v>1948</v>
      </c>
      <c r="N23" s="6" t="s">
        <v>1941</v>
      </c>
    </row>
    <row r="24" spans="1:14" ht="25.5">
      <c r="A24" s="15"/>
      <c r="B24" s="17" t="s">
        <v>1968</v>
      </c>
      <c r="C24" s="37" t="s">
        <v>1969</v>
      </c>
      <c r="E24" s="15">
        <v>18</v>
      </c>
      <c r="F24" s="17"/>
      <c r="G24" s="17">
        <v>108</v>
      </c>
      <c r="H24" s="17"/>
      <c r="I24" s="4" t="s">
        <v>1891</v>
      </c>
      <c r="J24" s="5" t="s">
        <v>1894</v>
      </c>
      <c r="K24" s="5">
        <v>104</v>
      </c>
      <c r="L24" s="5">
        <v>105</v>
      </c>
      <c r="M24" s="5" t="s">
        <v>1948</v>
      </c>
      <c r="N24" s="6" t="s">
        <v>1941</v>
      </c>
    </row>
    <row r="25" spans="1:14" ht="12.75">
      <c r="A25" s="15"/>
      <c r="B25" s="17"/>
      <c r="C25" s="37" t="s">
        <v>1970</v>
      </c>
      <c r="E25" s="15"/>
      <c r="F25" s="17">
        <v>16</v>
      </c>
      <c r="G25" s="17"/>
      <c r="H25" s="17">
        <v>244</v>
      </c>
      <c r="I25" s="4" t="s">
        <v>1891</v>
      </c>
      <c r="J25" s="5" t="s">
        <v>1894</v>
      </c>
      <c r="K25" s="5">
        <v>104</v>
      </c>
      <c r="L25" s="5">
        <v>105</v>
      </c>
      <c r="M25" s="5" t="s">
        <v>1948</v>
      </c>
      <c r="N25" s="6" t="s">
        <v>1941</v>
      </c>
    </row>
    <row r="26" spans="1:14" ht="12.75">
      <c r="A26" s="15"/>
      <c r="B26" s="17" t="s">
        <v>1971</v>
      </c>
      <c r="C26" s="35" t="s">
        <v>1972</v>
      </c>
      <c r="E26" s="15">
        <v>5</v>
      </c>
      <c r="F26" s="17">
        <v>1</v>
      </c>
      <c r="G26" s="17">
        <v>5</v>
      </c>
      <c r="H26" s="17">
        <v>2</v>
      </c>
      <c r="I26" s="4" t="s">
        <v>1891</v>
      </c>
      <c r="J26" s="5" t="s">
        <v>1894</v>
      </c>
      <c r="K26" s="5">
        <v>104</v>
      </c>
      <c r="L26" s="5">
        <v>105</v>
      </c>
      <c r="M26" s="5" t="s">
        <v>1948</v>
      </c>
      <c r="N26" s="6" t="s">
        <v>1941</v>
      </c>
    </row>
    <row r="27" spans="1:14" s="29" customFormat="1" ht="12.75">
      <c r="A27" s="28"/>
      <c r="B27" s="30"/>
      <c r="C27" s="35" t="s">
        <v>1977</v>
      </c>
      <c r="E27" s="15">
        <f>SUM(E8:E26)</f>
        <v>181</v>
      </c>
      <c r="F27" s="17">
        <f>SUM(F8:F26)</f>
        <v>205</v>
      </c>
      <c r="G27" s="17">
        <f>SUM(G8:G26)</f>
        <v>346</v>
      </c>
      <c r="H27" s="16">
        <f>SUM(H8:H26)</f>
        <v>562</v>
      </c>
      <c r="I27" s="5" t="s">
        <v>1891</v>
      </c>
      <c r="J27" s="5" t="s">
        <v>1894</v>
      </c>
      <c r="K27" s="5">
        <v>104</v>
      </c>
      <c r="L27" s="5">
        <v>105</v>
      </c>
      <c r="M27" s="5" t="s">
        <v>1948</v>
      </c>
      <c r="N27" s="6" t="s">
        <v>1941</v>
      </c>
    </row>
    <row r="28" spans="1:14" ht="12.75">
      <c r="A28" s="15" t="s">
        <v>2044</v>
      </c>
      <c r="B28" s="17" t="s">
        <v>1995</v>
      </c>
      <c r="C28" s="35" t="s">
        <v>1964</v>
      </c>
      <c r="E28" s="15"/>
      <c r="F28" s="17">
        <v>15</v>
      </c>
      <c r="G28" s="17"/>
      <c r="H28" s="17">
        <v>16</v>
      </c>
      <c r="I28" s="4" t="s">
        <v>1891</v>
      </c>
      <c r="J28" s="5" t="s">
        <v>1894</v>
      </c>
      <c r="K28" s="5">
        <v>104</v>
      </c>
      <c r="L28" s="5">
        <v>105</v>
      </c>
      <c r="M28" s="5" t="s">
        <v>1997</v>
      </c>
      <c r="N28" s="6" t="s">
        <v>1941</v>
      </c>
    </row>
    <row r="29" spans="1:14" ht="25.5">
      <c r="A29" s="15"/>
      <c r="B29" s="17" t="s">
        <v>1996</v>
      </c>
      <c r="C29" s="37" t="s">
        <v>1998</v>
      </c>
      <c r="E29" s="15">
        <v>60</v>
      </c>
      <c r="F29" s="17">
        <v>67</v>
      </c>
      <c r="G29" s="17">
        <v>94</v>
      </c>
      <c r="H29" s="17">
        <v>126</v>
      </c>
      <c r="I29" s="4" t="s">
        <v>1891</v>
      </c>
      <c r="J29" s="5" t="s">
        <v>1894</v>
      </c>
      <c r="K29" s="5">
        <v>104</v>
      </c>
      <c r="L29" s="5">
        <v>105</v>
      </c>
      <c r="M29" s="5" t="s">
        <v>1997</v>
      </c>
      <c r="N29" s="6" t="s">
        <v>1941</v>
      </c>
    </row>
    <row r="30" spans="1:14" ht="12.75">
      <c r="A30" s="15"/>
      <c r="B30" s="17"/>
      <c r="C30" s="35" t="s">
        <v>1999</v>
      </c>
      <c r="E30" s="15">
        <v>21</v>
      </c>
      <c r="F30" s="17">
        <v>32</v>
      </c>
      <c r="G30" s="17">
        <v>22</v>
      </c>
      <c r="H30" s="17">
        <v>36</v>
      </c>
      <c r="I30" s="4" t="s">
        <v>1891</v>
      </c>
      <c r="J30" s="5" t="s">
        <v>1894</v>
      </c>
      <c r="K30" s="5">
        <v>104</v>
      </c>
      <c r="L30" s="5">
        <v>105</v>
      </c>
      <c r="M30" s="5" t="s">
        <v>1997</v>
      </c>
      <c r="N30" s="6" t="s">
        <v>1941</v>
      </c>
    </row>
    <row r="31" spans="1:14" ht="12.75">
      <c r="A31" s="15"/>
      <c r="B31" s="17"/>
      <c r="C31" s="35" t="s">
        <v>2000</v>
      </c>
      <c r="E31" s="15">
        <v>14</v>
      </c>
      <c r="F31" s="17">
        <v>25</v>
      </c>
      <c r="G31" s="17">
        <v>15</v>
      </c>
      <c r="H31" s="17">
        <v>28</v>
      </c>
      <c r="I31" s="4" t="s">
        <v>1891</v>
      </c>
      <c r="J31" s="5" t="s">
        <v>1894</v>
      </c>
      <c r="K31" s="5">
        <v>104</v>
      </c>
      <c r="L31" s="5">
        <v>105</v>
      </c>
      <c r="M31" s="5" t="s">
        <v>1997</v>
      </c>
      <c r="N31" s="6" t="s">
        <v>1941</v>
      </c>
    </row>
    <row r="32" spans="1:14" ht="12.75">
      <c r="A32" s="15"/>
      <c r="B32" s="17" t="s">
        <v>2001</v>
      </c>
      <c r="C32" s="35" t="s">
        <v>1964</v>
      </c>
      <c r="E32" s="15">
        <v>11</v>
      </c>
      <c r="F32" s="17">
        <v>7</v>
      </c>
      <c r="G32" s="17">
        <v>12</v>
      </c>
      <c r="H32" s="17">
        <v>8</v>
      </c>
      <c r="I32" s="4" t="s">
        <v>1891</v>
      </c>
      <c r="J32" s="5" t="s">
        <v>1894</v>
      </c>
      <c r="K32" s="5">
        <v>104</v>
      </c>
      <c r="L32" s="5">
        <v>105</v>
      </c>
      <c r="M32" s="5" t="s">
        <v>1997</v>
      </c>
      <c r="N32" s="6" t="s">
        <v>1941</v>
      </c>
    </row>
    <row r="33" spans="1:14" ht="12.75">
      <c r="A33" s="15"/>
      <c r="B33" s="17" t="s">
        <v>2002</v>
      </c>
      <c r="C33" s="35" t="s">
        <v>1964</v>
      </c>
      <c r="E33" s="15">
        <v>12</v>
      </c>
      <c r="F33" s="17">
        <v>20</v>
      </c>
      <c r="G33" s="17">
        <v>13</v>
      </c>
      <c r="H33" s="17">
        <v>21</v>
      </c>
      <c r="I33" s="4" t="s">
        <v>1891</v>
      </c>
      <c r="J33" s="5" t="s">
        <v>1894</v>
      </c>
      <c r="K33" s="5">
        <v>104</v>
      </c>
      <c r="L33" s="5">
        <v>105</v>
      </c>
      <c r="M33" s="5" t="s">
        <v>1997</v>
      </c>
      <c r="N33" s="6" t="s">
        <v>1941</v>
      </c>
    </row>
    <row r="34" spans="1:14" ht="12.75">
      <c r="A34" s="15"/>
      <c r="B34" s="17" t="s">
        <v>2003</v>
      </c>
      <c r="C34" s="35" t="s">
        <v>2004</v>
      </c>
      <c r="E34" s="15">
        <v>5</v>
      </c>
      <c r="F34" s="17">
        <v>7</v>
      </c>
      <c r="G34" s="17">
        <v>6</v>
      </c>
      <c r="H34" s="17">
        <v>9</v>
      </c>
      <c r="I34" s="4" t="s">
        <v>1891</v>
      </c>
      <c r="J34" s="5" t="s">
        <v>1894</v>
      </c>
      <c r="K34" s="5">
        <v>104</v>
      </c>
      <c r="L34" s="5">
        <v>105</v>
      </c>
      <c r="M34" s="5" t="s">
        <v>1997</v>
      </c>
      <c r="N34" s="6" t="s">
        <v>1941</v>
      </c>
    </row>
    <row r="35" spans="1:14" ht="12.75">
      <c r="A35" s="15"/>
      <c r="B35" s="17" t="s">
        <v>2005</v>
      </c>
      <c r="C35" s="35" t="s">
        <v>1964</v>
      </c>
      <c r="E35" s="15">
        <v>1</v>
      </c>
      <c r="F35" s="17">
        <v>6</v>
      </c>
      <c r="G35" s="17">
        <v>4</v>
      </c>
      <c r="H35" s="17">
        <v>7</v>
      </c>
      <c r="I35" s="4" t="s">
        <v>1891</v>
      </c>
      <c r="J35" s="5" t="s">
        <v>1894</v>
      </c>
      <c r="K35" s="5">
        <v>104</v>
      </c>
      <c r="L35" s="5">
        <v>105</v>
      </c>
      <c r="M35" s="5" t="s">
        <v>1997</v>
      </c>
      <c r="N35" s="6" t="s">
        <v>1941</v>
      </c>
    </row>
    <row r="36" spans="1:14" ht="25.5">
      <c r="A36" s="15"/>
      <c r="B36" s="17" t="s">
        <v>2006</v>
      </c>
      <c r="C36" s="37" t="s">
        <v>2007</v>
      </c>
      <c r="E36" s="15"/>
      <c r="F36" s="17">
        <v>12</v>
      </c>
      <c r="G36" s="17">
        <v>2</v>
      </c>
      <c r="H36" s="17">
        <v>57</v>
      </c>
      <c r="I36" s="4" t="s">
        <v>1891</v>
      </c>
      <c r="J36" s="5" t="s">
        <v>1894</v>
      </c>
      <c r="K36" s="5">
        <v>104</v>
      </c>
      <c r="L36" s="5">
        <v>105</v>
      </c>
      <c r="M36" s="5" t="s">
        <v>1997</v>
      </c>
      <c r="N36" s="6" t="s">
        <v>1941</v>
      </c>
    </row>
    <row r="37" spans="1:14" ht="12.75">
      <c r="A37" s="15"/>
      <c r="B37" s="17" t="s">
        <v>2008</v>
      </c>
      <c r="C37" s="37" t="s">
        <v>2009</v>
      </c>
      <c r="E37" s="15">
        <v>11</v>
      </c>
      <c r="F37" s="17">
        <v>11</v>
      </c>
      <c r="G37" s="17">
        <v>27</v>
      </c>
      <c r="H37" s="17">
        <v>17</v>
      </c>
      <c r="I37" s="4" t="s">
        <v>1891</v>
      </c>
      <c r="J37" s="5" t="s">
        <v>1894</v>
      </c>
      <c r="K37" s="5">
        <v>104</v>
      </c>
      <c r="L37" s="5">
        <v>105</v>
      </c>
      <c r="M37" s="5" t="s">
        <v>1997</v>
      </c>
      <c r="N37" s="6" t="s">
        <v>1941</v>
      </c>
    </row>
    <row r="38" spans="1:14" ht="12.75">
      <c r="A38" s="15"/>
      <c r="B38" s="17"/>
      <c r="C38" s="35" t="s">
        <v>2000</v>
      </c>
      <c r="E38" s="15">
        <v>7</v>
      </c>
      <c r="F38" s="17">
        <v>5</v>
      </c>
      <c r="G38" s="17">
        <v>8</v>
      </c>
      <c r="H38" s="17">
        <v>7</v>
      </c>
      <c r="I38" s="4" t="s">
        <v>1891</v>
      </c>
      <c r="J38" s="5" t="s">
        <v>1894</v>
      </c>
      <c r="K38" s="5">
        <v>104</v>
      </c>
      <c r="L38" s="5">
        <v>105</v>
      </c>
      <c r="M38" s="5" t="s">
        <v>1997</v>
      </c>
      <c r="N38" s="6" t="s">
        <v>1941</v>
      </c>
    </row>
    <row r="39" spans="1:14" ht="12.75">
      <c r="A39" s="15"/>
      <c r="B39" s="17" t="s">
        <v>2010</v>
      </c>
      <c r="C39" s="35" t="s">
        <v>2000</v>
      </c>
      <c r="E39" s="15">
        <v>12</v>
      </c>
      <c r="F39" s="17">
        <v>9</v>
      </c>
      <c r="G39" s="17">
        <v>13</v>
      </c>
      <c r="H39" s="17">
        <v>11</v>
      </c>
      <c r="I39" s="4" t="s">
        <v>1891</v>
      </c>
      <c r="J39" s="5" t="s">
        <v>1894</v>
      </c>
      <c r="K39" s="5">
        <v>104</v>
      </c>
      <c r="L39" s="5">
        <v>105</v>
      </c>
      <c r="M39" s="5" t="s">
        <v>1997</v>
      </c>
      <c r="N39" s="6" t="s">
        <v>1941</v>
      </c>
    </row>
    <row r="40" spans="1:14" ht="12.75">
      <c r="A40" s="15"/>
      <c r="B40" s="17"/>
      <c r="C40" s="37" t="s">
        <v>2011</v>
      </c>
      <c r="E40" s="15">
        <v>110</v>
      </c>
      <c r="F40" s="17">
        <v>92</v>
      </c>
      <c r="G40" s="17">
        <v>113</v>
      </c>
      <c r="H40" s="17">
        <v>99</v>
      </c>
      <c r="I40" s="4" t="s">
        <v>1891</v>
      </c>
      <c r="J40" s="5" t="s">
        <v>1894</v>
      </c>
      <c r="K40" s="5">
        <v>104</v>
      </c>
      <c r="L40" s="5">
        <v>105</v>
      </c>
      <c r="M40" s="5" t="s">
        <v>1997</v>
      </c>
      <c r="N40" s="6" t="s">
        <v>1941</v>
      </c>
    </row>
    <row r="41" spans="1:14" ht="12.75">
      <c r="A41" s="15"/>
      <c r="B41" s="17" t="s">
        <v>2012</v>
      </c>
      <c r="C41" s="35" t="s">
        <v>2013</v>
      </c>
      <c r="E41" s="15">
        <v>15</v>
      </c>
      <c r="F41" s="17">
        <v>8</v>
      </c>
      <c r="G41" s="17">
        <v>16</v>
      </c>
      <c r="H41" s="17">
        <v>12</v>
      </c>
      <c r="I41" s="4" t="s">
        <v>1891</v>
      </c>
      <c r="J41" s="5" t="s">
        <v>1894</v>
      </c>
      <c r="K41" s="5">
        <v>104</v>
      </c>
      <c r="L41" s="5">
        <v>105</v>
      </c>
      <c r="M41" s="5" t="s">
        <v>1997</v>
      </c>
      <c r="N41" s="6" t="s">
        <v>1941</v>
      </c>
    </row>
    <row r="42" spans="1:14" ht="12.75">
      <c r="A42" s="15"/>
      <c r="B42" s="17"/>
      <c r="C42" s="37" t="s">
        <v>2014</v>
      </c>
      <c r="E42" s="15">
        <v>45</v>
      </c>
      <c r="F42" s="17">
        <v>17</v>
      </c>
      <c r="G42" s="17">
        <v>49</v>
      </c>
      <c r="H42" s="17">
        <v>21</v>
      </c>
      <c r="I42" s="4" t="s">
        <v>1891</v>
      </c>
      <c r="J42" s="5" t="s">
        <v>1894</v>
      </c>
      <c r="K42" s="5">
        <v>104</v>
      </c>
      <c r="L42" s="5">
        <v>105</v>
      </c>
      <c r="M42" s="5" t="s">
        <v>1997</v>
      </c>
      <c r="N42" s="6" t="s">
        <v>1941</v>
      </c>
    </row>
    <row r="43" spans="1:14" ht="12.75">
      <c r="A43" s="15"/>
      <c r="B43" s="17"/>
      <c r="C43" s="35" t="s">
        <v>1951</v>
      </c>
      <c r="E43" s="15">
        <v>34</v>
      </c>
      <c r="F43" s="17">
        <v>48</v>
      </c>
      <c r="G43" s="17">
        <v>36</v>
      </c>
      <c r="H43" s="17">
        <v>53</v>
      </c>
      <c r="I43" s="4" t="s">
        <v>1891</v>
      </c>
      <c r="J43" s="5" t="s">
        <v>1894</v>
      </c>
      <c r="K43" s="5">
        <v>104</v>
      </c>
      <c r="L43" s="5">
        <v>105</v>
      </c>
      <c r="M43" s="5" t="s">
        <v>1997</v>
      </c>
      <c r="N43" s="6" t="s">
        <v>1941</v>
      </c>
    </row>
    <row r="44" spans="1:14" ht="12.75">
      <c r="A44" s="15"/>
      <c r="B44" s="17" t="s">
        <v>2015</v>
      </c>
      <c r="C44" s="35" t="s">
        <v>2000</v>
      </c>
      <c r="E44" s="15">
        <v>12</v>
      </c>
      <c r="F44" s="17">
        <v>9</v>
      </c>
      <c r="G44" s="17">
        <v>13</v>
      </c>
      <c r="H44" s="17">
        <v>10</v>
      </c>
      <c r="I44" s="4" t="s">
        <v>1891</v>
      </c>
      <c r="J44" s="5" t="s">
        <v>1894</v>
      </c>
      <c r="K44" s="5">
        <v>104</v>
      </c>
      <c r="L44" s="5">
        <v>105</v>
      </c>
      <c r="M44" s="5" t="s">
        <v>1997</v>
      </c>
      <c r="N44" s="6" t="s">
        <v>1941</v>
      </c>
    </row>
    <row r="45" spans="1:14" ht="12.75">
      <c r="A45" s="15"/>
      <c r="B45" s="17" t="s">
        <v>2017</v>
      </c>
      <c r="C45" s="35" t="s">
        <v>2016</v>
      </c>
      <c r="E45" s="15">
        <v>16</v>
      </c>
      <c r="F45" s="17">
        <v>17</v>
      </c>
      <c r="G45" s="17">
        <v>17</v>
      </c>
      <c r="H45" s="17">
        <v>19</v>
      </c>
      <c r="I45" s="4" t="s">
        <v>1891</v>
      </c>
      <c r="J45" s="5" t="s">
        <v>1894</v>
      </c>
      <c r="K45" s="5">
        <v>104</v>
      </c>
      <c r="L45" s="5">
        <v>105</v>
      </c>
      <c r="M45" s="5" t="s">
        <v>1997</v>
      </c>
      <c r="N45" s="6" t="s">
        <v>1941</v>
      </c>
    </row>
    <row r="46" spans="1:14" ht="12.75">
      <c r="A46" s="15"/>
      <c r="B46" s="17"/>
      <c r="C46" s="35" t="s">
        <v>2000</v>
      </c>
      <c r="E46" s="15">
        <v>5</v>
      </c>
      <c r="F46" s="17">
        <v>5</v>
      </c>
      <c r="G46" s="17">
        <v>6</v>
      </c>
      <c r="H46" s="17">
        <v>8</v>
      </c>
      <c r="I46" s="4" t="s">
        <v>1891</v>
      </c>
      <c r="J46" s="5" t="s">
        <v>1894</v>
      </c>
      <c r="K46" s="5">
        <v>104</v>
      </c>
      <c r="L46" s="5">
        <v>105</v>
      </c>
      <c r="M46" s="5" t="s">
        <v>1997</v>
      </c>
      <c r="N46" s="6" t="s">
        <v>1941</v>
      </c>
    </row>
    <row r="47" spans="1:14" s="29" customFormat="1" ht="12.75">
      <c r="A47" s="28"/>
      <c r="B47" s="30"/>
      <c r="C47" s="35" t="s">
        <v>1977</v>
      </c>
      <c r="D47" s="10"/>
      <c r="E47" s="15">
        <f>SUM(E28:E46)</f>
        <v>391</v>
      </c>
      <c r="F47" s="17">
        <f>SUM(F28:F46)</f>
        <v>412</v>
      </c>
      <c r="G47" s="17">
        <f>SUM(G28:G46)</f>
        <v>466</v>
      </c>
      <c r="H47" s="17">
        <f>SUM(H28:H46)</f>
        <v>565</v>
      </c>
      <c r="I47" s="4" t="s">
        <v>1891</v>
      </c>
      <c r="J47" s="5" t="s">
        <v>1894</v>
      </c>
      <c r="K47" s="5">
        <v>104</v>
      </c>
      <c r="L47" s="5">
        <v>105</v>
      </c>
      <c r="M47" s="5" t="s">
        <v>1997</v>
      </c>
      <c r="N47" s="6" t="s">
        <v>1941</v>
      </c>
    </row>
    <row r="48" spans="1:14" ht="12.75">
      <c r="A48" s="75" t="s">
        <v>2045</v>
      </c>
      <c r="B48" s="17" t="s">
        <v>2018</v>
      </c>
      <c r="C48" s="37" t="s">
        <v>1964</v>
      </c>
      <c r="E48" s="15">
        <v>3</v>
      </c>
      <c r="F48" s="17">
        <v>2</v>
      </c>
      <c r="G48" s="17">
        <v>12</v>
      </c>
      <c r="H48" s="17">
        <v>10</v>
      </c>
      <c r="I48" s="4" t="s">
        <v>1891</v>
      </c>
      <c r="J48" s="5" t="s">
        <v>1894</v>
      </c>
      <c r="K48" s="5">
        <v>104</v>
      </c>
      <c r="L48" s="5">
        <v>105</v>
      </c>
      <c r="M48" s="5" t="s">
        <v>1892</v>
      </c>
      <c r="N48" s="6" t="s">
        <v>1941</v>
      </c>
    </row>
    <row r="49" spans="1:14" ht="12.75">
      <c r="A49" s="15"/>
      <c r="B49" s="17" t="s">
        <v>2019</v>
      </c>
      <c r="C49" s="37" t="s">
        <v>2020</v>
      </c>
      <c r="E49" s="15">
        <v>2</v>
      </c>
      <c r="F49" s="17">
        <v>3</v>
      </c>
      <c r="G49" s="17">
        <v>13</v>
      </c>
      <c r="H49" s="17">
        <v>13</v>
      </c>
      <c r="I49" s="4" t="s">
        <v>1891</v>
      </c>
      <c r="J49" s="5" t="s">
        <v>1894</v>
      </c>
      <c r="K49" s="5">
        <v>104</v>
      </c>
      <c r="L49" s="5">
        <v>105</v>
      </c>
      <c r="M49" s="5" t="s">
        <v>1892</v>
      </c>
      <c r="N49" s="6" t="s">
        <v>1941</v>
      </c>
    </row>
    <row r="50" spans="1:14" ht="12.75">
      <c r="A50" s="15"/>
      <c r="B50" s="17" t="s">
        <v>2021</v>
      </c>
      <c r="C50" s="37" t="s">
        <v>2022</v>
      </c>
      <c r="E50" s="15"/>
      <c r="F50" s="17">
        <v>1</v>
      </c>
      <c r="G50" s="17">
        <v>5</v>
      </c>
      <c r="H50" s="17">
        <v>6</v>
      </c>
      <c r="I50" s="4" t="s">
        <v>1891</v>
      </c>
      <c r="J50" s="5" t="s">
        <v>1894</v>
      </c>
      <c r="K50" s="5">
        <v>104</v>
      </c>
      <c r="L50" s="5">
        <v>105</v>
      </c>
      <c r="M50" s="5" t="s">
        <v>1892</v>
      </c>
      <c r="N50" s="6" t="s">
        <v>1941</v>
      </c>
    </row>
    <row r="51" spans="1:14" ht="12.75">
      <c r="A51" s="15"/>
      <c r="B51" s="17" t="s">
        <v>2023</v>
      </c>
      <c r="C51" s="35" t="s">
        <v>1964</v>
      </c>
      <c r="E51" s="15">
        <v>9</v>
      </c>
      <c r="F51" s="17">
        <v>12</v>
      </c>
      <c r="G51" s="17">
        <v>10</v>
      </c>
      <c r="H51" s="17">
        <v>15</v>
      </c>
      <c r="I51" s="4" t="s">
        <v>1891</v>
      </c>
      <c r="J51" s="5" t="s">
        <v>1894</v>
      </c>
      <c r="K51" s="5">
        <v>104</v>
      </c>
      <c r="L51" s="5">
        <v>105</v>
      </c>
      <c r="M51" s="5" t="s">
        <v>1892</v>
      </c>
      <c r="N51" s="6" t="s">
        <v>1941</v>
      </c>
    </row>
    <row r="52" spans="1:14" ht="12.75">
      <c r="A52" s="15"/>
      <c r="B52" s="17"/>
      <c r="C52" s="35" t="s">
        <v>2024</v>
      </c>
      <c r="E52" s="15"/>
      <c r="F52" s="17">
        <v>31</v>
      </c>
      <c r="G52" s="17"/>
      <c r="H52" s="17">
        <v>33</v>
      </c>
      <c r="I52" s="4" t="s">
        <v>1891</v>
      </c>
      <c r="J52" s="5" t="s">
        <v>1894</v>
      </c>
      <c r="K52" s="5">
        <v>104</v>
      </c>
      <c r="L52" s="5">
        <v>105</v>
      </c>
      <c r="M52" s="5" t="s">
        <v>1892</v>
      </c>
      <c r="N52" s="6" t="s">
        <v>1941</v>
      </c>
    </row>
    <row r="53" spans="1:14" ht="25.5">
      <c r="A53" s="15"/>
      <c r="B53" s="17" t="s">
        <v>2025</v>
      </c>
      <c r="C53" s="37" t="s">
        <v>2026</v>
      </c>
      <c r="E53" s="15">
        <v>22</v>
      </c>
      <c r="F53" s="17"/>
      <c r="G53" s="17">
        <v>59</v>
      </c>
      <c r="H53" s="17"/>
      <c r="I53" s="4" t="s">
        <v>1891</v>
      </c>
      <c r="J53" s="5" t="s">
        <v>1894</v>
      </c>
      <c r="K53" s="5">
        <v>104</v>
      </c>
      <c r="L53" s="5">
        <v>105</v>
      </c>
      <c r="M53" s="5" t="s">
        <v>1892</v>
      </c>
      <c r="N53" s="6" t="s">
        <v>1941</v>
      </c>
    </row>
    <row r="54" spans="1:14" ht="25.5">
      <c r="A54" s="15"/>
      <c r="B54" s="17"/>
      <c r="C54" s="37" t="s">
        <v>2027</v>
      </c>
      <c r="E54" s="15"/>
      <c r="F54" s="17">
        <v>28</v>
      </c>
      <c r="G54" s="17"/>
      <c r="H54" s="44">
        <v>69</v>
      </c>
      <c r="I54" s="4" t="s">
        <v>1891</v>
      </c>
      <c r="J54" s="5" t="s">
        <v>1894</v>
      </c>
      <c r="K54" s="5">
        <v>104</v>
      </c>
      <c r="L54" s="5">
        <v>105</v>
      </c>
      <c r="M54" s="5" t="s">
        <v>1892</v>
      </c>
      <c r="N54" s="6" t="s">
        <v>1941</v>
      </c>
    </row>
    <row r="55" spans="1:14" ht="12.75">
      <c r="A55" s="15"/>
      <c r="B55" s="17"/>
      <c r="C55" s="35" t="s">
        <v>2028</v>
      </c>
      <c r="E55" s="15">
        <v>39</v>
      </c>
      <c r="F55" s="17">
        <v>40</v>
      </c>
      <c r="G55" s="17">
        <v>40</v>
      </c>
      <c r="H55" s="17">
        <v>44</v>
      </c>
      <c r="I55" s="4" t="s">
        <v>1891</v>
      </c>
      <c r="J55" s="5" t="s">
        <v>1894</v>
      </c>
      <c r="K55" s="5">
        <v>104</v>
      </c>
      <c r="L55" s="5">
        <v>105</v>
      </c>
      <c r="M55" s="5" t="s">
        <v>1892</v>
      </c>
      <c r="N55" s="6" t="s">
        <v>1941</v>
      </c>
    </row>
    <row r="56" spans="1:14" ht="12.75">
      <c r="A56" s="15"/>
      <c r="B56" s="17"/>
      <c r="C56" s="35" t="s">
        <v>2029</v>
      </c>
      <c r="E56" s="15">
        <v>3</v>
      </c>
      <c r="F56" s="17"/>
      <c r="G56" s="17">
        <v>8</v>
      </c>
      <c r="H56" s="17">
        <v>6</v>
      </c>
      <c r="I56" s="4" t="s">
        <v>1891</v>
      </c>
      <c r="J56" s="5" t="s">
        <v>1894</v>
      </c>
      <c r="K56" s="5">
        <v>104</v>
      </c>
      <c r="L56" s="5">
        <v>105</v>
      </c>
      <c r="M56" s="5" t="s">
        <v>1892</v>
      </c>
      <c r="N56" s="6" t="s">
        <v>1941</v>
      </c>
    </row>
    <row r="57" spans="1:14" ht="12.75">
      <c r="A57" s="15"/>
      <c r="B57" s="17" t="s">
        <v>2030</v>
      </c>
      <c r="C57" s="35" t="s">
        <v>1964</v>
      </c>
      <c r="E57" s="15">
        <v>6</v>
      </c>
      <c r="F57" s="17">
        <v>6</v>
      </c>
      <c r="G57" s="17">
        <v>7</v>
      </c>
      <c r="H57" s="17">
        <v>7</v>
      </c>
      <c r="I57" s="4" t="s">
        <v>1891</v>
      </c>
      <c r="J57" s="5" t="s">
        <v>1894</v>
      </c>
      <c r="K57" s="5">
        <v>104</v>
      </c>
      <c r="L57" s="5">
        <v>105</v>
      </c>
      <c r="M57" s="5" t="s">
        <v>1892</v>
      </c>
      <c r="N57" s="6" t="s">
        <v>1941</v>
      </c>
    </row>
    <row r="58" spans="1:14" ht="12.75">
      <c r="A58" s="15"/>
      <c r="B58" s="17" t="s">
        <v>2031</v>
      </c>
      <c r="C58" s="35" t="s">
        <v>1951</v>
      </c>
      <c r="E58" s="15">
        <v>10</v>
      </c>
      <c r="F58" s="17">
        <v>6</v>
      </c>
      <c r="G58" s="17">
        <v>11</v>
      </c>
      <c r="H58" s="17">
        <v>8</v>
      </c>
      <c r="I58" s="4" t="s">
        <v>1891</v>
      </c>
      <c r="J58" s="5" t="s">
        <v>1894</v>
      </c>
      <c r="K58" s="5">
        <v>104</v>
      </c>
      <c r="L58" s="5">
        <v>105</v>
      </c>
      <c r="M58" s="5" t="s">
        <v>1892</v>
      </c>
      <c r="N58" s="6" t="s">
        <v>1941</v>
      </c>
    </row>
    <row r="59" spans="1:14" ht="12.75">
      <c r="A59" s="15"/>
      <c r="B59" s="17"/>
      <c r="C59" s="35" t="s">
        <v>2032</v>
      </c>
      <c r="E59" s="15">
        <v>74</v>
      </c>
      <c r="F59" s="17">
        <v>67</v>
      </c>
      <c r="G59" s="17">
        <v>79</v>
      </c>
      <c r="H59" s="17">
        <v>75</v>
      </c>
      <c r="I59" s="4" t="s">
        <v>1891</v>
      </c>
      <c r="J59" s="5" t="s">
        <v>1894</v>
      </c>
      <c r="K59" s="5">
        <v>104</v>
      </c>
      <c r="L59" s="5">
        <v>105</v>
      </c>
      <c r="M59" s="5" t="s">
        <v>1892</v>
      </c>
      <c r="N59" s="6" t="s">
        <v>1941</v>
      </c>
    </row>
    <row r="60" spans="1:14" ht="12.75">
      <c r="A60" s="15"/>
      <c r="B60" s="17" t="s">
        <v>2033</v>
      </c>
      <c r="C60" s="35" t="s">
        <v>2034</v>
      </c>
      <c r="E60" s="15">
        <v>11</v>
      </c>
      <c r="F60" s="17">
        <v>5</v>
      </c>
      <c r="G60" s="17">
        <v>12</v>
      </c>
      <c r="H60" s="17">
        <v>7</v>
      </c>
      <c r="I60" s="4" t="s">
        <v>1891</v>
      </c>
      <c r="J60" s="5" t="s">
        <v>1894</v>
      </c>
      <c r="K60" s="5">
        <v>104</v>
      </c>
      <c r="L60" s="5">
        <v>105</v>
      </c>
      <c r="M60" s="5" t="s">
        <v>1892</v>
      </c>
      <c r="N60" s="6" t="s">
        <v>1941</v>
      </c>
    </row>
    <row r="61" spans="1:14" ht="12.75">
      <c r="A61" s="15"/>
      <c r="B61" s="17"/>
      <c r="C61" s="37" t="s">
        <v>2035</v>
      </c>
      <c r="E61" s="15">
        <v>4</v>
      </c>
      <c r="F61" s="17">
        <v>6</v>
      </c>
      <c r="G61" s="17">
        <v>9</v>
      </c>
      <c r="H61" s="44">
        <v>10</v>
      </c>
      <c r="I61" s="4" t="s">
        <v>1891</v>
      </c>
      <c r="J61" s="5" t="s">
        <v>1894</v>
      </c>
      <c r="K61" s="5">
        <v>104</v>
      </c>
      <c r="L61" s="5">
        <v>105</v>
      </c>
      <c r="M61" s="5" t="s">
        <v>1892</v>
      </c>
      <c r="N61" s="6" t="s">
        <v>1941</v>
      </c>
    </row>
    <row r="62" spans="1:14" ht="12.75">
      <c r="A62" s="15"/>
      <c r="B62" s="17" t="s">
        <v>2036</v>
      </c>
      <c r="C62" s="35" t="s">
        <v>2037</v>
      </c>
      <c r="E62" s="15">
        <v>22</v>
      </c>
      <c r="F62" s="17">
        <v>17</v>
      </c>
      <c r="G62" s="17">
        <v>23</v>
      </c>
      <c r="H62" s="17">
        <v>22</v>
      </c>
      <c r="I62" s="4" t="s">
        <v>1891</v>
      </c>
      <c r="J62" s="5" t="s">
        <v>1894</v>
      </c>
      <c r="K62" s="5">
        <v>104</v>
      </c>
      <c r="L62" s="5">
        <v>105</v>
      </c>
      <c r="M62" s="5" t="s">
        <v>1892</v>
      </c>
      <c r="N62" s="6" t="s">
        <v>1941</v>
      </c>
    </row>
    <row r="63" spans="1:14" ht="12.75">
      <c r="A63" s="15"/>
      <c r="B63" s="45" t="s">
        <v>2039</v>
      </c>
      <c r="C63" s="35" t="s">
        <v>2043</v>
      </c>
      <c r="E63" s="15">
        <v>125</v>
      </c>
      <c r="F63" s="17">
        <v>169</v>
      </c>
      <c r="G63" s="17">
        <v>130</v>
      </c>
      <c r="H63" s="17">
        <v>177</v>
      </c>
      <c r="I63" s="4" t="s">
        <v>1891</v>
      </c>
      <c r="J63" s="5" t="s">
        <v>1894</v>
      </c>
      <c r="K63" s="5">
        <v>104</v>
      </c>
      <c r="L63" s="5">
        <v>105</v>
      </c>
      <c r="M63" s="5" t="s">
        <v>1892</v>
      </c>
      <c r="N63" s="6" t="s">
        <v>1941</v>
      </c>
    </row>
    <row r="64" spans="1:14" ht="25.5">
      <c r="A64" s="15"/>
      <c r="B64" s="45"/>
      <c r="C64" s="37" t="s">
        <v>2040</v>
      </c>
      <c r="E64" s="15">
        <v>27</v>
      </c>
      <c r="F64" s="17">
        <v>24</v>
      </c>
      <c r="G64" s="17">
        <v>32</v>
      </c>
      <c r="H64" s="17">
        <v>38</v>
      </c>
      <c r="I64" s="4"/>
      <c r="J64" s="5"/>
      <c r="K64" s="5"/>
      <c r="L64" s="5"/>
      <c r="M64" s="5"/>
      <c r="N64" s="6"/>
    </row>
    <row r="65" spans="1:14" ht="25.5">
      <c r="A65" s="15"/>
      <c r="B65" s="17"/>
      <c r="C65" s="35" t="s">
        <v>2041</v>
      </c>
      <c r="E65" s="15">
        <v>27</v>
      </c>
      <c r="F65" s="17">
        <v>31</v>
      </c>
      <c r="G65" s="17">
        <v>30</v>
      </c>
      <c r="H65" s="17">
        <v>39</v>
      </c>
      <c r="I65" s="4" t="s">
        <v>1891</v>
      </c>
      <c r="J65" s="5" t="s">
        <v>1894</v>
      </c>
      <c r="K65" s="5">
        <v>104</v>
      </c>
      <c r="L65" s="5">
        <v>105</v>
      </c>
      <c r="M65" s="5" t="s">
        <v>1892</v>
      </c>
      <c r="N65" s="6" t="s">
        <v>1941</v>
      </c>
    </row>
    <row r="66" spans="1:14" ht="25.5">
      <c r="A66" s="15"/>
      <c r="B66" s="17"/>
      <c r="C66" s="35" t="s">
        <v>2042</v>
      </c>
      <c r="E66" s="15">
        <v>18</v>
      </c>
      <c r="F66" s="17">
        <v>12</v>
      </c>
      <c r="G66" s="17">
        <v>24</v>
      </c>
      <c r="H66" s="17">
        <v>24</v>
      </c>
      <c r="I66" s="4" t="s">
        <v>1891</v>
      </c>
      <c r="J66" s="5" t="s">
        <v>1894</v>
      </c>
      <c r="K66" s="5">
        <v>104</v>
      </c>
      <c r="L66" s="5">
        <v>105</v>
      </c>
      <c r="M66" s="5" t="s">
        <v>1892</v>
      </c>
      <c r="N66" s="6" t="s">
        <v>1941</v>
      </c>
    </row>
    <row r="67" spans="1:14" ht="25.5">
      <c r="A67" s="15"/>
      <c r="B67" s="17"/>
      <c r="C67" s="37" t="s">
        <v>2064</v>
      </c>
      <c r="E67" s="15">
        <v>21</v>
      </c>
      <c r="F67" s="17">
        <v>14</v>
      </c>
      <c r="G67" s="17">
        <v>28</v>
      </c>
      <c r="H67" s="17">
        <v>34</v>
      </c>
      <c r="I67" s="4" t="s">
        <v>1891</v>
      </c>
      <c r="J67" s="5" t="s">
        <v>1894</v>
      </c>
      <c r="K67" s="5">
        <v>106</v>
      </c>
      <c r="L67" s="5">
        <v>107</v>
      </c>
      <c r="M67" s="5" t="s">
        <v>1892</v>
      </c>
      <c r="N67" s="6" t="s">
        <v>90</v>
      </c>
    </row>
    <row r="68" spans="1:14" ht="12.75">
      <c r="A68" s="15"/>
      <c r="B68" s="17"/>
      <c r="C68" s="35" t="s">
        <v>1951</v>
      </c>
      <c r="E68" s="15">
        <v>179</v>
      </c>
      <c r="F68" s="17">
        <v>161</v>
      </c>
      <c r="G68" s="36">
        <v>193</v>
      </c>
      <c r="H68" s="17">
        <v>183</v>
      </c>
      <c r="I68" s="4" t="s">
        <v>1891</v>
      </c>
      <c r="J68" s="5" t="s">
        <v>1894</v>
      </c>
      <c r="K68" s="5">
        <v>106</v>
      </c>
      <c r="L68" s="5">
        <v>107</v>
      </c>
      <c r="M68" s="5" t="s">
        <v>1892</v>
      </c>
      <c r="N68" s="6" t="s">
        <v>90</v>
      </c>
    </row>
    <row r="69" spans="1:14" ht="12.75">
      <c r="A69" s="15"/>
      <c r="B69" s="17"/>
      <c r="C69" s="35" t="s">
        <v>2065</v>
      </c>
      <c r="E69" s="15">
        <v>4</v>
      </c>
      <c r="F69" s="17">
        <v>3</v>
      </c>
      <c r="G69" s="17">
        <v>5</v>
      </c>
      <c r="H69" s="17">
        <v>6</v>
      </c>
      <c r="I69" s="4" t="s">
        <v>1891</v>
      </c>
      <c r="J69" s="5" t="s">
        <v>1894</v>
      </c>
      <c r="K69" s="5">
        <v>106</v>
      </c>
      <c r="L69" s="5">
        <v>107</v>
      </c>
      <c r="M69" s="5" t="s">
        <v>1892</v>
      </c>
      <c r="N69" s="6" t="s">
        <v>90</v>
      </c>
    </row>
    <row r="70" spans="1:14" ht="12.75">
      <c r="A70" s="15"/>
      <c r="B70" s="17"/>
      <c r="C70" s="35" t="s">
        <v>2066</v>
      </c>
      <c r="E70" s="15">
        <v>16</v>
      </c>
      <c r="F70" s="17">
        <v>11</v>
      </c>
      <c r="G70" s="17">
        <v>18</v>
      </c>
      <c r="H70" s="17">
        <v>14</v>
      </c>
      <c r="I70" s="4" t="s">
        <v>1891</v>
      </c>
      <c r="J70" s="5" t="s">
        <v>1894</v>
      </c>
      <c r="K70" s="5">
        <v>106</v>
      </c>
      <c r="L70" s="5">
        <v>107</v>
      </c>
      <c r="M70" s="5" t="s">
        <v>1892</v>
      </c>
      <c r="N70" s="6" t="s">
        <v>90</v>
      </c>
    </row>
    <row r="71" spans="1:14" ht="12.75">
      <c r="A71" s="15"/>
      <c r="B71" s="17" t="s">
        <v>2067</v>
      </c>
      <c r="C71" s="37" t="s">
        <v>2062</v>
      </c>
      <c r="E71" s="15">
        <v>3</v>
      </c>
      <c r="F71" s="17">
        <v>2</v>
      </c>
      <c r="G71" s="17">
        <v>13</v>
      </c>
      <c r="H71" s="17">
        <v>6</v>
      </c>
      <c r="I71" s="4" t="s">
        <v>1891</v>
      </c>
      <c r="J71" s="5" t="s">
        <v>1894</v>
      </c>
      <c r="K71" s="5">
        <v>106</v>
      </c>
      <c r="L71" s="5">
        <v>107</v>
      </c>
      <c r="M71" s="5" t="s">
        <v>1892</v>
      </c>
      <c r="N71" s="6" t="s">
        <v>90</v>
      </c>
    </row>
    <row r="72" spans="1:14" ht="12.75">
      <c r="A72" s="15"/>
      <c r="B72" s="17"/>
      <c r="C72" s="37" t="s">
        <v>2061</v>
      </c>
      <c r="E72" s="15">
        <v>8</v>
      </c>
      <c r="F72" s="17">
        <v>6</v>
      </c>
      <c r="G72" s="17">
        <v>12</v>
      </c>
      <c r="H72" s="17">
        <v>8</v>
      </c>
      <c r="I72" s="4" t="s">
        <v>1891</v>
      </c>
      <c r="J72" s="5" t="s">
        <v>1894</v>
      </c>
      <c r="K72" s="5">
        <v>106</v>
      </c>
      <c r="L72" s="5">
        <v>107</v>
      </c>
      <c r="M72" s="5" t="s">
        <v>1892</v>
      </c>
      <c r="N72" s="6" t="s">
        <v>90</v>
      </c>
    </row>
    <row r="73" spans="1:14" ht="12.75">
      <c r="A73" s="15"/>
      <c r="B73" s="17" t="s">
        <v>2068</v>
      </c>
      <c r="C73" s="35" t="s">
        <v>1964</v>
      </c>
      <c r="E73" s="15">
        <v>22</v>
      </c>
      <c r="F73" s="17">
        <v>17</v>
      </c>
      <c r="G73" s="17">
        <v>23</v>
      </c>
      <c r="H73" s="17">
        <v>18</v>
      </c>
      <c r="I73" s="4" t="s">
        <v>1891</v>
      </c>
      <c r="J73" s="5" t="s">
        <v>1894</v>
      </c>
      <c r="K73" s="5">
        <v>106</v>
      </c>
      <c r="L73" s="5">
        <v>107</v>
      </c>
      <c r="M73" s="5" t="s">
        <v>1892</v>
      </c>
      <c r="N73" s="6" t="s">
        <v>90</v>
      </c>
    </row>
    <row r="74" spans="1:14" ht="12.75">
      <c r="A74" s="15"/>
      <c r="B74" s="17"/>
      <c r="C74" s="37" t="s">
        <v>1964</v>
      </c>
      <c r="E74" s="15">
        <v>3</v>
      </c>
      <c r="F74" s="17">
        <v>5</v>
      </c>
      <c r="G74" s="17">
        <v>5</v>
      </c>
      <c r="H74" s="17">
        <v>7</v>
      </c>
      <c r="I74" s="4" t="s">
        <v>1891</v>
      </c>
      <c r="J74" s="5" t="s">
        <v>1894</v>
      </c>
      <c r="K74" s="5">
        <v>106</v>
      </c>
      <c r="L74" s="5">
        <v>107</v>
      </c>
      <c r="M74" s="5" t="s">
        <v>1892</v>
      </c>
      <c r="N74" s="6" t="s">
        <v>90</v>
      </c>
    </row>
    <row r="75" spans="1:14" ht="12.75">
      <c r="A75" s="15"/>
      <c r="B75" s="17" t="s">
        <v>2069</v>
      </c>
      <c r="C75" s="35" t="s">
        <v>2070</v>
      </c>
      <c r="E75" s="15">
        <v>1</v>
      </c>
      <c r="F75" s="17"/>
      <c r="G75" s="17">
        <v>9</v>
      </c>
      <c r="H75" s="17">
        <v>6</v>
      </c>
      <c r="I75" s="4" t="s">
        <v>1891</v>
      </c>
      <c r="J75" s="5" t="s">
        <v>1894</v>
      </c>
      <c r="K75" s="5">
        <v>106</v>
      </c>
      <c r="L75" s="5">
        <v>107</v>
      </c>
      <c r="M75" s="5" t="s">
        <v>1892</v>
      </c>
      <c r="N75" s="6" t="s">
        <v>90</v>
      </c>
    </row>
    <row r="76" spans="1:14" ht="12.75">
      <c r="A76" s="15"/>
      <c r="B76" s="17" t="s">
        <v>2073</v>
      </c>
      <c r="C76" s="35" t="s">
        <v>2071</v>
      </c>
      <c r="E76" s="15">
        <v>9</v>
      </c>
      <c r="F76" s="17">
        <v>9</v>
      </c>
      <c r="G76" s="17">
        <v>21</v>
      </c>
      <c r="H76" s="17">
        <v>22</v>
      </c>
      <c r="I76" s="4" t="s">
        <v>1891</v>
      </c>
      <c r="J76" s="5" t="s">
        <v>1894</v>
      </c>
      <c r="K76" s="5">
        <v>106</v>
      </c>
      <c r="L76" s="5">
        <v>107</v>
      </c>
      <c r="M76" s="5" t="s">
        <v>1892</v>
      </c>
      <c r="N76" s="6" t="s">
        <v>90</v>
      </c>
    </row>
    <row r="77" spans="1:14" ht="12.75">
      <c r="A77" s="15"/>
      <c r="B77" s="17"/>
      <c r="C77" s="35" t="s">
        <v>2072</v>
      </c>
      <c r="E77" s="15">
        <v>120</v>
      </c>
      <c r="F77" s="17">
        <v>126</v>
      </c>
      <c r="G77" s="17">
        <v>127</v>
      </c>
      <c r="H77" s="17">
        <v>133</v>
      </c>
      <c r="I77" s="4" t="s">
        <v>1891</v>
      </c>
      <c r="J77" s="5" t="s">
        <v>1894</v>
      </c>
      <c r="K77" s="5">
        <v>106</v>
      </c>
      <c r="L77" s="5">
        <v>107</v>
      </c>
      <c r="M77" s="5" t="s">
        <v>1892</v>
      </c>
      <c r="N77" s="6" t="s">
        <v>90</v>
      </c>
    </row>
    <row r="78" spans="1:14" ht="12.75">
      <c r="A78" s="15"/>
      <c r="B78" s="17"/>
      <c r="C78" s="35" t="s">
        <v>2074</v>
      </c>
      <c r="E78" s="15">
        <v>2</v>
      </c>
      <c r="F78" s="17">
        <v>8</v>
      </c>
      <c r="G78" s="17">
        <v>5</v>
      </c>
      <c r="H78" s="17">
        <v>13</v>
      </c>
      <c r="I78" s="4" t="s">
        <v>1891</v>
      </c>
      <c r="J78" s="5" t="s">
        <v>1894</v>
      </c>
      <c r="K78" s="5">
        <v>106</v>
      </c>
      <c r="L78" s="5">
        <v>107</v>
      </c>
      <c r="M78" s="5" t="s">
        <v>1892</v>
      </c>
      <c r="N78" s="6" t="s">
        <v>90</v>
      </c>
    </row>
    <row r="79" spans="1:14" ht="25.5">
      <c r="A79" s="15"/>
      <c r="B79" s="17"/>
      <c r="C79" s="35" t="s">
        <v>2075</v>
      </c>
      <c r="E79" s="15">
        <v>1</v>
      </c>
      <c r="F79" s="17"/>
      <c r="G79" s="17">
        <v>7</v>
      </c>
      <c r="H79" s="17">
        <v>3</v>
      </c>
      <c r="I79" s="4" t="s">
        <v>1891</v>
      </c>
      <c r="J79" s="5" t="s">
        <v>1894</v>
      </c>
      <c r="K79" s="5">
        <v>106</v>
      </c>
      <c r="L79" s="5">
        <v>107</v>
      </c>
      <c r="M79" s="5" t="s">
        <v>1892</v>
      </c>
      <c r="N79" s="6" t="s">
        <v>90</v>
      </c>
    </row>
    <row r="80" spans="1:14" ht="12.75">
      <c r="A80" s="15"/>
      <c r="B80" s="17"/>
      <c r="C80" s="35" t="s">
        <v>1951</v>
      </c>
      <c r="E80" s="15">
        <v>41</v>
      </c>
      <c r="F80" s="17">
        <v>41</v>
      </c>
      <c r="G80" s="17">
        <v>86</v>
      </c>
      <c r="H80" s="17">
        <v>81</v>
      </c>
      <c r="I80" s="4" t="s">
        <v>1891</v>
      </c>
      <c r="J80" s="5" t="s">
        <v>1894</v>
      </c>
      <c r="K80" s="5">
        <v>106</v>
      </c>
      <c r="L80" s="5">
        <v>107</v>
      </c>
      <c r="M80" s="5" t="s">
        <v>1892</v>
      </c>
      <c r="N80" s="6" t="s">
        <v>90</v>
      </c>
    </row>
    <row r="81" spans="1:14" ht="12.75">
      <c r="A81" s="15"/>
      <c r="B81" s="17" t="s">
        <v>2076</v>
      </c>
      <c r="C81" s="35" t="s">
        <v>2077</v>
      </c>
      <c r="E81" s="15">
        <v>10</v>
      </c>
      <c r="F81" s="17">
        <v>5</v>
      </c>
      <c r="G81" s="17">
        <v>13</v>
      </c>
      <c r="H81" s="17">
        <v>8</v>
      </c>
      <c r="I81" s="4" t="s">
        <v>1891</v>
      </c>
      <c r="J81" s="5" t="s">
        <v>1894</v>
      </c>
      <c r="K81" s="5">
        <v>106</v>
      </c>
      <c r="L81" s="5">
        <v>107</v>
      </c>
      <c r="M81" s="5" t="s">
        <v>1892</v>
      </c>
      <c r="N81" s="6" t="s">
        <v>90</v>
      </c>
    </row>
    <row r="82" spans="1:14" ht="12.75">
      <c r="A82" s="15"/>
      <c r="B82" s="17" t="s">
        <v>2078</v>
      </c>
      <c r="C82" s="35" t="s">
        <v>2077</v>
      </c>
      <c r="E82" s="15">
        <v>1</v>
      </c>
      <c r="F82" s="17">
        <v>1</v>
      </c>
      <c r="G82" s="17">
        <v>5</v>
      </c>
      <c r="H82" s="17">
        <v>6</v>
      </c>
      <c r="I82" s="4" t="s">
        <v>1891</v>
      </c>
      <c r="J82" s="5" t="s">
        <v>1894</v>
      </c>
      <c r="K82" s="5">
        <v>106</v>
      </c>
      <c r="L82" s="5">
        <v>107</v>
      </c>
      <c r="M82" s="5" t="s">
        <v>1892</v>
      </c>
      <c r="N82" s="6" t="s">
        <v>90</v>
      </c>
    </row>
    <row r="83" spans="1:14" ht="12.75">
      <c r="A83" s="15"/>
      <c r="B83" s="17" t="s">
        <v>2079</v>
      </c>
      <c r="C83" s="35" t="s">
        <v>1964</v>
      </c>
      <c r="E83" s="15">
        <v>15</v>
      </c>
      <c r="F83" s="17">
        <v>10</v>
      </c>
      <c r="G83" s="17">
        <v>16</v>
      </c>
      <c r="H83" s="17">
        <v>11</v>
      </c>
      <c r="I83" s="4" t="s">
        <v>1891</v>
      </c>
      <c r="J83" s="5" t="s">
        <v>1894</v>
      </c>
      <c r="K83" s="5">
        <v>106</v>
      </c>
      <c r="L83" s="5">
        <v>107</v>
      </c>
      <c r="M83" s="5" t="s">
        <v>1892</v>
      </c>
      <c r="N83" s="6" t="s">
        <v>90</v>
      </c>
    </row>
    <row r="84" spans="1:14" ht="12.75">
      <c r="A84" s="15"/>
      <c r="B84" s="17" t="s">
        <v>2080</v>
      </c>
      <c r="C84" s="35" t="s">
        <v>1964</v>
      </c>
      <c r="E84" s="15">
        <v>17</v>
      </c>
      <c r="F84" s="17">
        <v>13</v>
      </c>
      <c r="G84" s="17">
        <v>18</v>
      </c>
      <c r="H84" s="17">
        <v>14</v>
      </c>
      <c r="I84" s="4" t="s">
        <v>1891</v>
      </c>
      <c r="J84" s="5" t="s">
        <v>1894</v>
      </c>
      <c r="K84" s="5">
        <v>106</v>
      </c>
      <c r="L84" s="5">
        <v>107</v>
      </c>
      <c r="M84" s="5" t="s">
        <v>1892</v>
      </c>
      <c r="N84" s="6" t="s">
        <v>90</v>
      </c>
    </row>
    <row r="85" spans="1:14" ht="12.75">
      <c r="A85" s="15"/>
      <c r="B85" s="17" t="s">
        <v>2081</v>
      </c>
      <c r="C85" s="35" t="s">
        <v>2082</v>
      </c>
      <c r="E85" s="15"/>
      <c r="F85" s="17">
        <v>23</v>
      </c>
      <c r="G85" s="17"/>
      <c r="H85" s="36">
        <v>53</v>
      </c>
      <c r="I85" s="4" t="s">
        <v>1891</v>
      </c>
      <c r="J85" s="5" t="s">
        <v>1894</v>
      </c>
      <c r="K85" s="5">
        <v>106</v>
      </c>
      <c r="L85" s="5">
        <v>107</v>
      </c>
      <c r="M85" s="5" t="s">
        <v>1892</v>
      </c>
      <c r="N85" s="6" t="s">
        <v>90</v>
      </c>
    </row>
    <row r="86" spans="1:14" ht="12.75">
      <c r="A86" s="15"/>
      <c r="B86" s="17" t="s">
        <v>2083</v>
      </c>
      <c r="C86" s="35" t="s">
        <v>1964</v>
      </c>
      <c r="E86" s="15">
        <v>5</v>
      </c>
      <c r="F86" s="17">
        <v>9</v>
      </c>
      <c r="G86" s="17">
        <v>7</v>
      </c>
      <c r="H86" s="17">
        <v>11</v>
      </c>
      <c r="I86" s="4" t="s">
        <v>1891</v>
      </c>
      <c r="J86" s="5" t="s">
        <v>1894</v>
      </c>
      <c r="K86" s="5">
        <v>106</v>
      </c>
      <c r="L86" s="5">
        <v>107</v>
      </c>
      <c r="M86" s="5" t="s">
        <v>1892</v>
      </c>
      <c r="N86" s="6" t="s">
        <v>90</v>
      </c>
    </row>
    <row r="87" spans="1:14" ht="12.75">
      <c r="A87" s="15"/>
      <c r="B87" s="17" t="s">
        <v>2084</v>
      </c>
      <c r="C87" s="37" t="s">
        <v>2085</v>
      </c>
      <c r="E87" s="15">
        <v>2</v>
      </c>
      <c r="F87" s="17">
        <v>2</v>
      </c>
      <c r="G87" s="17">
        <v>4</v>
      </c>
      <c r="H87" s="17">
        <v>7</v>
      </c>
      <c r="I87" s="4" t="s">
        <v>1891</v>
      </c>
      <c r="J87" s="5" t="s">
        <v>1894</v>
      </c>
      <c r="K87" s="5">
        <v>106</v>
      </c>
      <c r="L87" s="5">
        <v>107</v>
      </c>
      <c r="M87" s="5" t="s">
        <v>1892</v>
      </c>
      <c r="N87" s="6" t="s">
        <v>90</v>
      </c>
    </row>
    <row r="88" spans="1:14" ht="12.75">
      <c r="A88" s="15"/>
      <c r="B88" s="17" t="s">
        <v>2086</v>
      </c>
      <c r="C88" s="37" t="s">
        <v>2087</v>
      </c>
      <c r="E88" s="15">
        <v>7</v>
      </c>
      <c r="F88" s="17">
        <v>5</v>
      </c>
      <c r="G88" s="17">
        <v>14</v>
      </c>
      <c r="H88" s="17">
        <v>8</v>
      </c>
      <c r="I88" s="4" t="s">
        <v>1891</v>
      </c>
      <c r="J88" s="5" t="s">
        <v>1894</v>
      </c>
      <c r="K88" s="5">
        <v>106</v>
      </c>
      <c r="L88" s="5">
        <v>107</v>
      </c>
      <c r="M88" s="5" t="s">
        <v>1892</v>
      </c>
      <c r="N88" s="6" t="s">
        <v>90</v>
      </c>
    </row>
    <row r="89" spans="1:14" ht="12.75">
      <c r="A89" s="15"/>
      <c r="B89" s="17" t="s">
        <v>2088</v>
      </c>
      <c r="C89" s="37" t="s">
        <v>2089</v>
      </c>
      <c r="E89" s="15">
        <v>12</v>
      </c>
      <c r="F89" s="17">
        <v>3</v>
      </c>
      <c r="G89" s="17">
        <v>17</v>
      </c>
      <c r="H89" s="17">
        <v>8</v>
      </c>
      <c r="I89" s="4" t="s">
        <v>1891</v>
      </c>
      <c r="J89" s="5" t="s">
        <v>1894</v>
      </c>
      <c r="K89" s="5">
        <v>106</v>
      </c>
      <c r="L89" s="5">
        <v>107</v>
      </c>
      <c r="M89" s="5" t="s">
        <v>1892</v>
      </c>
      <c r="N89" s="6" t="s">
        <v>90</v>
      </c>
    </row>
    <row r="90" spans="1:14" ht="12.75">
      <c r="A90" s="15"/>
      <c r="B90" s="17" t="s">
        <v>2090</v>
      </c>
      <c r="C90" s="35" t="s">
        <v>2066</v>
      </c>
      <c r="E90" s="15">
        <v>6</v>
      </c>
      <c r="F90" s="17">
        <v>6</v>
      </c>
      <c r="G90" s="17">
        <v>7</v>
      </c>
      <c r="H90" s="17">
        <v>7</v>
      </c>
      <c r="I90" s="4" t="s">
        <v>1891</v>
      </c>
      <c r="J90" s="5" t="s">
        <v>1894</v>
      </c>
      <c r="K90" s="5">
        <v>106</v>
      </c>
      <c r="L90" s="5">
        <v>107</v>
      </c>
      <c r="M90" s="5" t="s">
        <v>1892</v>
      </c>
      <c r="N90" s="6" t="s">
        <v>90</v>
      </c>
    </row>
    <row r="91" spans="1:14" ht="12.75">
      <c r="A91" s="15"/>
      <c r="B91" s="17"/>
      <c r="C91" s="35" t="s">
        <v>2091</v>
      </c>
      <c r="E91" s="15">
        <v>138</v>
      </c>
      <c r="F91" s="17">
        <v>158</v>
      </c>
      <c r="G91" s="17">
        <v>144</v>
      </c>
      <c r="H91" s="17">
        <v>169</v>
      </c>
      <c r="I91" s="4" t="s">
        <v>1891</v>
      </c>
      <c r="J91" s="5" t="s">
        <v>1894</v>
      </c>
      <c r="K91" s="5">
        <v>106</v>
      </c>
      <c r="L91" s="5">
        <v>107</v>
      </c>
      <c r="M91" s="5" t="s">
        <v>1892</v>
      </c>
      <c r="N91" s="6" t="s">
        <v>90</v>
      </c>
    </row>
    <row r="92" spans="1:14" ht="25.5">
      <c r="A92" s="15"/>
      <c r="B92" s="17"/>
      <c r="C92" s="37" t="s">
        <v>2092</v>
      </c>
      <c r="E92" s="15"/>
      <c r="F92" s="17">
        <v>86</v>
      </c>
      <c r="G92" s="17"/>
      <c r="H92" s="36">
        <v>226</v>
      </c>
      <c r="I92" s="4" t="s">
        <v>1891</v>
      </c>
      <c r="J92" s="5" t="s">
        <v>1894</v>
      </c>
      <c r="K92" s="5">
        <v>106</v>
      </c>
      <c r="L92" s="5">
        <v>107</v>
      </c>
      <c r="M92" s="5" t="s">
        <v>1892</v>
      </c>
      <c r="N92" s="6" t="s">
        <v>90</v>
      </c>
    </row>
    <row r="93" spans="1:14" ht="25.5">
      <c r="A93" s="15"/>
      <c r="B93" s="17"/>
      <c r="C93" s="37" t="s">
        <v>2026</v>
      </c>
      <c r="E93" s="15">
        <v>66</v>
      </c>
      <c r="F93" s="17"/>
      <c r="G93" s="36">
        <v>128</v>
      </c>
      <c r="H93" s="17"/>
      <c r="I93" s="4" t="s">
        <v>1891</v>
      </c>
      <c r="J93" s="5" t="s">
        <v>1894</v>
      </c>
      <c r="K93" s="5">
        <v>106</v>
      </c>
      <c r="L93" s="5">
        <v>107</v>
      </c>
      <c r="M93" s="5" t="s">
        <v>1892</v>
      </c>
      <c r="N93" s="6" t="s">
        <v>90</v>
      </c>
    </row>
    <row r="94" spans="1:14" ht="25.5">
      <c r="A94" s="15"/>
      <c r="B94" s="17"/>
      <c r="C94" s="37" t="s">
        <v>2093</v>
      </c>
      <c r="E94" s="15">
        <v>4</v>
      </c>
      <c r="F94" s="17">
        <v>7</v>
      </c>
      <c r="G94" s="17">
        <v>6</v>
      </c>
      <c r="H94" s="17">
        <v>13</v>
      </c>
      <c r="I94" s="4" t="s">
        <v>1891</v>
      </c>
      <c r="J94" s="5" t="s">
        <v>1894</v>
      </c>
      <c r="K94" s="5">
        <v>106</v>
      </c>
      <c r="L94" s="5">
        <v>107</v>
      </c>
      <c r="M94" s="5" t="s">
        <v>1892</v>
      </c>
      <c r="N94" s="6" t="s">
        <v>90</v>
      </c>
    </row>
    <row r="95" spans="1:14" ht="12.75">
      <c r="A95" s="15"/>
      <c r="B95" s="17"/>
      <c r="C95" s="35" t="s">
        <v>2094</v>
      </c>
      <c r="E95" s="15">
        <v>11</v>
      </c>
      <c r="F95" s="17">
        <v>10</v>
      </c>
      <c r="G95" s="17">
        <v>12</v>
      </c>
      <c r="H95" s="17">
        <v>12</v>
      </c>
      <c r="I95" s="4" t="s">
        <v>1891</v>
      </c>
      <c r="J95" s="5" t="s">
        <v>1894</v>
      </c>
      <c r="K95" s="5">
        <v>106</v>
      </c>
      <c r="L95" s="5">
        <v>107</v>
      </c>
      <c r="M95" s="5" t="s">
        <v>1892</v>
      </c>
      <c r="N95" s="6" t="s">
        <v>90</v>
      </c>
    </row>
    <row r="96" spans="1:14" ht="12.75">
      <c r="A96" s="15"/>
      <c r="B96" s="17" t="s">
        <v>2095</v>
      </c>
      <c r="C96" s="35" t="s">
        <v>2096</v>
      </c>
      <c r="E96" s="15">
        <v>33</v>
      </c>
      <c r="F96" s="17">
        <v>35</v>
      </c>
      <c r="G96" s="17">
        <v>33</v>
      </c>
      <c r="H96" s="36">
        <v>41</v>
      </c>
      <c r="I96" s="4" t="s">
        <v>1891</v>
      </c>
      <c r="J96" s="5" t="s">
        <v>1894</v>
      </c>
      <c r="K96" s="5">
        <v>106</v>
      </c>
      <c r="L96" s="5">
        <v>107</v>
      </c>
      <c r="M96" s="5" t="s">
        <v>1892</v>
      </c>
      <c r="N96" s="6" t="s">
        <v>90</v>
      </c>
    </row>
    <row r="97" spans="1:14" ht="12.75">
      <c r="A97" s="15"/>
      <c r="B97" s="17"/>
      <c r="C97" s="35" t="s">
        <v>2097</v>
      </c>
      <c r="E97" s="15">
        <v>25</v>
      </c>
      <c r="F97" s="17">
        <v>28</v>
      </c>
      <c r="G97" s="17">
        <v>27</v>
      </c>
      <c r="H97" s="17">
        <v>30</v>
      </c>
      <c r="I97" s="4" t="s">
        <v>1891</v>
      </c>
      <c r="J97" s="5" t="s">
        <v>1894</v>
      </c>
      <c r="K97" s="5">
        <v>106</v>
      </c>
      <c r="L97" s="5">
        <v>107</v>
      </c>
      <c r="M97" s="5" t="s">
        <v>1892</v>
      </c>
      <c r="N97" s="6" t="s">
        <v>90</v>
      </c>
    </row>
    <row r="98" spans="1:14" ht="12.75">
      <c r="A98" s="15"/>
      <c r="B98" s="17" t="s">
        <v>2098</v>
      </c>
      <c r="C98" s="35" t="s">
        <v>1964</v>
      </c>
      <c r="E98" s="15">
        <v>3</v>
      </c>
      <c r="F98" s="17">
        <v>3</v>
      </c>
      <c r="G98" s="17">
        <v>4</v>
      </c>
      <c r="H98" s="17">
        <v>4</v>
      </c>
      <c r="I98" s="4" t="s">
        <v>1891</v>
      </c>
      <c r="J98" s="5" t="s">
        <v>1894</v>
      </c>
      <c r="K98" s="5">
        <v>106</v>
      </c>
      <c r="L98" s="5">
        <v>107</v>
      </c>
      <c r="M98" s="5" t="s">
        <v>1892</v>
      </c>
      <c r="N98" s="6" t="s">
        <v>90</v>
      </c>
    </row>
    <row r="99" spans="1:14" ht="12.75">
      <c r="A99" s="15"/>
      <c r="B99" s="17" t="s">
        <v>91</v>
      </c>
      <c r="C99" s="35" t="s">
        <v>1964</v>
      </c>
      <c r="E99" s="15">
        <v>13</v>
      </c>
      <c r="F99" s="17">
        <v>14</v>
      </c>
      <c r="G99" s="17">
        <v>14</v>
      </c>
      <c r="H99" s="17">
        <v>15</v>
      </c>
      <c r="I99" s="4" t="s">
        <v>1891</v>
      </c>
      <c r="J99" s="5" t="s">
        <v>1894</v>
      </c>
      <c r="K99" s="5">
        <v>106</v>
      </c>
      <c r="L99" s="5">
        <v>107</v>
      </c>
      <c r="M99" s="5" t="s">
        <v>1892</v>
      </c>
      <c r="N99" s="6" t="s">
        <v>90</v>
      </c>
    </row>
    <row r="100" spans="1:14" ht="12.75">
      <c r="A100" s="15"/>
      <c r="B100" s="17" t="s">
        <v>2099</v>
      </c>
      <c r="C100" s="35" t="s">
        <v>1964</v>
      </c>
      <c r="E100" s="15">
        <v>6</v>
      </c>
      <c r="F100" s="17">
        <v>6</v>
      </c>
      <c r="G100" s="17">
        <v>7</v>
      </c>
      <c r="H100" s="17">
        <v>7</v>
      </c>
      <c r="I100" s="4" t="s">
        <v>1891</v>
      </c>
      <c r="J100" s="5" t="s">
        <v>1894</v>
      </c>
      <c r="K100" s="5">
        <v>106</v>
      </c>
      <c r="L100" s="5">
        <v>107</v>
      </c>
      <c r="M100" s="5" t="s">
        <v>1892</v>
      </c>
      <c r="N100" s="6" t="s">
        <v>90</v>
      </c>
    </row>
    <row r="101" spans="1:14" ht="12.75">
      <c r="A101" s="15"/>
      <c r="B101" s="17" t="s">
        <v>2100</v>
      </c>
      <c r="C101" s="35" t="s">
        <v>1964</v>
      </c>
      <c r="E101" s="15">
        <v>18</v>
      </c>
      <c r="F101" s="17">
        <v>8</v>
      </c>
      <c r="G101" s="17">
        <v>19</v>
      </c>
      <c r="H101" s="17">
        <v>9</v>
      </c>
      <c r="I101" s="4" t="s">
        <v>1891</v>
      </c>
      <c r="J101" s="5" t="s">
        <v>1894</v>
      </c>
      <c r="K101" s="5">
        <v>106</v>
      </c>
      <c r="L101" s="5">
        <v>107</v>
      </c>
      <c r="M101" s="5" t="s">
        <v>1892</v>
      </c>
      <c r="N101" s="6" t="s">
        <v>90</v>
      </c>
    </row>
    <row r="102" spans="1:14" ht="12.75">
      <c r="A102" s="15"/>
      <c r="B102" s="17" t="s">
        <v>2101</v>
      </c>
      <c r="C102" s="35" t="s">
        <v>2000</v>
      </c>
      <c r="E102" s="15">
        <v>8</v>
      </c>
      <c r="F102" s="17">
        <v>3</v>
      </c>
      <c r="G102" s="17">
        <v>9</v>
      </c>
      <c r="H102" s="17">
        <v>4</v>
      </c>
      <c r="I102" s="4" t="s">
        <v>1891</v>
      </c>
      <c r="J102" s="5" t="s">
        <v>1894</v>
      </c>
      <c r="K102" s="5">
        <v>106</v>
      </c>
      <c r="L102" s="5">
        <v>107</v>
      </c>
      <c r="M102" s="5" t="s">
        <v>1892</v>
      </c>
      <c r="N102" s="6" t="s">
        <v>90</v>
      </c>
    </row>
    <row r="103" spans="1:14" ht="25.5">
      <c r="A103" s="15"/>
      <c r="B103" s="17" t="s">
        <v>2102</v>
      </c>
      <c r="C103" s="37" t="s">
        <v>2103</v>
      </c>
      <c r="E103" s="15">
        <v>12</v>
      </c>
      <c r="F103" s="17">
        <v>14</v>
      </c>
      <c r="G103" s="17">
        <v>26</v>
      </c>
      <c r="H103" s="17">
        <v>23</v>
      </c>
      <c r="I103" s="4" t="s">
        <v>1891</v>
      </c>
      <c r="J103" s="5" t="s">
        <v>1894</v>
      </c>
      <c r="K103" s="5">
        <v>106</v>
      </c>
      <c r="L103" s="5">
        <v>107</v>
      </c>
      <c r="M103" s="5" t="s">
        <v>1892</v>
      </c>
      <c r="N103" s="6" t="s">
        <v>90</v>
      </c>
    </row>
    <row r="104" spans="1:14" ht="12.75">
      <c r="A104" s="15"/>
      <c r="B104" s="17" t="s">
        <v>2104</v>
      </c>
      <c r="C104" s="37" t="s">
        <v>2061</v>
      </c>
      <c r="E104" s="15">
        <v>3</v>
      </c>
      <c r="F104" s="17">
        <v>3</v>
      </c>
      <c r="G104" s="17">
        <v>6</v>
      </c>
      <c r="H104" s="17">
        <v>11</v>
      </c>
      <c r="I104" s="4" t="s">
        <v>1891</v>
      </c>
      <c r="J104" s="5" t="s">
        <v>1894</v>
      </c>
      <c r="K104" s="5">
        <v>106</v>
      </c>
      <c r="L104" s="5">
        <v>107</v>
      </c>
      <c r="M104" s="5" t="s">
        <v>1892</v>
      </c>
      <c r="N104" s="6" t="s">
        <v>90</v>
      </c>
    </row>
    <row r="105" spans="1:14" ht="25.5">
      <c r="A105" s="15"/>
      <c r="B105" s="17" t="s">
        <v>2105</v>
      </c>
      <c r="C105" s="35" t="s">
        <v>2106</v>
      </c>
      <c r="E105" s="15">
        <v>1</v>
      </c>
      <c r="F105" s="17">
        <v>6</v>
      </c>
      <c r="G105" s="17">
        <v>14</v>
      </c>
      <c r="H105" s="17">
        <v>18</v>
      </c>
      <c r="I105" s="4" t="s">
        <v>1891</v>
      </c>
      <c r="J105" s="5" t="s">
        <v>1894</v>
      </c>
      <c r="K105" s="5">
        <v>106</v>
      </c>
      <c r="L105" s="5">
        <v>107</v>
      </c>
      <c r="M105" s="5" t="s">
        <v>1892</v>
      </c>
      <c r="N105" s="6" t="s">
        <v>90</v>
      </c>
    </row>
    <row r="106" spans="1:14" s="29" customFormat="1" ht="12.75">
      <c r="A106" s="28"/>
      <c r="B106" s="17" t="s">
        <v>2107</v>
      </c>
      <c r="C106" s="35" t="s">
        <v>3</v>
      </c>
      <c r="E106" s="15">
        <v>8</v>
      </c>
      <c r="F106" s="17">
        <v>1</v>
      </c>
      <c r="G106" s="17">
        <v>15</v>
      </c>
      <c r="H106" s="17">
        <v>7</v>
      </c>
      <c r="I106" s="4" t="s">
        <v>1891</v>
      </c>
      <c r="J106" s="5" t="s">
        <v>1894</v>
      </c>
      <c r="K106" s="5">
        <v>106</v>
      </c>
      <c r="L106" s="5">
        <v>107</v>
      </c>
      <c r="M106" s="5" t="s">
        <v>1892</v>
      </c>
      <c r="N106" s="6" t="s">
        <v>90</v>
      </c>
    </row>
    <row r="107" spans="1:14" s="29" customFormat="1" ht="12.75">
      <c r="A107" s="28"/>
      <c r="B107" s="30"/>
      <c r="C107" s="35" t="s">
        <v>4</v>
      </c>
      <c r="D107" s="10"/>
      <c r="E107" s="15">
        <f>SUM(E48:E106)</f>
        <v>1256</v>
      </c>
      <c r="F107" s="17">
        <f>SUM(F48:F106)</f>
        <v>1322</v>
      </c>
      <c r="G107" s="17">
        <f>SUM(G48:G106)</f>
        <v>1621</v>
      </c>
      <c r="H107" s="17">
        <f>SUM(H48:H106)</f>
        <v>1859</v>
      </c>
      <c r="I107" s="4" t="s">
        <v>1891</v>
      </c>
      <c r="J107" s="5" t="s">
        <v>1894</v>
      </c>
      <c r="K107" s="5">
        <v>106</v>
      </c>
      <c r="L107" s="5">
        <v>107</v>
      </c>
      <c r="M107" s="5" t="s">
        <v>2054</v>
      </c>
      <c r="N107" s="6" t="s">
        <v>90</v>
      </c>
    </row>
    <row r="108" spans="1:14" ht="25.5">
      <c r="A108" s="75" t="s">
        <v>2046</v>
      </c>
      <c r="B108" s="17" t="s">
        <v>5</v>
      </c>
      <c r="C108" s="37" t="s">
        <v>6</v>
      </c>
      <c r="E108" s="15">
        <v>2</v>
      </c>
      <c r="F108" s="17">
        <v>2</v>
      </c>
      <c r="G108" s="17">
        <v>25</v>
      </c>
      <c r="H108" s="17">
        <v>13</v>
      </c>
      <c r="I108" s="4" t="s">
        <v>1891</v>
      </c>
      <c r="J108" s="5" t="s">
        <v>1894</v>
      </c>
      <c r="K108" s="5">
        <v>106</v>
      </c>
      <c r="L108" s="5">
        <v>107</v>
      </c>
      <c r="M108" s="5" t="s">
        <v>2054</v>
      </c>
      <c r="N108" s="6" t="s">
        <v>90</v>
      </c>
    </row>
    <row r="109" spans="1:14" ht="12.75">
      <c r="A109" s="15"/>
      <c r="B109" s="17" t="s">
        <v>7</v>
      </c>
      <c r="C109" s="35" t="s">
        <v>2000</v>
      </c>
      <c r="E109" s="15">
        <v>26</v>
      </c>
      <c r="F109" s="17">
        <v>17</v>
      </c>
      <c r="G109" s="17">
        <v>27</v>
      </c>
      <c r="H109" s="17">
        <v>19</v>
      </c>
      <c r="I109" s="4" t="s">
        <v>1891</v>
      </c>
      <c r="J109" s="5" t="s">
        <v>1894</v>
      </c>
      <c r="K109" s="5">
        <v>106</v>
      </c>
      <c r="L109" s="5">
        <v>107</v>
      </c>
      <c r="M109" s="5" t="s">
        <v>2054</v>
      </c>
      <c r="N109" s="6" t="s">
        <v>90</v>
      </c>
    </row>
    <row r="110" spans="1:14" ht="12.75">
      <c r="A110" s="15"/>
      <c r="B110" s="17"/>
      <c r="C110" s="37" t="s">
        <v>8</v>
      </c>
      <c r="E110" s="15">
        <v>29</v>
      </c>
      <c r="F110" s="17">
        <v>12</v>
      </c>
      <c r="G110" s="17">
        <v>30</v>
      </c>
      <c r="H110" s="17">
        <v>26</v>
      </c>
      <c r="I110" s="4" t="s">
        <v>1891</v>
      </c>
      <c r="J110" s="5" t="s">
        <v>1894</v>
      </c>
      <c r="K110" s="5">
        <v>106</v>
      </c>
      <c r="L110" s="5">
        <v>107</v>
      </c>
      <c r="M110" s="5" t="s">
        <v>2054</v>
      </c>
      <c r="N110" s="6" t="s">
        <v>90</v>
      </c>
    </row>
    <row r="111" spans="1:14" ht="12.75">
      <c r="A111" s="15"/>
      <c r="B111" s="17" t="s">
        <v>9</v>
      </c>
      <c r="C111" s="35" t="s">
        <v>2000</v>
      </c>
      <c r="E111" s="15">
        <v>91</v>
      </c>
      <c r="F111" s="17">
        <v>106</v>
      </c>
      <c r="G111" s="17">
        <v>98</v>
      </c>
      <c r="H111" s="17">
        <v>132</v>
      </c>
      <c r="I111" s="4" t="s">
        <v>1891</v>
      </c>
      <c r="J111" s="5" t="s">
        <v>1894</v>
      </c>
      <c r="K111" s="5">
        <v>106</v>
      </c>
      <c r="L111" s="5">
        <v>107</v>
      </c>
      <c r="M111" s="5" t="s">
        <v>2054</v>
      </c>
      <c r="N111" s="6" t="s">
        <v>90</v>
      </c>
    </row>
    <row r="112" spans="1:14" ht="12.75">
      <c r="A112" s="15"/>
      <c r="B112" s="17"/>
      <c r="C112" s="35" t="s">
        <v>2043</v>
      </c>
      <c r="E112" s="15">
        <v>273</v>
      </c>
      <c r="F112" s="17">
        <v>357</v>
      </c>
      <c r="G112" s="17">
        <v>282</v>
      </c>
      <c r="H112" s="17">
        <v>376</v>
      </c>
      <c r="I112" s="4" t="s">
        <v>1891</v>
      </c>
      <c r="J112" s="5" t="s">
        <v>1894</v>
      </c>
      <c r="K112" s="5">
        <v>106</v>
      </c>
      <c r="L112" s="5">
        <v>107</v>
      </c>
      <c r="M112" s="5" t="s">
        <v>2054</v>
      </c>
      <c r="N112" s="6" t="s">
        <v>90</v>
      </c>
    </row>
    <row r="113" spans="1:14" ht="25.5">
      <c r="A113" s="15"/>
      <c r="B113" s="17"/>
      <c r="C113" s="35" t="s">
        <v>10</v>
      </c>
      <c r="E113" s="15">
        <v>64</v>
      </c>
      <c r="F113" s="17"/>
      <c r="G113" s="17">
        <v>67</v>
      </c>
      <c r="H113" s="17">
        <v>6</v>
      </c>
      <c r="I113" s="4" t="s">
        <v>1891</v>
      </c>
      <c r="J113" s="5" t="s">
        <v>1894</v>
      </c>
      <c r="K113" s="5">
        <v>106</v>
      </c>
      <c r="L113" s="5">
        <v>107</v>
      </c>
      <c r="M113" s="5" t="s">
        <v>2054</v>
      </c>
      <c r="N113" s="6" t="s">
        <v>90</v>
      </c>
    </row>
    <row r="114" spans="1:14" ht="25.5">
      <c r="A114" s="15"/>
      <c r="B114" s="17"/>
      <c r="C114" s="35" t="s">
        <v>11</v>
      </c>
      <c r="E114" s="15"/>
      <c r="F114" s="17">
        <v>40</v>
      </c>
      <c r="G114" s="17"/>
      <c r="H114" s="17">
        <v>44</v>
      </c>
      <c r="I114" s="4" t="s">
        <v>1891</v>
      </c>
      <c r="J114" s="5" t="s">
        <v>1894</v>
      </c>
      <c r="K114" s="5">
        <v>106</v>
      </c>
      <c r="L114" s="5">
        <v>107</v>
      </c>
      <c r="M114" s="5" t="s">
        <v>2054</v>
      </c>
      <c r="N114" s="6" t="s">
        <v>90</v>
      </c>
    </row>
    <row r="115" spans="1:14" ht="25.5">
      <c r="A115" s="15"/>
      <c r="B115" s="17"/>
      <c r="C115" s="35" t="s">
        <v>12</v>
      </c>
      <c r="E115" s="15">
        <v>23</v>
      </c>
      <c r="F115" s="17"/>
      <c r="G115" s="17">
        <v>25</v>
      </c>
      <c r="H115" s="17">
        <v>3</v>
      </c>
      <c r="I115" s="4" t="s">
        <v>1891</v>
      </c>
      <c r="J115" s="5" t="s">
        <v>1894</v>
      </c>
      <c r="K115" s="5">
        <v>106</v>
      </c>
      <c r="L115" s="5">
        <v>107</v>
      </c>
      <c r="M115" s="5" t="s">
        <v>2054</v>
      </c>
      <c r="N115" s="6" t="s">
        <v>90</v>
      </c>
    </row>
    <row r="116" spans="1:14" ht="25.5">
      <c r="A116" s="15"/>
      <c r="B116" s="17"/>
      <c r="C116" s="35" t="s">
        <v>13</v>
      </c>
      <c r="E116" s="15"/>
      <c r="F116" s="17">
        <v>9</v>
      </c>
      <c r="G116" s="17"/>
      <c r="H116" s="17">
        <v>11</v>
      </c>
      <c r="I116" s="4" t="s">
        <v>1891</v>
      </c>
      <c r="J116" s="5" t="s">
        <v>1894</v>
      </c>
      <c r="K116" s="5">
        <v>106</v>
      </c>
      <c r="L116" s="5">
        <v>107</v>
      </c>
      <c r="M116" s="5" t="s">
        <v>2054</v>
      </c>
      <c r="N116" s="6" t="s">
        <v>90</v>
      </c>
    </row>
    <row r="117" spans="1:14" ht="25.5">
      <c r="A117" s="15"/>
      <c r="B117" s="17"/>
      <c r="C117" s="37" t="s">
        <v>14</v>
      </c>
      <c r="E117" s="15">
        <v>86</v>
      </c>
      <c r="F117" s="17">
        <v>102</v>
      </c>
      <c r="G117" s="17">
        <v>180</v>
      </c>
      <c r="H117" s="17">
        <v>279</v>
      </c>
      <c r="I117" s="4" t="s">
        <v>1891</v>
      </c>
      <c r="J117" s="5" t="s">
        <v>1894</v>
      </c>
      <c r="K117" s="5">
        <v>106</v>
      </c>
      <c r="L117" s="5">
        <v>107</v>
      </c>
      <c r="M117" s="5" t="s">
        <v>2054</v>
      </c>
      <c r="N117" s="6" t="s">
        <v>90</v>
      </c>
    </row>
    <row r="118" spans="1:14" ht="25.5">
      <c r="A118" s="15"/>
      <c r="B118" s="17"/>
      <c r="C118" s="35" t="s">
        <v>54</v>
      </c>
      <c r="E118" s="15">
        <v>17</v>
      </c>
      <c r="F118" s="17">
        <v>10</v>
      </c>
      <c r="G118" s="17">
        <v>48</v>
      </c>
      <c r="H118" s="17">
        <v>50</v>
      </c>
      <c r="I118" s="4" t="s">
        <v>1891</v>
      </c>
      <c r="J118" s="5" t="s">
        <v>1894</v>
      </c>
      <c r="K118" s="5">
        <v>106</v>
      </c>
      <c r="L118" s="5">
        <v>107</v>
      </c>
      <c r="M118" s="5" t="s">
        <v>2054</v>
      </c>
      <c r="N118" s="6" t="s">
        <v>90</v>
      </c>
    </row>
    <row r="119" spans="1:14" ht="12.75">
      <c r="A119" s="15"/>
      <c r="B119" s="17"/>
      <c r="C119" s="35" t="s">
        <v>15</v>
      </c>
      <c r="E119" s="15">
        <v>186</v>
      </c>
      <c r="F119" s="17"/>
      <c r="G119" s="17">
        <v>201</v>
      </c>
      <c r="H119" s="17"/>
      <c r="I119" s="4" t="s">
        <v>1891</v>
      </c>
      <c r="J119" s="5" t="s">
        <v>1894</v>
      </c>
      <c r="K119" s="5">
        <v>106</v>
      </c>
      <c r="L119" s="5">
        <v>107</v>
      </c>
      <c r="M119" s="5" t="s">
        <v>2054</v>
      </c>
      <c r="N119" s="6" t="s">
        <v>90</v>
      </c>
    </row>
    <row r="120" spans="1:14" ht="12.75">
      <c r="A120" s="15"/>
      <c r="B120" s="17"/>
      <c r="C120" s="37" t="s">
        <v>16</v>
      </c>
      <c r="E120" s="15"/>
      <c r="F120" s="17">
        <v>175</v>
      </c>
      <c r="G120" s="17">
        <v>1</v>
      </c>
      <c r="H120" s="17">
        <v>204</v>
      </c>
      <c r="I120" s="4" t="s">
        <v>1891</v>
      </c>
      <c r="J120" s="5" t="s">
        <v>1894</v>
      </c>
      <c r="K120" s="5">
        <v>106</v>
      </c>
      <c r="L120" s="5">
        <v>107</v>
      </c>
      <c r="M120" s="5" t="s">
        <v>2054</v>
      </c>
      <c r="N120" s="6" t="s">
        <v>90</v>
      </c>
    </row>
    <row r="121" spans="1:14" ht="25.5">
      <c r="A121" s="15"/>
      <c r="B121" s="17"/>
      <c r="C121" s="35" t="s">
        <v>17</v>
      </c>
      <c r="E121" s="15">
        <v>29</v>
      </c>
      <c r="F121" s="17">
        <v>25</v>
      </c>
      <c r="G121" s="17">
        <v>30</v>
      </c>
      <c r="H121" s="17">
        <v>30</v>
      </c>
      <c r="I121" s="4" t="s">
        <v>1891</v>
      </c>
      <c r="J121" s="5" t="s">
        <v>1894</v>
      </c>
      <c r="K121" s="5">
        <v>106</v>
      </c>
      <c r="L121" s="5">
        <v>107</v>
      </c>
      <c r="M121" s="5" t="s">
        <v>2054</v>
      </c>
      <c r="N121" s="6" t="s">
        <v>90</v>
      </c>
    </row>
    <row r="122" spans="1:14" ht="25.5">
      <c r="A122" s="15"/>
      <c r="B122" s="17"/>
      <c r="C122" s="37" t="s">
        <v>55</v>
      </c>
      <c r="E122" s="15">
        <v>29</v>
      </c>
      <c r="F122" s="17">
        <v>42</v>
      </c>
      <c r="G122" s="17">
        <v>57</v>
      </c>
      <c r="H122" s="17">
        <v>94</v>
      </c>
      <c r="I122" s="4" t="s">
        <v>1891</v>
      </c>
      <c r="J122" s="5" t="s">
        <v>1894</v>
      </c>
      <c r="K122" s="5">
        <v>106</v>
      </c>
      <c r="L122" s="5">
        <v>107</v>
      </c>
      <c r="M122" s="5" t="s">
        <v>2054</v>
      </c>
      <c r="N122" s="6" t="s">
        <v>90</v>
      </c>
    </row>
    <row r="123" spans="1:14" ht="25.5">
      <c r="A123" s="15"/>
      <c r="B123" s="17"/>
      <c r="C123" s="37" t="s">
        <v>56</v>
      </c>
      <c r="E123" s="15">
        <v>9</v>
      </c>
      <c r="F123" s="17">
        <v>6</v>
      </c>
      <c r="G123" s="17">
        <v>14</v>
      </c>
      <c r="H123" s="17">
        <v>13</v>
      </c>
      <c r="I123" s="4" t="s">
        <v>1891</v>
      </c>
      <c r="J123" s="5" t="s">
        <v>1894</v>
      </c>
      <c r="K123" s="5">
        <v>106</v>
      </c>
      <c r="L123" s="5">
        <v>107</v>
      </c>
      <c r="M123" s="5" t="s">
        <v>2054</v>
      </c>
      <c r="N123" s="6" t="s">
        <v>90</v>
      </c>
    </row>
    <row r="124" spans="1:14" ht="12.75">
      <c r="A124" s="15"/>
      <c r="B124" s="17" t="s">
        <v>57</v>
      </c>
      <c r="C124" s="37" t="s">
        <v>58</v>
      </c>
      <c r="E124" s="15">
        <v>8</v>
      </c>
      <c r="F124" s="17">
        <v>5</v>
      </c>
      <c r="G124" s="17">
        <v>12</v>
      </c>
      <c r="H124" s="17">
        <v>6</v>
      </c>
      <c r="I124" s="4" t="s">
        <v>1891</v>
      </c>
      <c r="J124" s="5" t="s">
        <v>1894</v>
      </c>
      <c r="K124" s="5">
        <v>106</v>
      </c>
      <c r="L124" s="5">
        <v>107</v>
      </c>
      <c r="M124" s="5" t="s">
        <v>2054</v>
      </c>
      <c r="N124" s="6" t="s">
        <v>90</v>
      </c>
    </row>
    <row r="125" spans="1:14" ht="12.75">
      <c r="A125" s="15"/>
      <c r="B125" s="17"/>
      <c r="C125" s="35" t="s">
        <v>1951</v>
      </c>
      <c r="E125" s="15">
        <v>8</v>
      </c>
      <c r="F125" s="17">
        <v>5</v>
      </c>
      <c r="G125" s="17">
        <v>10</v>
      </c>
      <c r="H125" s="17">
        <v>6</v>
      </c>
      <c r="I125" s="4" t="s">
        <v>1891</v>
      </c>
      <c r="J125" s="5" t="s">
        <v>1894</v>
      </c>
      <c r="K125" s="5">
        <v>106</v>
      </c>
      <c r="L125" s="5">
        <v>107</v>
      </c>
      <c r="M125" s="5" t="s">
        <v>2054</v>
      </c>
      <c r="N125" s="6" t="s">
        <v>90</v>
      </c>
    </row>
    <row r="126" spans="1:14" ht="12.75">
      <c r="A126" s="15"/>
      <c r="B126" s="17" t="s">
        <v>59</v>
      </c>
      <c r="C126" s="37" t="s">
        <v>60</v>
      </c>
      <c r="E126" s="15">
        <v>8</v>
      </c>
      <c r="F126" s="17">
        <v>9</v>
      </c>
      <c r="G126" s="17">
        <v>12</v>
      </c>
      <c r="H126" s="17">
        <v>12</v>
      </c>
      <c r="I126" s="4" t="s">
        <v>1891</v>
      </c>
      <c r="J126" s="5" t="s">
        <v>1894</v>
      </c>
      <c r="K126" s="5">
        <v>106</v>
      </c>
      <c r="L126" s="5">
        <v>107</v>
      </c>
      <c r="M126" s="5" t="s">
        <v>2054</v>
      </c>
      <c r="N126" s="6" t="s">
        <v>90</v>
      </c>
    </row>
    <row r="127" spans="1:14" ht="12.75">
      <c r="A127" s="15"/>
      <c r="B127" s="17" t="s">
        <v>61</v>
      </c>
      <c r="C127" s="37" t="s">
        <v>1964</v>
      </c>
      <c r="E127" s="15">
        <v>1</v>
      </c>
      <c r="F127" s="17">
        <v>3</v>
      </c>
      <c r="G127" s="17">
        <v>4</v>
      </c>
      <c r="H127" s="17">
        <v>5</v>
      </c>
      <c r="I127" s="4" t="s">
        <v>1891</v>
      </c>
      <c r="J127" s="5" t="s">
        <v>1894</v>
      </c>
      <c r="K127" s="5">
        <v>106</v>
      </c>
      <c r="L127" s="5">
        <v>107</v>
      </c>
      <c r="M127" s="5" t="s">
        <v>2054</v>
      </c>
      <c r="N127" s="6" t="s">
        <v>90</v>
      </c>
    </row>
    <row r="128" spans="1:14" ht="12.75">
      <c r="A128" s="15"/>
      <c r="B128" s="17" t="s">
        <v>62</v>
      </c>
      <c r="C128" s="35" t="s">
        <v>63</v>
      </c>
      <c r="E128" s="15"/>
      <c r="F128" s="17">
        <v>8</v>
      </c>
      <c r="G128" s="17"/>
      <c r="H128" s="17">
        <v>11</v>
      </c>
      <c r="I128" s="4" t="s">
        <v>1891</v>
      </c>
      <c r="J128" s="5" t="s">
        <v>1894</v>
      </c>
      <c r="K128" s="5">
        <v>106</v>
      </c>
      <c r="L128" s="5">
        <v>107</v>
      </c>
      <c r="M128" s="5" t="s">
        <v>2054</v>
      </c>
      <c r="N128" s="6" t="s">
        <v>90</v>
      </c>
    </row>
    <row r="129" spans="1:14" ht="25.5">
      <c r="A129" s="15"/>
      <c r="B129" s="38" t="s">
        <v>64</v>
      </c>
      <c r="C129" s="35" t="s">
        <v>65</v>
      </c>
      <c r="E129" s="15">
        <v>8</v>
      </c>
      <c r="F129" s="17">
        <v>8</v>
      </c>
      <c r="G129" s="17">
        <v>10</v>
      </c>
      <c r="H129" s="17">
        <v>10</v>
      </c>
      <c r="I129" s="4" t="s">
        <v>1891</v>
      </c>
      <c r="J129" s="5" t="s">
        <v>1894</v>
      </c>
      <c r="K129" s="5">
        <v>106</v>
      </c>
      <c r="L129" s="5">
        <v>107</v>
      </c>
      <c r="M129" s="5" t="s">
        <v>2054</v>
      </c>
      <c r="N129" s="6" t="s">
        <v>90</v>
      </c>
    </row>
    <row r="130" spans="1:14" ht="12.75">
      <c r="A130" s="15"/>
      <c r="B130" s="17" t="s">
        <v>66</v>
      </c>
      <c r="C130" s="35" t="s">
        <v>67</v>
      </c>
      <c r="E130" s="15">
        <v>2</v>
      </c>
      <c r="F130" s="17"/>
      <c r="G130" s="17">
        <v>3</v>
      </c>
      <c r="H130" s="17">
        <v>1</v>
      </c>
      <c r="I130" s="4" t="s">
        <v>1891</v>
      </c>
      <c r="J130" s="5" t="s">
        <v>1894</v>
      </c>
      <c r="K130" s="5">
        <v>106</v>
      </c>
      <c r="L130" s="5">
        <v>107</v>
      </c>
      <c r="M130" s="5" t="s">
        <v>2054</v>
      </c>
      <c r="N130" s="6" t="s">
        <v>90</v>
      </c>
    </row>
    <row r="131" spans="1:14" ht="12.75">
      <c r="A131" s="15"/>
      <c r="B131" s="17" t="s">
        <v>68</v>
      </c>
      <c r="C131" s="37" t="s">
        <v>69</v>
      </c>
      <c r="E131" s="15">
        <v>2</v>
      </c>
      <c r="F131" s="17">
        <v>1</v>
      </c>
      <c r="G131" s="17">
        <v>4</v>
      </c>
      <c r="H131" s="17">
        <v>3</v>
      </c>
      <c r="I131" s="4" t="s">
        <v>1891</v>
      </c>
      <c r="J131" s="5" t="s">
        <v>1894</v>
      </c>
      <c r="K131" s="5">
        <v>106</v>
      </c>
      <c r="L131" s="5">
        <v>107</v>
      </c>
      <c r="M131" s="5" t="s">
        <v>2054</v>
      </c>
      <c r="N131" s="6" t="s">
        <v>90</v>
      </c>
    </row>
    <row r="132" spans="1:14" ht="12.75">
      <c r="A132" s="15"/>
      <c r="B132" s="17"/>
      <c r="C132" s="35" t="s">
        <v>70</v>
      </c>
      <c r="E132" s="15">
        <v>13</v>
      </c>
      <c r="F132" s="17">
        <v>19</v>
      </c>
      <c r="G132" s="17">
        <v>14</v>
      </c>
      <c r="H132" s="17">
        <v>21</v>
      </c>
      <c r="I132" s="4" t="s">
        <v>1891</v>
      </c>
      <c r="J132" s="5" t="s">
        <v>1894</v>
      </c>
      <c r="K132" s="5">
        <v>106</v>
      </c>
      <c r="L132" s="5">
        <v>107</v>
      </c>
      <c r="M132" s="5" t="s">
        <v>2054</v>
      </c>
      <c r="N132" s="6" t="s">
        <v>90</v>
      </c>
    </row>
    <row r="133" spans="1:14" ht="12.75">
      <c r="A133" s="15"/>
      <c r="B133" s="17"/>
      <c r="C133" s="35" t="s">
        <v>1951</v>
      </c>
      <c r="E133" s="15">
        <v>13</v>
      </c>
      <c r="F133" s="17">
        <v>8</v>
      </c>
      <c r="G133" s="17">
        <v>13</v>
      </c>
      <c r="H133" s="17">
        <v>9</v>
      </c>
      <c r="I133" s="4" t="s">
        <v>1891</v>
      </c>
      <c r="J133" s="5" t="s">
        <v>1894</v>
      </c>
      <c r="K133" s="5">
        <v>106</v>
      </c>
      <c r="L133" s="5">
        <v>107</v>
      </c>
      <c r="M133" s="5" t="s">
        <v>2054</v>
      </c>
      <c r="N133" s="6" t="s">
        <v>90</v>
      </c>
    </row>
    <row r="134" spans="1:14" ht="12.75">
      <c r="A134" s="15"/>
      <c r="B134" s="17" t="s">
        <v>71</v>
      </c>
      <c r="C134" s="35" t="s">
        <v>1964</v>
      </c>
      <c r="E134" s="15">
        <v>20</v>
      </c>
      <c r="F134" s="17">
        <v>28</v>
      </c>
      <c r="G134" s="17">
        <v>21</v>
      </c>
      <c r="H134" s="17">
        <v>29</v>
      </c>
      <c r="I134" s="4" t="s">
        <v>1891</v>
      </c>
      <c r="J134" s="5" t="s">
        <v>1894</v>
      </c>
      <c r="K134" s="5">
        <v>106</v>
      </c>
      <c r="L134" s="5">
        <v>107</v>
      </c>
      <c r="M134" s="5" t="s">
        <v>2054</v>
      </c>
      <c r="N134" s="6" t="s">
        <v>90</v>
      </c>
    </row>
    <row r="135" spans="1:14" ht="12.75">
      <c r="A135" s="15"/>
      <c r="B135" s="17"/>
      <c r="C135" s="35" t="s">
        <v>1951</v>
      </c>
      <c r="E135" s="15">
        <v>2</v>
      </c>
      <c r="F135" s="17">
        <v>1</v>
      </c>
      <c r="G135" s="17">
        <v>2</v>
      </c>
      <c r="H135" s="17">
        <v>2</v>
      </c>
      <c r="I135" s="4" t="s">
        <v>1891</v>
      </c>
      <c r="J135" s="5" t="s">
        <v>1894</v>
      </c>
      <c r="K135" s="5">
        <v>106</v>
      </c>
      <c r="L135" s="5">
        <v>107</v>
      </c>
      <c r="M135" s="5" t="s">
        <v>2054</v>
      </c>
      <c r="N135" s="6" t="s">
        <v>90</v>
      </c>
    </row>
    <row r="136" spans="1:14" ht="12.75">
      <c r="A136" s="15"/>
      <c r="B136" s="17" t="s">
        <v>72</v>
      </c>
      <c r="C136" s="35" t="s">
        <v>58</v>
      </c>
      <c r="E136" s="15">
        <v>1</v>
      </c>
      <c r="F136" s="17">
        <v>2</v>
      </c>
      <c r="G136" s="17">
        <v>1</v>
      </c>
      <c r="H136" s="17">
        <v>4</v>
      </c>
      <c r="I136" s="4" t="s">
        <v>1891</v>
      </c>
      <c r="J136" s="5" t="s">
        <v>1894</v>
      </c>
      <c r="K136" s="5">
        <v>106</v>
      </c>
      <c r="L136" s="5">
        <v>107</v>
      </c>
      <c r="M136" s="5" t="s">
        <v>2054</v>
      </c>
      <c r="N136" s="6" t="s">
        <v>90</v>
      </c>
    </row>
    <row r="137" spans="1:14" ht="12.75">
      <c r="A137" s="15"/>
      <c r="B137" s="17" t="s">
        <v>73</v>
      </c>
      <c r="C137" s="35" t="s">
        <v>1964</v>
      </c>
      <c r="E137" s="15">
        <v>11</v>
      </c>
      <c r="F137" s="17">
        <v>11</v>
      </c>
      <c r="G137" s="17">
        <v>13</v>
      </c>
      <c r="H137" s="17">
        <v>12</v>
      </c>
      <c r="I137" s="4" t="s">
        <v>1891</v>
      </c>
      <c r="J137" s="5" t="s">
        <v>1894</v>
      </c>
      <c r="K137" s="5">
        <v>106</v>
      </c>
      <c r="L137" s="5">
        <v>107</v>
      </c>
      <c r="M137" s="5" t="s">
        <v>2054</v>
      </c>
      <c r="N137" s="6" t="s">
        <v>90</v>
      </c>
    </row>
    <row r="138" spans="1:14" ht="12.75">
      <c r="A138" s="15"/>
      <c r="B138" s="17" t="s">
        <v>74</v>
      </c>
      <c r="C138" s="37" t="s">
        <v>8</v>
      </c>
      <c r="E138" s="15">
        <v>58</v>
      </c>
      <c r="F138" s="17">
        <v>46</v>
      </c>
      <c r="G138" s="36">
        <v>66</v>
      </c>
      <c r="H138" s="36">
        <v>70</v>
      </c>
      <c r="I138" s="4" t="s">
        <v>1891</v>
      </c>
      <c r="J138" s="5" t="s">
        <v>1894</v>
      </c>
      <c r="K138" s="5">
        <v>106</v>
      </c>
      <c r="L138" s="5">
        <v>107</v>
      </c>
      <c r="M138" s="5" t="s">
        <v>2054</v>
      </c>
      <c r="N138" s="6" t="s">
        <v>90</v>
      </c>
    </row>
    <row r="139" spans="1:14" ht="12.75">
      <c r="A139" s="15"/>
      <c r="B139" s="17"/>
      <c r="C139" s="35" t="s">
        <v>1964</v>
      </c>
      <c r="E139" s="15">
        <v>54</v>
      </c>
      <c r="F139" s="17">
        <v>62</v>
      </c>
      <c r="G139" s="17">
        <v>58</v>
      </c>
      <c r="H139" s="17">
        <v>67</v>
      </c>
      <c r="I139" s="4" t="s">
        <v>1891</v>
      </c>
      <c r="J139" s="5" t="s">
        <v>1894</v>
      </c>
      <c r="K139" s="5">
        <v>106</v>
      </c>
      <c r="L139" s="5">
        <v>107</v>
      </c>
      <c r="M139" s="5" t="s">
        <v>2054</v>
      </c>
      <c r="N139" s="6" t="s">
        <v>90</v>
      </c>
    </row>
    <row r="140" spans="1:14" ht="12.75">
      <c r="A140" s="15"/>
      <c r="B140" s="17"/>
      <c r="C140" s="37" t="s">
        <v>75</v>
      </c>
      <c r="E140" s="15">
        <v>23</v>
      </c>
      <c r="F140" s="17">
        <v>22</v>
      </c>
      <c r="G140" s="17">
        <v>37</v>
      </c>
      <c r="H140" s="17">
        <v>30</v>
      </c>
      <c r="I140" s="4" t="s">
        <v>1891</v>
      </c>
      <c r="J140" s="5" t="s">
        <v>1894</v>
      </c>
      <c r="K140" s="5">
        <v>106</v>
      </c>
      <c r="L140" s="5">
        <v>107</v>
      </c>
      <c r="M140" s="5" t="s">
        <v>2054</v>
      </c>
      <c r="N140" s="6" t="s">
        <v>90</v>
      </c>
    </row>
    <row r="141" spans="1:14" ht="12.75">
      <c r="A141" s="15"/>
      <c r="B141" s="17"/>
      <c r="C141" s="35" t="s">
        <v>76</v>
      </c>
      <c r="E141" s="15">
        <v>7</v>
      </c>
      <c r="F141" s="17">
        <v>8</v>
      </c>
      <c r="G141" s="17">
        <v>8</v>
      </c>
      <c r="H141" s="17">
        <v>11</v>
      </c>
      <c r="I141" s="4" t="s">
        <v>1891</v>
      </c>
      <c r="J141" s="5" t="s">
        <v>1894</v>
      </c>
      <c r="K141" s="5">
        <v>106</v>
      </c>
      <c r="L141" s="5">
        <v>107</v>
      </c>
      <c r="M141" s="5" t="s">
        <v>2054</v>
      </c>
      <c r="N141" s="6" t="s">
        <v>90</v>
      </c>
    </row>
    <row r="142" spans="1:14" ht="12.75">
      <c r="A142" s="15"/>
      <c r="B142" s="17" t="s">
        <v>77</v>
      </c>
      <c r="C142" s="37" t="s">
        <v>78</v>
      </c>
      <c r="E142" s="15">
        <v>53</v>
      </c>
      <c r="F142" s="17">
        <v>46</v>
      </c>
      <c r="G142" s="17">
        <v>55</v>
      </c>
      <c r="H142" s="17">
        <v>48</v>
      </c>
      <c r="I142" s="4" t="s">
        <v>1891</v>
      </c>
      <c r="J142" s="5" t="s">
        <v>1894</v>
      </c>
      <c r="K142" s="5">
        <v>106</v>
      </c>
      <c r="L142" s="5">
        <v>107</v>
      </c>
      <c r="M142" s="5" t="s">
        <v>2054</v>
      </c>
      <c r="N142" s="6" t="s">
        <v>90</v>
      </c>
    </row>
    <row r="143" spans="1:14" ht="12.75">
      <c r="A143" s="15"/>
      <c r="B143" s="17" t="s">
        <v>79</v>
      </c>
      <c r="C143" s="37" t="s">
        <v>133</v>
      </c>
      <c r="E143" s="15">
        <v>30</v>
      </c>
      <c r="F143" s="17">
        <v>22</v>
      </c>
      <c r="G143" s="17">
        <v>32</v>
      </c>
      <c r="H143" s="17">
        <v>27</v>
      </c>
      <c r="I143" s="4" t="s">
        <v>1891</v>
      </c>
      <c r="J143" s="5" t="s">
        <v>1894</v>
      </c>
      <c r="K143" s="5">
        <v>106</v>
      </c>
      <c r="L143" s="5">
        <v>107</v>
      </c>
      <c r="M143" s="5" t="s">
        <v>2054</v>
      </c>
      <c r="N143" s="6" t="s">
        <v>90</v>
      </c>
    </row>
    <row r="144" spans="1:14" ht="12.75">
      <c r="A144" s="15"/>
      <c r="B144" s="17"/>
      <c r="C144" s="37" t="s">
        <v>8</v>
      </c>
      <c r="E144" s="15">
        <v>14</v>
      </c>
      <c r="F144" s="17">
        <v>14</v>
      </c>
      <c r="G144" s="17">
        <v>33</v>
      </c>
      <c r="H144" s="17">
        <v>35</v>
      </c>
      <c r="I144" s="4" t="s">
        <v>1891</v>
      </c>
      <c r="J144" s="5" t="s">
        <v>1894</v>
      </c>
      <c r="K144" s="5">
        <v>106</v>
      </c>
      <c r="L144" s="5">
        <v>107</v>
      </c>
      <c r="M144" s="5" t="s">
        <v>2054</v>
      </c>
      <c r="N144" s="6" t="s">
        <v>90</v>
      </c>
    </row>
    <row r="145" spans="1:14" ht="12.75">
      <c r="A145" s="15"/>
      <c r="B145" s="17" t="s">
        <v>80</v>
      </c>
      <c r="C145" s="35" t="s">
        <v>81</v>
      </c>
      <c r="E145" s="15">
        <v>5</v>
      </c>
      <c r="F145" s="17">
        <v>5</v>
      </c>
      <c r="G145" s="17">
        <v>6</v>
      </c>
      <c r="H145" s="17">
        <v>7</v>
      </c>
      <c r="I145" s="4" t="s">
        <v>1891</v>
      </c>
      <c r="J145" s="5" t="s">
        <v>1894</v>
      </c>
      <c r="K145" s="5">
        <v>106</v>
      </c>
      <c r="L145" s="5">
        <v>107</v>
      </c>
      <c r="M145" s="5" t="s">
        <v>2054</v>
      </c>
      <c r="N145" s="6" t="s">
        <v>90</v>
      </c>
    </row>
    <row r="146" spans="1:14" ht="12.75">
      <c r="A146" s="15"/>
      <c r="B146" s="17" t="s">
        <v>82</v>
      </c>
      <c r="C146" s="35" t="s">
        <v>83</v>
      </c>
      <c r="E146" s="15">
        <v>17</v>
      </c>
      <c r="F146" s="17">
        <v>16</v>
      </c>
      <c r="G146" s="17">
        <v>19</v>
      </c>
      <c r="H146" s="17">
        <v>20</v>
      </c>
      <c r="I146" s="4" t="s">
        <v>1891</v>
      </c>
      <c r="J146" s="5" t="s">
        <v>1894</v>
      </c>
      <c r="K146" s="5">
        <v>106</v>
      </c>
      <c r="L146" s="5">
        <v>107</v>
      </c>
      <c r="M146" s="5" t="s">
        <v>2054</v>
      </c>
      <c r="N146" s="6" t="s">
        <v>90</v>
      </c>
    </row>
    <row r="147" spans="1:14" ht="25.5">
      <c r="A147" s="15"/>
      <c r="B147" s="17"/>
      <c r="C147" s="35" t="s">
        <v>92</v>
      </c>
      <c r="E147" s="15">
        <v>4</v>
      </c>
      <c r="F147" s="17">
        <v>7</v>
      </c>
      <c r="G147" s="17">
        <v>5</v>
      </c>
      <c r="H147" s="17">
        <v>8</v>
      </c>
      <c r="I147" s="4"/>
      <c r="J147" s="5"/>
      <c r="K147" s="5"/>
      <c r="L147" s="5"/>
      <c r="M147" s="5"/>
      <c r="N147" s="6"/>
    </row>
    <row r="148" spans="1:14" ht="12.75">
      <c r="A148" s="15"/>
      <c r="B148" s="17" t="s">
        <v>84</v>
      </c>
      <c r="C148" s="37" t="s">
        <v>85</v>
      </c>
      <c r="E148" s="15">
        <v>31</v>
      </c>
      <c r="F148" s="36">
        <v>29</v>
      </c>
      <c r="G148" s="17">
        <v>33</v>
      </c>
      <c r="H148" s="17">
        <v>28</v>
      </c>
      <c r="I148" s="4" t="s">
        <v>1891</v>
      </c>
      <c r="J148" s="5" t="s">
        <v>1894</v>
      </c>
      <c r="K148" s="5">
        <v>106</v>
      </c>
      <c r="L148" s="5">
        <v>107</v>
      </c>
      <c r="M148" s="5" t="s">
        <v>2054</v>
      </c>
      <c r="N148" s="6" t="s">
        <v>90</v>
      </c>
    </row>
    <row r="149" spans="1:14" ht="12.75">
      <c r="A149" s="15"/>
      <c r="B149" s="17" t="s">
        <v>86</v>
      </c>
      <c r="C149" s="35" t="s">
        <v>87</v>
      </c>
      <c r="E149" s="15">
        <v>6</v>
      </c>
      <c r="F149" s="17">
        <v>3</v>
      </c>
      <c r="G149" s="17">
        <v>6</v>
      </c>
      <c r="H149" s="17">
        <v>4</v>
      </c>
      <c r="I149" s="4" t="s">
        <v>1891</v>
      </c>
      <c r="J149" s="5" t="s">
        <v>1894</v>
      </c>
      <c r="K149" s="5">
        <v>106</v>
      </c>
      <c r="L149" s="5">
        <v>107</v>
      </c>
      <c r="M149" s="5" t="s">
        <v>2054</v>
      </c>
      <c r="N149" s="6" t="s">
        <v>90</v>
      </c>
    </row>
    <row r="150" spans="1:14" ht="12.75">
      <c r="A150" s="15"/>
      <c r="B150" s="17" t="s">
        <v>88</v>
      </c>
      <c r="C150" s="37" t="s">
        <v>87</v>
      </c>
      <c r="E150" s="15">
        <v>8</v>
      </c>
      <c r="F150" s="17">
        <v>2</v>
      </c>
      <c r="G150" s="17">
        <v>9</v>
      </c>
      <c r="H150" s="17">
        <v>5</v>
      </c>
      <c r="I150" s="4" t="s">
        <v>1891</v>
      </c>
      <c r="J150" s="5" t="s">
        <v>1894</v>
      </c>
      <c r="K150" s="5">
        <v>106</v>
      </c>
      <c r="L150" s="5">
        <v>107</v>
      </c>
      <c r="M150" s="5" t="s">
        <v>2054</v>
      </c>
      <c r="N150" s="6" t="s">
        <v>90</v>
      </c>
    </row>
    <row r="151" spans="1:14" ht="25.5">
      <c r="A151" s="15"/>
      <c r="B151" s="17"/>
      <c r="C151" s="37" t="s">
        <v>89</v>
      </c>
      <c r="E151" s="15">
        <v>4</v>
      </c>
      <c r="F151" s="17">
        <v>4</v>
      </c>
      <c r="G151" s="17">
        <v>8</v>
      </c>
      <c r="H151" s="17">
        <v>7</v>
      </c>
      <c r="I151" s="4" t="s">
        <v>1891</v>
      </c>
      <c r="J151" s="5" t="s">
        <v>1894</v>
      </c>
      <c r="K151" s="5">
        <v>106</v>
      </c>
      <c r="L151" s="5">
        <v>107</v>
      </c>
      <c r="M151" s="5" t="s">
        <v>2054</v>
      </c>
      <c r="N151" s="6" t="s">
        <v>90</v>
      </c>
    </row>
    <row r="152" spans="1:14" ht="12.75">
      <c r="A152" s="15"/>
      <c r="B152" s="17" t="s">
        <v>103</v>
      </c>
      <c r="C152" s="37" t="s">
        <v>58</v>
      </c>
      <c r="E152" s="15">
        <v>10</v>
      </c>
      <c r="F152" s="17">
        <v>6</v>
      </c>
      <c r="G152" s="17">
        <v>12</v>
      </c>
      <c r="H152" s="17">
        <v>7</v>
      </c>
      <c r="I152" s="4" t="s">
        <v>1891</v>
      </c>
      <c r="J152" s="5" t="s">
        <v>1894</v>
      </c>
      <c r="K152" s="5">
        <v>108</v>
      </c>
      <c r="L152" s="5">
        <v>109</v>
      </c>
      <c r="M152" s="5" t="s">
        <v>2054</v>
      </c>
      <c r="N152" s="6" t="s">
        <v>104</v>
      </c>
    </row>
    <row r="153" spans="1:14" ht="12.75">
      <c r="A153" s="15"/>
      <c r="B153" s="17"/>
      <c r="C153" s="37" t="s">
        <v>1951</v>
      </c>
      <c r="E153" s="15">
        <v>1</v>
      </c>
      <c r="F153" s="17">
        <v>3</v>
      </c>
      <c r="G153" s="17">
        <v>1</v>
      </c>
      <c r="H153" s="17">
        <v>5</v>
      </c>
      <c r="I153" s="4" t="s">
        <v>1891</v>
      </c>
      <c r="J153" s="5" t="s">
        <v>1894</v>
      </c>
      <c r="K153" s="5">
        <v>108</v>
      </c>
      <c r="L153" s="5">
        <v>109</v>
      </c>
      <c r="M153" s="5" t="s">
        <v>2054</v>
      </c>
      <c r="N153" s="6" t="s">
        <v>104</v>
      </c>
    </row>
    <row r="154" spans="1:14" ht="12.75">
      <c r="A154" s="15"/>
      <c r="B154" s="17" t="s">
        <v>105</v>
      </c>
      <c r="C154" s="35" t="s">
        <v>2000</v>
      </c>
      <c r="E154" s="15">
        <v>13</v>
      </c>
      <c r="F154" s="17">
        <v>7</v>
      </c>
      <c r="G154" s="17">
        <v>14</v>
      </c>
      <c r="H154" s="17">
        <v>8</v>
      </c>
      <c r="I154" s="4" t="s">
        <v>1891</v>
      </c>
      <c r="J154" s="5" t="s">
        <v>1894</v>
      </c>
      <c r="K154" s="5">
        <v>108</v>
      </c>
      <c r="L154" s="5">
        <v>109</v>
      </c>
      <c r="M154" s="5" t="s">
        <v>2054</v>
      </c>
      <c r="N154" s="6" t="s">
        <v>104</v>
      </c>
    </row>
    <row r="155" spans="1:14" ht="12.75">
      <c r="A155" s="15"/>
      <c r="B155" s="17" t="s">
        <v>106</v>
      </c>
      <c r="C155" s="35" t="s">
        <v>2000</v>
      </c>
      <c r="E155" s="15">
        <v>2</v>
      </c>
      <c r="F155" s="17">
        <v>4</v>
      </c>
      <c r="G155" s="17">
        <v>3</v>
      </c>
      <c r="H155" s="17">
        <v>6</v>
      </c>
      <c r="I155" s="4" t="s">
        <v>1891</v>
      </c>
      <c r="J155" s="5" t="s">
        <v>1894</v>
      </c>
      <c r="K155" s="5">
        <v>108</v>
      </c>
      <c r="L155" s="5">
        <v>109</v>
      </c>
      <c r="M155" s="5" t="s">
        <v>2054</v>
      </c>
      <c r="N155" s="6" t="s">
        <v>104</v>
      </c>
    </row>
    <row r="156" spans="1:14" ht="12.75">
      <c r="A156" s="15"/>
      <c r="B156" s="17" t="s">
        <v>107</v>
      </c>
      <c r="C156" s="37" t="s">
        <v>108</v>
      </c>
      <c r="E156" s="15"/>
      <c r="F156" s="17">
        <v>2</v>
      </c>
      <c r="G156" s="17">
        <v>9</v>
      </c>
      <c r="H156" s="17">
        <v>8</v>
      </c>
      <c r="I156" s="4" t="s">
        <v>1891</v>
      </c>
      <c r="J156" s="5" t="s">
        <v>1894</v>
      </c>
      <c r="K156" s="5">
        <v>108</v>
      </c>
      <c r="L156" s="5">
        <v>109</v>
      </c>
      <c r="M156" s="5" t="s">
        <v>2054</v>
      </c>
      <c r="N156" s="6" t="s">
        <v>104</v>
      </c>
    </row>
    <row r="157" spans="1:14" ht="12.75">
      <c r="A157" s="15"/>
      <c r="B157" s="17" t="s">
        <v>109</v>
      </c>
      <c r="C157" s="35" t="s">
        <v>110</v>
      </c>
      <c r="E157" s="115">
        <v>3</v>
      </c>
      <c r="F157" s="36">
        <v>8</v>
      </c>
      <c r="G157" s="17">
        <v>5</v>
      </c>
      <c r="H157" s="17">
        <v>13</v>
      </c>
      <c r="I157" s="4" t="s">
        <v>1891</v>
      </c>
      <c r="J157" s="5" t="s">
        <v>1894</v>
      </c>
      <c r="K157" s="5">
        <v>108</v>
      </c>
      <c r="L157" s="5">
        <v>109</v>
      </c>
      <c r="M157" s="5" t="s">
        <v>2054</v>
      </c>
      <c r="N157" s="6" t="s">
        <v>104</v>
      </c>
    </row>
    <row r="158" spans="1:14" ht="12.75">
      <c r="A158" s="15"/>
      <c r="B158" s="17" t="s">
        <v>111</v>
      </c>
      <c r="C158" s="37" t="s">
        <v>112</v>
      </c>
      <c r="E158" s="15">
        <v>3</v>
      </c>
      <c r="F158" s="17">
        <v>1</v>
      </c>
      <c r="G158" s="17">
        <v>10</v>
      </c>
      <c r="H158" s="17">
        <v>5</v>
      </c>
      <c r="I158" s="4" t="s">
        <v>1891</v>
      </c>
      <c r="J158" s="5" t="s">
        <v>1894</v>
      </c>
      <c r="K158" s="5">
        <v>108</v>
      </c>
      <c r="L158" s="5">
        <v>109</v>
      </c>
      <c r="M158" s="5" t="s">
        <v>2054</v>
      </c>
      <c r="N158" s="6" t="s">
        <v>104</v>
      </c>
    </row>
    <row r="159" spans="1:14" ht="12.75">
      <c r="A159" s="15"/>
      <c r="B159" s="17"/>
      <c r="C159" s="37" t="s">
        <v>8</v>
      </c>
      <c r="E159" s="15">
        <v>10</v>
      </c>
      <c r="F159" s="17">
        <v>11</v>
      </c>
      <c r="G159" s="17">
        <v>12</v>
      </c>
      <c r="H159" s="17">
        <v>13</v>
      </c>
      <c r="I159" s="4" t="s">
        <v>1891</v>
      </c>
      <c r="J159" s="5" t="s">
        <v>1894</v>
      </c>
      <c r="K159" s="5">
        <v>108</v>
      </c>
      <c r="L159" s="5">
        <v>109</v>
      </c>
      <c r="M159" s="5" t="s">
        <v>2054</v>
      </c>
      <c r="N159" s="6" t="s">
        <v>104</v>
      </c>
    </row>
    <row r="160" spans="1:14" ht="12.75">
      <c r="A160" s="15"/>
      <c r="B160" s="17" t="s">
        <v>113</v>
      </c>
      <c r="C160" s="37" t="s">
        <v>1964</v>
      </c>
      <c r="E160" s="15">
        <v>12</v>
      </c>
      <c r="F160" s="17">
        <v>8</v>
      </c>
      <c r="G160" s="17">
        <v>15</v>
      </c>
      <c r="H160" s="17">
        <v>11</v>
      </c>
      <c r="I160" s="4" t="s">
        <v>1891</v>
      </c>
      <c r="J160" s="5" t="s">
        <v>1894</v>
      </c>
      <c r="K160" s="5">
        <v>108</v>
      </c>
      <c r="L160" s="5">
        <v>109</v>
      </c>
      <c r="M160" s="5" t="s">
        <v>2054</v>
      </c>
      <c r="N160" s="6" t="s">
        <v>104</v>
      </c>
    </row>
    <row r="161" spans="1:14" ht="12.75">
      <c r="A161" s="15"/>
      <c r="B161" s="17"/>
      <c r="C161" s="37" t="s">
        <v>1964</v>
      </c>
      <c r="E161" s="15">
        <v>13</v>
      </c>
      <c r="F161" s="17">
        <v>14</v>
      </c>
      <c r="G161" s="17">
        <v>14</v>
      </c>
      <c r="H161" s="17">
        <v>15</v>
      </c>
      <c r="I161" s="4" t="s">
        <v>1891</v>
      </c>
      <c r="J161" s="5" t="s">
        <v>1894</v>
      </c>
      <c r="K161" s="5">
        <v>108</v>
      </c>
      <c r="L161" s="5">
        <v>109</v>
      </c>
      <c r="M161" s="5" t="s">
        <v>2054</v>
      </c>
      <c r="N161" s="6" t="s">
        <v>104</v>
      </c>
    </row>
    <row r="162" spans="1:14" ht="12.75">
      <c r="A162" s="15"/>
      <c r="B162" s="17" t="s">
        <v>114</v>
      </c>
      <c r="C162" s="37" t="s">
        <v>8</v>
      </c>
      <c r="E162" s="15"/>
      <c r="F162" s="17">
        <v>3</v>
      </c>
      <c r="G162" s="17"/>
      <c r="H162" s="17">
        <v>10</v>
      </c>
      <c r="I162" s="4" t="s">
        <v>1891</v>
      </c>
      <c r="J162" s="5" t="s">
        <v>1894</v>
      </c>
      <c r="K162" s="5">
        <v>108</v>
      </c>
      <c r="L162" s="5">
        <v>109</v>
      </c>
      <c r="M162" s="5" t="s">
        <v>2054</v>
      </c>
      <c r="N162" s="6" t="s">
        <v>104</v>
      </c>
    </row>
    <row r="163" spans="1:14" ht="12.75">
      <c r="A163" s="15"/>
      <c r="B163" s="17"/>
      <c r="C163" s="35" t="s">
        <v>115</v>
      </c>
      <c r="E163" s="15">
        <v>3</v>
      </c>
      <c r="F163" s="17">
        <v>3</v>
      </c>
      <c r="G163" s="17">
        <v>4</v>
      </c>
      <c r="H163" s="17">
        <v>7</v>
      </c>
      <c r="I163" s="4" t="s">
        <v>1891</v>
      </c>
      <c r="J163" s="5" t="s">
        <v>1894</v>
      </c>
      <c r="K163" s="5">
        <v>108</v>
      </c>
      <c r="L163" s="5">
        <v>109</v>
      </c>
      <c r="M163" s="5" t="s">
        <v>2054</v>
      </c>
      <c r="N163" s="6" t="s">
        <v>104</v>
      </c>
    </row>
    <row r="164" spans="1:14" ht="12.75">
      <c r="A164" s="15"/>
      <c r="B164" s="17" t="s">
        <v>116</v>
      </c>
      <c r="C164" s="35" t="s">
        <v>2000</v>
      </c>
      <c r="E164" s="15">
        <v>2</v>
      </c>
      <c r="F164" s="17">
        <v>1</v>
      </c>
      <c r="G164" s="17">
        <v>2</v>
      </c>
      <c r="H164" s="17">
        <v>4</v>
      </c>
      <c r="I164" s="4" t="s">
        <v>1891</v>
      </c>
      <c r="J164" s="5" t="s">
        <v>1894</v>
      </c>
      <c r="K164" s="5">
        <v>108</v>
      </c>
      <c r="L164" s="5">
        <v>109</v>
      </c>
      <c r="M164" s="5" t="s">
        <v>2054</v>
      </c>
      <c r="N164" s="6" t="s">
        <v>104</v>
      </c>
    </row>
    <row r="165" spans="1:14" ht="12.75">
      <c r="A165" s="15"/>
      <c r="B165" s="17" t="s">
        <v>117</v>
      </c>
      <c r="C165" s="37" t="s">
        <v>118</v>
      </c>
      <c r="E165" s="15">
        <v>12</v>
      </c>
      <c r="F165" s="17">
        <v>9</v>
      </c>
      <c r="G165" s="17">
        <v>14</v>
      </c>
      <c r="H165" s="17">
        <v>14</v>
      </c>
      <c r="I165" s="4" t="s">
        <v>1891</v>
      </c>
      <c r="J165" s="5" t="s">
        <v>1894</v>
      </c>
      <c r="K165" s="5">
        <v>108</v>
      </c>
      <c r="L165" s="5">
        <v>109</v>
      </c>
      <c r="M165" s="5" t="s">
        <v>2054</v>
      </c>
      <c r="N165" s="6" t="s">
        <v>104</v>
      </c>
    </row>
    <row r="166" spans="1:14" ht="12.75">
      <c r="A166" s="15"/>
      <c r="B166" s="17"/>
      <c r="C166" s="35" t="s">
        <v>76</v>
      </c>
      <c r="E166" s="15"/>
      <c r="F166" s="17">
        <v>1</v>
      </c>
      <c r="G166" s="17">
        <v>1</v>
      </c>
      <c r="H166" s="17">
        <v>3</v>
      </c>
      <c r="I166" s="4" t="s">
        <v>1891</v>
      </c>
      <c r="J166" s="5" t="s">
        <v>1894</v>
      </c>
      <c r="K166" s="5">
        <v>108</v>
      </c>
      <c r="L166" s="5">
        <v>109</v>
      </c>
      <c r="M166" s="5" t="s">
        <v>2054</v>
      </c>
      <c r="N166" s="6" t="s">
        <v>104</v>
      </c>
    </row>
    <row r="167" spans="1:14" ht="12.75">
      <c r="A167" s="15"/>
      <c r="B167" s="17" t="s">
        <v>119</v>
      </c>
      <c r="C167" s="35" t="s">
        <v>87</v>
      </c>
      <c r="E167" s="15">
        <v>4</v>
      </c>
      <c r="F167" s="17">
        <v>1</v>
      </c>
      <c r="G167" s="17">
        <v>6</v>
      </c>
      <c r="H167" s="17">
        <v>2</v>
      </c>
      <c r="I167" s="4" t="s">
        <v>1891</v>
      </c>
      <c r="J167" s="5" t="s">
        <v>1894</v>
      </c>
      <c r="K167" s="5">
        <v>108</v>
      </c>
      <c r="L167" s="5">
        <v>109</v>
      </c>
      <c r="M167" s="5" t="s">
        <v>2054</v>
      </c>
      <c r="N167" s="6" t="s">
        <v>104</v>
      </c>
    </row>
    <row r="168" spans="1:14" ht="12.75">
      <c r="A168" s="15"/>
      <c r="B168" s="17" t="s">
        <v>120</v>
      </c>
      <c r="C168" s="35" t="s">
        <v>2000</v>
      </c>
      <c r="E168" s="15">
        <v>4</v>
      </c>
      <c r="F168" s="17">
        <v>3</v>
      </c>
      <c r="G168" s="17">
        <v>6</v>
      </c>
      <c r="H168" s="17">
        <v>5</v>
      </c>
      <c r="I168" s="4" t="s">
        <v>1891</v>
      </c>
      <c r="J168" s="5" t="s">
        <v>1894</v>
      </c>
      <c r="K168" s="5">
        <v>108</v>
      </c>
      <c r="L168" s="5">
        <v>109</v>
      </c>
      <c r="M168" s="5" t="s">
        <v>2054</v>
      </c>
      <c r="N168" s="6" t="s">
        <v>104</v>
      </c>
    </row>
    <row r="169" spans="1:14" ht="12.75">
      <c r="A169" s="15"/>
      <c r="B169" s="17" t="s">
        <v>121</v>
      </c>
      <c r="C169" s="37" t="s">
        <v>60</v>
      </c>
      <c r="E169" s="15">
        <v>11</v>
      </c>
      <c r="F169" s="17">
        <v>5</v>
      </c>
      <c r="G169" s="17">
        <v>16</v>
      </c>
      <c r="H169" s="17">
        <v>9</v>
      </c>
      <c r="I169" s="4" t="s">
        <v>1891</v>
      </c>
      <c r="J169" s="5" t="s">
        <v>1894</v>
      </c>
      <c r="K169" s="5">
        <v>108</v>
      </c>
      <c r="L169" s="5">
        <v>109</v>
      </c>
      <c r="M169" s="5" t="s">
        <v>2054</v>
      </c>
      <c r="N169" s="6" t="s">
        <v>104</v>
      </c>
    </row>
    <row r="170" spans="1:14" ht="12.75">
      <c r="A170" s="15"/>
      <c r="B170" s="17" t="s">
        <v>122</v>
      </c>
      <c r="C170" s="35" t="s">
        <v>123</v>
      </c>
      <c r="E170" s="15">
        <v>11</v>
      </c>
      <c r="F170" s="17">
        <v>10</v>
      </c>
      <c r="G170" s="17">
        <v>12</v>
      </c>
      <c r="H170" s="17">
        <v>11</v>
      </c>
      <c r="I170" s="4" t="s">
        <v>1891</v>
      </c>
      <c r="J170" s="5" t="s">
        <v>1894</v>
      </c>
      <c r="K170" s="5">
        <v>108</v>
      </c>
      <c r="L170" s="5">
        <v>109</v>
      </c>
      <c r="M170" s="5" t="s">
        <v>2054</v>
      </c>
      <c r="N170" s="6" t="s">
        <v>104</v>
      </c>
    </row>
    <row r="171" spans="1:14" ht="12.75">
      <c r="A171" s="15"/>
      <c r="B171" s="17" t="s">
        <v>124</v>
      </c>
      <c r="C171" s="35" t="s">
        <v>1964</v>
      </c>
      <c r="E171" s="15">
        <v>8</v>
      </c>
      <c r="F171" s="17">
        <v>2</v>
      </c>
      <c r="G171" s="17">
        <v>8</v>
      </c>
      <c r="H171" s="17">
        <v>4</v>
      </c>
      <c r="I171" s="4" t="s">
        <v>1891</v>
      </c>
      <c r="J171" s="5" t="s">
        <v>1894</v>
      </c>
      <c r="K171" s="5">
        <v>108</v>
      </c>
      <c r="L171" s="5">
        <v>109</v>
      </c>
      <c r="M171" s="5" t="s">
        <v>2054</v>
      </c>
      <c r="N171" s="6" t="s">
        <v>104</v>
      </c>
    </row>
    <row r="172" spans="1:14" ht="12.75">
      <c r="A172" s="15"/>
      <c r="B172" s="17" t="s">
        <v>125</v>
      </c>
      <c r="C172" s="37" t="s">
        <v>2089</v>
      </c>
      <c r="E172" s="15">
        <v>1</v>
      </c>
      <c r="F172" s="17"/>
      <c r="G172" s="17">
        <v>4</v>
      </c>
      <c r="H172" s="17">
        <v>4</v>
      </c>
      <c r="I172" s="4" t="s">
        <v>1891</v>
      </c>
      <c r="J172" s="5" t="s">
        <v>1894</v>
      </c>
      <c r="K172" s="5">
        <v>108</v>
      </c>
      <c r="L172" s="5">
        <v>109</v>
      </c>
      <c r="M172" s="5" t="s">
        <v>2054</v>
      </c>
      <c r="N172" s="6" t="s">
        <v>104</v>
      </c>
    </row>
    <row r="173" spans="1:14" ht="12.75">
      <c r="A173" s="15"/>
      <c r="B173" s="17" t="s">
        <v>126</v>
      </c>
      <c r="C173" s="37" t="s">
        <v>127</v>
      </c>
      <c r="E173" s="15">
        <v>8</v>
      </c>
      <c r="F173" s="17">
        <v>13</v>
      </c>
      <c r="G173" s="17">
        <v>14</v>
      </c>
      <c r="H173" s="17">
        <v>21</v>
      </c>
      <c r="I173" s="4" t="s">
        <v>1891</v>
      </c>
      <c r="J173" s="5" t="s">
        <v>1894</v>
      </c>
      <c r="K173" s="5">
        <v>108</v>
      </c>
      <c r="L173" s="5">
        <v>109</v>
      </c>
      <c r="M173" s="5" t="s">
        <v>2054</v>
      </c>
      <c r="N173" s="6" t="s">
        <v>104</v>
      </c>
    </row>
    <row r="174" spans="1:14" ht="12.75">
      <c r="A174" s="15"/>
      <c r="B174" s="17"/>
      <c r="C174" s="37" t="s">
        <v>128</v>
      </c>
      <c r="E174" s="15"/>
      <c r="F174" s="17">
        <v>3</v>
      </c>
      <c r="G174" s="17">
        <v>4</v>
      </c>
      <c r="H174" s="17">
        <v>7</v>
      </c>
      <c r="I174" s="4" t="s">
        <v>1891</v>
      </c>
      <c r="J174" s="5" t="s">
        <v>1894</v>
      </c>
      <c r="K174" s="5">
        <v>108</v>
      </c>
      <c r="L174" s="5">
        <v>109</v>
      </c>
      <c r="M174" s="5" t="s">
        <v>2054</v>
      </c>
      <c r="N174" s="6" t="s">
        <v>104</v>
      </c>
    </row>
    <row r="175" spans="1:14" ht="12.75">
      <c r="A175" s="15"/>
      <c r="B175" s="17" t="s">
        <v>129</v>
      </c>
      <c r="C175" s="37" t="s">
        <v>130</v>
      </c>
      <c r="E175" s="15">
        <v>12</v>
      </c>
      <c r="F175" s="17">
        <v>12</v>
      </c>
      <c r="G175" s="17">
        <v>23</v>
      </c>
      <c r="H175" s="17">
        <v>18</v>
      </c>
      <c r="I175" s="4" t="s">
        <v>1891</v>
      </c>
      <c r="J175" s="5" t="s">
        <v>1894</v>
      </c>
      <c r="K175" s="5">
        <v>108</v>
      </c>
      <c r="L175" s="5">
        <v>109</v>
      </c>
      <c r="M175" s="5" t="s">
        <v>2054</v>
      </c>
      <c r="N175" s="6" t="s">
        <v>104</v>
      </c>
    </row>
    <row r="176" spans="1:14" ht="12.75">
      <c r="A176" s="15"/>
      <c r="B176" s="17" t="s">
        <v>131</v>
      </c>
      <c r="C176" s="37" t="s">
        <v>2077</v>
      </c>
      <c r="E176" s="15">
        <v>5</v>
      </c>
      <c r="F176" s="17"/>
      <c r="G176" s="17">
        <v>8</v>
      </c>
      <c r="H176" s="17">
        <v>4</v>
      </c>
      <c r="I176" s="4" t="s">
        <v>1891</v>
      </c>
      <c r="J176" s="5" t="s">
        <v>1894</v>
      </c>
      <c r="K176" s="5">
        <v>108</v>
      </c>
      <c r="L176" s="5">
        <v>109</v>
      </c>
      <c r="M176" s="5" t="s">
        <v>2054</v>
      </c>
      <c r="N176" s="6" t="s">
        <v>104</v>
      </c>
    </row>
    <row r="177" spans="1:14" ht="12.75">
      <c r="A177" s="15"/>
      <c r="B177" s="17" t="s">
        <v>132</v>
      </c>
      <c r="C177" s="35" t="s">
        <v>133</v>
      </c>
      <c r="E177" s="15">
        <v>13</v>
      </c>
      <c r="F177" s="17">
        <v>20</v>
      </c>
      <c r="G177" s="17">
        <v>14</v>
      </c>
      <c r="H177" s="17">
        <v>21</v>
      </c>
      <c r="I177" s="4" t="s">
        <v>1891</v>
      </c>
      <c r="J177" s="5" t="s">
        <v>1894</v>
      </c>
      <c r="K177" s="5">
        <v>108</v>
      </c>
      <c r="L177" s="5">
        <v>109</v>
      </c>
      <c r="M177" s="5" t="s">
        <v>2054</v>
      </c>
      <c r="N177" s="6" t="s">
        <v>104</v>
      </c>
    </row>
    <row r="178" spans="1:14" ht="12.75">
      <c r="A178" s="15"/>
      <c r="B178" s="17"/>
      <c r="C178" s="35" t="s">
        <v>1951</v>
      </c>
      <c r="E178" s="15">
        <v>3</v>
      </c>
      <c r="F178" s="17">
        <v>1</v>
      </c>
      <c r="G178" s="17">
        <v>3</v>
      </c>
      <c r="H178" s="17">
        <v>2</v>
      </c>
      <c r="I178" s="4" t="s">
        <v>1891</v>
      </c>
      <c r="J178" s="5" t="s">
        <v>1894</v>
      </c>
      <c r="K178" s="5">
        <v>108</v>
      </c>
      <c r="L178" s="5">
        <v>109</v>
      </c>
      <c r="M178" s="5" t="s">
        <v>2054</v>
      </c>
      <c r="N178" s="6" t="s">
        <v>104</v>
      </c>
    </row>
    <row r="179" spans="1:14" ht="12.75">
      <c r="A179" s="15"/>
      <c r="B179" s="17" t="s">
        <v>135</v>
      </c>
      <c r="C179" s="37" t="s">
        <v>134</v>
      </c>
      <c r="E179" s="15">
        <v>29</v>
      </c>
      <c r="F179" s="17">
        <v>29</v>
      </c>
      <c r="G179" s="17">
        <v>35</v>
      </c>
      <c r="H179" s="17">
        <v>36</v>
      </c>
      <c r="I179" s="4" t="s">
        <v>1891</v>
      </c>
      <c r="J179" s="5" t="s">
        <v>1894</v>
      </c>
      <c r="K179" s="5">
        <v>108</v>
      </c>
      <c r="L179" s="5">
        <v>109</v>
      </c>
      <c r="M179" s="5" t="s">
        <v>2054</v>
      </c>
      <c r="N179" s="6" t="s">
        <v>104</v>
      </c>
    </row>
    <row r="180" spans="1:14" ht="12.75">
      <c r="A180" s="15"/>
      <c r="B180" s="17"/>
      <c r="C180" s="37" t="s">
        <v>112</v>
      </c>
      <c r="E180" s="15">
        <v>33</v>
      </c>
      <c r="F180" s="17">
        <v>27</v>
      </c>
      <c r="G180" s="17">
        <v>36</v>
      </c>
      <c r="H180" s="17">
        <v>33</v>
      </c>
      <c r="I180" s="4" t="s">
        <v>1891</v>
      </c>
      <c r="J180" s="5" t="s">
        <v>1894</v>
      </c>
      <c r="K180" s="5">
        <v>108</v>
      </c>
      <c r="L180" s="5">
        <v>109</v>
      </c>
      <c r="M180" s="5" t="s">
        <v>2054</v>
      </c>
      <c r="N180" s="6" t="s">
        <v>104</v>
      </c>
    </row>
    <row r="181" spans="1:14" ht="12.75">
      <c r="A181" s="15"/>
      <c r="B181" s="17"/>
      <c r="C181" s="37" t="s">
        <v>76</v>
      </c>
      <c r="E181" s="15">
        <v>4</v>
      </c>
      <c r="F181" s="17">
        <v>7</v>
      </c>
      <c r="G181" s="17">
        <v>5</v>
      </c>
      <c r="H181" s="17">
        <v>10</v>
      </c>
      <c r="I181" s="4" t="s">
        <v>1891</v>
      </c>
      <c r="J181" s="5" t="s">
        <v>1894</v>
      </c>
      <c r="K181" s="5">
        <v>108</v>
      </c>
      <c r="L181" s="5">
        <v>109</v>
      </c>
      <c r="M181" s="5" t="s">
        <v>2054</v>
      </c>
      <c r="N181" s="6" t="s">
        <v>104</v>
      </c>
    </row>
    <row r="182" spans="1:14" ht="12.75">
      <c r="A182" s="15"/>
      <c r="B182" s="17"/>
      <c r="C182" s="37" t="s">
        <v>1951</v>
      </c>
      <c r="E182" s="15">
        <v>19</v>
      </c>
      <c r="F182" s="17">
        <v>17</v>
      </c>
      <c r="G182" s="17">
        <v>21</v>
      </c>
      <c r="H182" s="17">
        <v>20</v>
      </c>
      <c r="I182" s="4" t="s">
        <v>1891</v>
      </c>
      <c r="J182" s="5" t="s">
        <v>1894</v>
      </c>
      <c r="K182" s="5">
        <v>108</v>
      </c>
      <c r="L182" s="5">
        <v>109</v>
      </c>
      <c r="M182" s="5" t="s">
        <v>2054</v>
      </c>
      <c r="N182" s="6" t="s">
        <v>104</v>
      </c>
    </row>
    <row r="183" spans="1:14" ht="12.75">
      <c r="A183" s="15"/>
      <c r="B183" s="17"/>
      <c r="C183" s="37" t="s">
        <v>112</v>
      </c>
      <c r="E183" s="15">
        <v>30</v>
      </c>
      <c r="F183" s="17">
        <v>21</v>
      </c>
      <c r="G183" s="17">
        <v>37</v>
      </c>
      <c r="H183" s="17">
        <v>23</v>
      </c>
      <c r="I183" s="4" t="s">
        <v>1891</v>
      </c>
      <c r="J183" s="5" t="s">
        <v>1894</v>
      </c>
      <c r="K183" s="5">
        <v>108</v>
      </c>
      <c r="L183" s="5">
        <v>109</v>
      </c>
      <c r="M183" s="5" t="s">
        <v>2054</v>
      </c>
      <c r="N183" s="6" t="s">
        <v>104</v>
      </c>
    </row>
    <row r="184" spans="1:14" ht="12.75">
      <c r="A184" s="15"/>
      <c r="B184" s="17"/>
      <c r="C184" s="37" t="s">
        <v>136</v>
      </c>
      <c r="E184" s="15">
        <v>6</v>
      </c>
      <c r="F184" s="17">
        <v>8</v>
      </c>
      <c r="G184" s="17">
        <v>8</v>
      </c>
      <c r="H184" s="17">
        <v>12</v>
      </c>
      <c r="I184" s="4" t="s">
        <v>1891</v>
      </c>
      <c r="J184" s="5" t="s">
        <v>1894</v>
      </c>
      <c r="K184" s="5">
        <v>108</v>
      </c>
      <c r="L184" s="5">
        <v>109</v>
      </c>
      <c r="M184" s="5" t="s">
        <v>2054</v>
      </c>
      <c r="N184" s="6" t="s">
        <v>104</v>
      </c>
    </row>
    <row r="185" spans="1:14" ht="12.75">
      <c r="A185" s="15"/>
      <c r="B185" s="17"/>
      <c r="C185" s="37" t="s">
        <v>115</v>
      </c>
      <c r="E185" s="15">
        <v>12</v>
      </c>
      <c r="F185" s="17">
        <v>16</v>
      </c>
      <c r="G185" s="17">
        <v>15</v>
      </c>
      <c r="H185" s="17">
        <v>20</v>
      </c>
      <c r="I185" s="4" t="s">
        <v>1891</v>
      </c>
      <c r="J185" s="5" t="s">
        <v>1894</v>
      </c>
      <c r="K185" s="5">
        <v>108</v>
      </c>
      <c r="L185" s="5">
        <v>109</v>
      </c>
      <c r="M185" s="5" t="s">
        <v>2054</v>
      </c>
      <c r="N185" s="6" t="s">
        <v>104</v>
      </c>
    </row>
    <row r="186" spans="1:14" ht="12.75">
      <c r="A186" s="15"/>
      <c r="B186" s="17"/>
      <c r="C186" s="35" t="s">
        <v>1951</v>
      </c>
      <c r="E186" s="15">
        <v>8</v>
      </c>
      <c r="F186" s="17">
        <v>2</v>
      </c>
      <c r="G186" s="17">
        <v>8</v>
      </c>
      <c r="H186" s="17">
        <v>3</v>
      </c>
      <c r="I186" s="4" t="s">
        <v>1891</v>
      </c>
      <c r="J186" s="5" t="s">
        <v>1894</v>
      </c>
      <c r="K186" s="5">
        <v>108</v>
      </c>
      <c r="L186" s="5">
        <v>109</v>
      </c>
      <c r="M186" s="5" t="s">
        <v>2054</v>
      </c>
      <c r="N186" s="6" t="s">
        <v>104</v>
      </c>
    </row>
    <row r="187" spans="1:14" ht="12.75">
      <c r="A187" s="15"/>
      <c r="B187" s="17" t="s">
        <v>137</v>
      </c>
      <c r="C187" s="35" t="s">
        <v>2000</v>
      </c>
      <c r="E187" s="15">
        <v>26</v>
      </c>
      <c r="F187" s="17">
        <v>20</v>
      </c>
      <c r="G187" s="17">
        <v>28</v>
      </c>
      <c r="H187" s="17">
        <v>21</v>
      </c>
      <c r="I187" s="4" t="s">
        <v>1891</v>
      </c>
      <c r="J187" s="5" t="s">
        <v>1894</v>
      </c>
      <c r="K187" s="5">
        <v>108</v>
      </c>
      <c r="L187" s="5">
        <v>109</v>
      </c>
      <c r="M187" s="5" t="s">
        <v>2054</v>
      </c>
      <c r="N187" s="6" t="s">
        <v>104</v>
      </c>
    </row>
    <row r="188" spans="1:14" ht="12.75">
      <c r="A188" s="15"/>
      <c r="B188" s="17" t="s">
        <v>138</v>
      </c>
      <c r="C188" s="35" t="s">
        <v>2000</v>
      </c>
      <c r="E188" s="15">
        <v>9</v>
      </c>
      <c r="F188" s="17">
        <v>7</v>
      </c>
      <c r="G188" s="17">
        <v>10</v>
      </c>
      <c r="H188" s="17">
        <v>8</v>
      </c>
      <c r="I188" s="4" t="s">
        <v>1891</v>
      </c>
      <c r="J188" s="5" t="s">
        <v>1894</v>
      </c>
      <c r="K188" s="5">
        <v>108</v>
      </c>
      <c r="L188" s="5">
        <v>109</v>
      </c>
      <c r="M188" s="5" t="s">
        <v>2054</v>
      </c>
      <c r="N188" s="6" t="s">
        <v>104</v>
      </c>
    </row>
    <row r="189" spans="1:14" s="29" customFormat="1" ht="12.75">
      <c r="A189" s="28"/>
      <c r="B189" s="30"/>
      <c r="C189" s="35" t="s">
        <v>254</v>
      </c>
      <c r="D189" s="10"/>
      <c r="E189" s="15">
        <f>SUM(E108:E188)</f>
        <v>1615</v>
      </c>
      <c r="F189" s="17">
        <f>SUM(F108:F188)</f>
        <v>1602</v>
      </c>
      <c r="G189" s="17">
        <f>SUM(G108:G188)</f>
        <v>2016</v>
      </c>
      <c r="H189" s="17">
        <f>SUM(H108:H188)</f>
        <v>2221</v>
      </c>
      <c r="I189" s="4" t="s">
        <v>1891</v>
      </c>
      <c r="J189" s="5" t="s">
        <v>1894</v>
      </c>
      <c r="K189" s="5">
        <v>108</v>
      </c>
      <c r="L189" s="5">
        <v>109</v>
      </c>
      <c r="M189" s="5" t="s">
        <v>2054</v>
      </c>
      <c r="N189" s="6" t="s">
        <v>104</v>
      </c>
    </row>
    <row r="190" spans="1:14" ht="12.75">
      <c r="A190" s="15" t="s">
        <v>2047</v>
      </c>
      <c r="B190" s="17" t="s">
        <v>139</v>
      </c>
      <c r="C190" s="35" t="s">
        <v>2000</v>
      </c>
      <c r="E190" s="15">
        <v>25</v>
      </c>
      <c r="F190" s="17">
        <v>28</v>
      </c>
      <c r="G190" s="17">
        <v>27</v>
      </c>
      <c r="H190" s="17">
        <v>31</v>
      </c>
      <c r="I190" s="4" t="s">
        <v>1891</v>
      </c>
      <c r="J190" s="5" t="s">
        <v>1894</v>
      </c>
      <c r="K190" s="5">
        <v>108</v>
      </c>
      <c r="L190" s="5">
        <v>109</v>
      </c>
      <c r="M190" s="5" t="s">
        <v>2055</v>
      </c>
      <c r="N190" s="6" t="s">
        <v>104</v>
      </c>
    </row>
    <row r="191" spans="1:14" ht="12.75">
      <c r="A191" s="15"/>
      <c r="B191" s="17" t="s">
        <v>140</v>
      </c>
      <c r="C191" s="35" t="s">
        <v>2000</v>
      </c>
      <c r="E191" s="15">
        <v>23</v>
      </c>
      <c r="F191" s="17">
        <v>32</v>
      </c>
      <c r="G191" s="17">
        <v>26</v>
      </c>
      <c r="H191" s="17">
        <v>36</v>
      </c>
      <c r="I191" s="4" t="s">
        <v>1891</v>
      </c>
      <c r="J191" s="5" t="s">
        <v>1894</v>
      </c>
      <c r="K191" s="5">
        <v>108</v>
      </c>
      <c r="L191" s="5">
        <v>109</v>
      </c>
      <c r="M191" s="5" t="s">
        <v>2055</v>
      </c>
      <c r="N191" s="6" t="s">
        <v>104</v>
      </c>
    </row>
    <row r="192" spans="1:14" ht="12.75">
      <c r="A192" s="15"/>
      <c r="B192" s="17"/>
      <c r="C192" s="35" t="s">
        <v>141</v>
      </c>
      <c r="E192" s="15">
        <v>44</v>
      </c>
      <c r="F192" s="17">
        <v>40</v>
      </c>
      <c r="G192" s="17">
        <v>45</v>
      </c>
      <c r="H192" s="17">
        <v>42</v>
      </c>
      <c r="I192" s="4" t="s">
        <v>1891</v>
      </c>
      <c r="J192" s="5" t="s">
        <v>1894</v>
      </c>
      <c r="K192" s="5">
        <v>108</v>
      </c>
      <c r="L192" s="5">
        <v>109</v>
      </c>
      <c r="M192" s="5" t="s">
        <v>2055</v>
      </c>
      <c r="N192" s="6" t="s">
        <v>104</v>
      </c>
    </row>
    <row r="193" spans="1:14" ht="12.75">
      <c r="A193" s="15"/>
      <c r="B193" s="17" t="s">
        <v>142</v>
      </c>
      <c r="C193" s="37" t="s">
        <v>143</v>
      </c>
      <c r="E193" s="15">
        <v>5</v>
      </c>
      <c r="F193" s="17">
        <v>7</v>
      </c>
      <c r="G193" s="17">
        <v>10</v>
      </c>
      <c r="H193" s="17">
        <v>15</v>
      </c>
      <c r="I193" s="4" t="s">
        <v>1891</v>
      </c>
      <c r="J193" s="5" t="s">
        <v>1894</v>
      </c>
      <c r="K193" s="5">
        <v>108</v>
      </c>
      <c r="L193" s="5">
        <v>109</v>
      </c>
      <c r="M193" s="5" t="s">
        <v>2055</v>
      </c>
      <c r="N193" s="6" t="s">
        <v>104</v>
      </c>
    </row>
    <row r="194" spans="1:14" ht="12.75">
      <c r="A194" s="15"/>
      <c r="B194" s="17" t="s">
        <v>144</v>
      </c>
      <c r="C194" s="35" t="s">
        <v>2077</v>
      </c>
      <c r="E194" s="15">
        <v>23</v>
      </c>
      <c r="F194" s="17">
        <v>28</v>
      </c>
      <c r="G194" s="17">
        <v>24</v>
      </c>
      <c r="H194" s="17">
        <v>30</v>
      </c>
      <c r="I194" s="4" t="s">
        <v>1891</v>
      </c>
      <c r="J194" s="5" t="s">
        <v>1894</v>
      </c>
      <c r="K194" s="5">
        <v>108</v>
      </c>
      <c r="L194" s="5">
        <v>109</v>
      </c>
      <c r="M194" s="5" t="s">
        <v>2055</v>
      </c>
      <c r="N194" s="6" t="s">
        <v>104</v>
      </c>
    </row>
    <row r="195" spans="1:14" ht="12.75">
      <c r="A195" s="15"/>
      <c r="B195" s="17"/>
      <c r="C195" s="35" t="s">
        <v>1951</v>
      </c>
      <c r="E195" s="15">
        <v>7</v>
      </c>
      <c r="F195" s="17">
        <v>7</v>
      </c>
      <c r="G195" s="17">
        <v>8</v>
      </c>
      <c r="H195" s="17">
        <v>8</v>
      </c>
      <c r="I195" s="4" t="s">
        <v>1891</v>
      </c>
      <c r="J195" s="5" t="s">
        <v>1894</v>
      </c>
      <c r="K195" s="5">
        <v>108</v>
      </c>
      <c r="L195" s="5">
        <v>109</v>
      </c>
      <c r="M195" s="5" t="s">
        <v>2055</v>
      </c>
      <c r="N195" s="6" t="s">
        <v>104</v>
      </c>
    </row>
    <row r="196" spans="1:14" ht="12.75">
      <c r="A196" s="15"/>
      <c r="B196" s="17" t="s">
        <v>145</v>
      </c>
      <c r="C196" s="37" t="s">
        <v>2077</v>
      </c>
      <c r="E196" s="15">
        <v>3</v>
      </c>
      <c r="F196" s="17">
        <v>2</v>
      </c>
      <c r="G196" s="17">
        <v>12</v>
      </c>
      <c r="H196" s="17">
        <v>14</v>
      </c>
      <c r="I196" s="4" t="s">
        <v>1891</v>
      </c>
      <c r="J196" s="5" t="s">
        <v>1894</v>
      </c>
      <c r="K196" s="5">
        <v>108</v>
      </c>
      <c r="L196" s="5">
        <v>109</v>
      </c>
      <c r="M196" s="5" t="s">
        <v>2055</v>
      </c>
      <c r="N196" s="6" t="s">
        <v>104</v>
      </c>
    </row>
    <row r="197" spans="1:14" ht="12.75">
      <c r="A197" s="15"/>
      <c r="B197" s="17" t="s">
        <v>146</v>
      </c>
      <c r="C197" s="35" t="s">
        <v>2000</v>
      </c>
      <c r="E197" s="15">
        <v>22</v>
      </c>
      <c r="F197" s="17">
        <v>16</v>
      </c>
      <c r="G197" s="17">
        <v>23</v>
      </c>
      <c r="H197" s="17">
        <v>20</v>
      </c>
      <c r="I197" s="4" t="s">
        <v>1891</v>
      </c>
      <c r="J197" s="5" t="s">
        <v>1894</v>
      </c>
      <c r="K197" s="5">
        <v>108</v>
      </c>
      <c r="L197" s="5">
        <v>109</v>
      </c>
      <c r="M197" s="5" t="s">
        <v>2055</v>
      </c>
      <c r="N197" s="6" t="s">
        <v>104</v>
      </c>
    </row>
    <row r="198" spans="1:14" s="29" customFormat="1" ht="12.75">
      <c r="A198" s="28"/>
      <c r="B198" s="30"/>
      <c r="C198" s="35" t="s">
        <v>147</v>
      </c>
      <c r="D198" s="10"/>
      <c r="E198" s="15">
        <f>SUM(E190:E197)</f>
        <v>152</v>
      </c>
      <c r="F198" s="17">
        <f>SUM(F190:F197)</f>
        <v>160</v>
      </c>
      <c r="G198" s="17">
        <f>SUM(G190:G197)</f>
        <v>175</v>
      </c>
      <c r="H198" s="17">
        <f>SUM(H190:H197)</f>
        <v>196</v>
      </c>
      <c r="I198" s="4" t="s">
        <v>1891</v>
      </c>
      <c r="J198" s="5" t="s">
        <v>1894</v>
      </c>
      <c r="K198" s="5">
        <v>108</v>
      </c>
      <c r="L198" s="5">
        <v>109</v>
      </c>
      <c r="M198" s="5" t="s">
        <v>2055</v>
      </c>
      <c r="N198" s="6" t="s">
        <v>104</v>
      </c>
    </row>
    <row r="199" spans="1:14" s="29" customFormat="1" ht="12.75">
      <c r="A199" s="15" t="s">
        <v>2048</v>
      </c>
      <c r="B199" s="17" t="s">
        <v>150</v>
      </c>
      <c r="C199" s="35" t="s">
        <v>2000</v>
      </c>
      <c r="D199" s="10"/>
      <c r="E199" s="15">
        <v>27</v>
      </c>
      <c r="F199" s="17">
        <v>31</v>
      </c>
      <c r="G199" s="17">
        <v>27</v>
      </c>
      <c r="H199" s="17">
        <v>31</v>
      </c>
      <c r="I199" s="4" t="s">
        <v>1891</v>
      </c>
      <c r="J199" s="5" t="s">
        <v>1894</v>
      </c>
      <c r="K199" s="5">
        <v>108</v>
      </c>
      <c r="L199" s="5">
        <v>109</v>
      </c>
      <c r="M199" s="5" t="s">
        <v>2056</v>
      </c>
      <c r="N199" s="6" t="s">
        <v>104</v>
      </c>
    </row>
    <row r="200" spans="1:14" s="29" customFormat="1" ht="12.75">
      <c r="A200" s="15"/>
      <c r="B200" s="17" t="s">
        <v>2048</v>
      </c>
      <c r="C200" s="35" t="s">
        <v>151</v>
      </c>
      <c r="D200" s="10"/>
      <c r="E200" s="15">
        <v>52</v>
      </c>
      <c r="F200" s="17">
        <v>49</v>
      </c>
      <c r="G200" s="17">
        <v>53</v>
      </c>
      <c r="H200" s="17">
        <v>52</v>
      </c>
      <c r="I200" s="4" t="s">
        <v>1891</v>
      </c>
      <c r="J200" s="5" t="s">
        <v>1894</v>
      </c>
      <c r="K200" s="5">
        <v>108</v>
      </c>
      <c r="L200" s="5">
        <v>109</v>
      </c>
      <c r="M200" s="5" t="s">
        <v>2056</v>
      </c>
      <c r="N200" s="6" t="s">
        <v>104</v>
      </c>
    </row>
    <row r="201" spans="1:14" s="29" customFormat="1" ht="12.75">
      <c r="A201" s="15"/>
      <c r="B201" s="17"/>
      <c r="C201" s="35" t="s">
        <v>2043</v>
      </c>
      <c r="D201" s="10"/>
      <c r="E201" s="15">
        <v>18</v>
      </c>
      <c r="F201" s="17">
        <v>10</v>
      </c>
      <c r="G201" s="17">
        <v>18</v>
      </c>
      <c r="H201" s="17">
        <v>10</v>
      </c>
      <c r="I201" s="4" t="s">
        <v>1891</v>
      </c>
      <c r="J201" s="5" t="s">
        <v>1894</v>
      </c>
      <c r="K201" s="5">
        <v>108</v>
      </c>
      <c r="L201" s="5">
        <v>109</v>
      </c>
      <c r="M201" s="5" t="s">
        <v>2056</v>
      </c>
      <c r="N201" s="6" t="s">
        <v>104</v>
      </c>
    </row>
    <row r="202" spans="1:14" s="29" customFormat="1" ht="25.5">
      <c r="A202" s="15"/>
      <c r="B202" s="17"/>
      <c r="C202" s="37" t="s">
        <v>152</v>
      </c>
      <c r="D202" s="10"/>
      <c r="E202" s="15">
        <v>7</v>
      </c>
      <c r="F202" s="17">
        <v>5</v>
      </c>
      <c r="G202" s="17">
        <v>9</v>
      </c>
      <c r="H202" s="17">
        <v>8</v>
      </c>
      <c r="I202" s="4" t="s">
        <v>1891</v>
      </c>
      <c r="J202" s="5" t="s">
        <v>1894</v>
      </c>
      <c r="K202" s="5">
        <v>108</v>
      </c>
      <c r="L202" s="5">
        <v>109</v>
      </c>
      <c r="M202" s="5" t="s">
        <v>2056</v>
      </c>
      <c r="N202" s="6" t="s">
        <v>104</v>
      </c>
    </row>
    <row r="203" spans="1:14" s="29" customFormat="1" ht="12.75">
      <c r="A203" s="15"/>
      <c r="B203" s="17"/>
      <c r="C203" s="35" t="s">
        <v>153</v>
      </c>
      <c r="D203" s="10"/>
      <c r="E203" s="15">
        <v>5</v>
      </c>
      <c r="F203" s="17">
        <v>29</v>
      </c>
      <c r="G203" s="17">
        <v>5</v>
      </c>
      <c r="H203" s="17">
        <v>39</v>
      </c>
      <c r="I203" s="4" t="s">
        <v>1891</v>
      </c>
      <c r="J203" s="5" t="s">
        <v>1894</v>
      </c>
      <c r="K203" s="5">
        <v>108</v>
      </c>
      <c r="L203" s="5">
        <v>109</v>
      </c>
      <c r="M203" s="5" t="s">
        <v>2056</v>
      </c>
      <c r="N203" s="6" t="s">
        <v>104</v>
      </c>
    </row>
    <row r="204" spans="1:14" s="29" customFormat="1" ht="25.5">
      <c r="A204" s="15"/>
      <c r="B204" s="17"/>
      <c r="C204" s="37" t="s">
        <v>154</v>
      </c>
      <c r="D204" s="10"/>
      <c r="E204" s="15">
        <v>39</v>
      </c>
      <c r="F204" s="17"/>
      <c r="G204" s="17">
        <v>63</v>
      </c>
      <c r="H204" s="17">
        <v>3</v>
      </c>
      <c r="I204" s="4" t="s">
        <v>1891</v>
      </c>
      <c r="J204" s="5" t="s">
        <v>1894</v>
      </c>
      <c r="K204" s="5">
        <v>108</v>
      </c>
      <c r="L204" s="5">
        <v>109</v>
      </c>
      <c r="M204" s="5" t="s">
        <v>2056</v>
      </c>
      <c r="N204" s="6" t="s">
        <v>104</v>
      </c>
    </row>
    <row r="205" spans="1:14" s="29" customFormat="1" ht="25.5">
      <c r="A205" s="15"/>
      <c r="B205" s="17"/>
      <c r="C205" s="37" t="s">
        <v>155</v>
      </c>
      <c r="D205" s="10"/>
      <c r="E205" s="15">
        <v>2</v>
      </c>
      <c r="F205" s="17">
        <v>56</v>
      </c>
      <c r="G205" s="17">
        <v>2</v>
      </c>
      <c r="H205" s="17">
        <v>112</v>
      </c>
      <c r="I205" s="4" t="s">
        <v>1891</v>
      </c>
      <c r="J205" s="5" t="s">
        <v>1894</v>
      </c>
      <c r="K205" s="5">
        <v>108</v>
      </c>
      <c r="L205" s="5">
        <v>109</v>
      </c>
      <c r="M205" s="5" t="s">
        <v>2056</v>
      </c>
      <c r="N205" s="6" t="s">
        <v>104</v>
      </c>
    </row>
    <row r="206" spans="1:14" s="29" customFormat="1" ht="12.75">
      <c r="A206" s="15"/>
      <c r="B206" s="17"/>
      <c r="C206" s="35" t="s">
        <v>156</v>
      </c>
      <c r="D206" s="10"/>
      <c r="E206" s="15">
        <v>16</v>
      </c>
      <c r="F206" s="17">
        <v>10</v>
      </c>
      <c r="G206" s="17">
        <v>17</v>
      </c>
      <c r="H206" s="17">
        <v>11</v>
      </c>
      <c r="I206" s="4" t="s">
        <v>1891</v>
      </c>
      <c r="J206" s="5" t="s">
        <v>1894</v>
      </c>
      <c r="K206" s="5">
        <v>108</v>
      </c>
      <c r="L206" s="5">
        <v>109</v>
      </c>
      <c r="M206" s="5" t="s">
        <v>2056</v>
      </c>
      <c r="N206" s="6" t="s">
        <v>104</v>
      </c>
    </row>
    <row r="207" spans="1:14" s="29" customFormat="1" ht="12.75">
      <c r="A207" s="15"/>
      <c r="B207" s="17"/>
      <c r="C207" s="35" t="s">
        <v>157</v>
      </c>
      <c r="D207" s="10"/>
      <c r="E207" s="15">
        <v>30</v>
      </c>
      <c r="F207" s="17">
        <v>10</v>
      </c>
      <c r="G207" s="17">
        <v>30</v>
      </c>
      <c r="H207" s="17">
        <v>10</v>
      </c>
      <c r="I207" s="4" t="s">
        <v>1891</v>
      </c>
      <c r="J207" s="5" t="s">
        <v>1894</v>
      </c>
      <c r="K207" s="5">
        <v>108</v>
      </c>
      <c r="L207" s="5">
        <v>109</v>
      </c>
      <c r="M207" s="5" t="s">
        <v>2056</v>
      </c>
      <c r="N207" s="6" t="s">
        <v>104</v>
      </c>
    </row>
    <row r="208" spans="1:14" s="29" customFormat="1" ht="25.5">
      <c r="A208" s="15"/>
      <c r="B208" s="38" t="s">
        <v>158</v>
      </c>
      <c r="C208" s="37" t="s">
        <v>159</v>
      </c>
      <c r="D208" s="10"/>
      <c r="E208" s="15"/>
      <c r="F208" s="17">
        <v>1</v>
      </c>
      <c r="G208" s="17"/>
      <c r="H208" s="17">
        <v>9</v>
      </c>
      <c r="I208" s="4" t="s">
        <v>1891</v>
      </c>
      <c r="J208" s="5" t="s">
        <v>1894</v>
      </c>
      <c r="K208" s="5">
        <v>108</v>
      </c>
      <c r="L208" s="5">
        <v>109</v>
      </c>
      <c r="M208" s="5" t="s">
        <v>2056</v>
      </c>
      <c r="N208" s="6" t="s">
        <v>104</v>
      </c>
    </row>
    <row r="209" spans="1:14" s="29" customFormat="1" ht="25.5">
      <c r="A209" s="15"/>
      <c r="B209" s="17" t="s">
        <v>160</v>
      </c>
      <c r="C209" s="37" t="s">
        <v>161</v>
      </c>
      <c r="D209" s="10"/>
      <c r="E209" s="15">
        <v>16</v>
      </c>
      <c r="F209" s="17">
        <v>11</v>
      </c>
      <c r="G209" s="17">
        <v>18</v>
      </c>
      <c r="H209" s="17">
        <v>15</v>
      </c>
      <c r="I209" s="4" t="s">
        <v>1891</v>
      </c>
      <c r="J209" s="5" t="s">
        <v>1894</v>
      </c>
      <c r="K209" s="5">
        <v>108</v>
      </c>
      <c r="L209" s="5">
        <v>109</v>
      </c>
      <c r="M209" s="5" t="s">
        <v>2056</v>
      </c>
      <c r="N209" s="6" t="s">
        <v>104</v>
      </c>
    </row>
    <row r="210" spans="1:14" s="29" customFormat="1" ht="25.5">
      <c r="A210" s="15" t="s">
        <v>2049</v>
      </c>
      <c r="B210" s="38" t="s">
        <v>162</v>
      </c>
      <c r="C210" s="37" t="s">
        <v>2089</v>
      </c>
      <c r="D210" s="10"/>
      <c r="E210" s="15">
        <v>17</v>
      </c>
      <c r="F210" s="17">
        <v>18</v>
      </c>
      <c r="G210" s="17">
        <v>30</v>
      </c>
      <c r="H210" s="17">
        <v>36</v>
      </c>
      <c r="I210" s="4" t="s">
        <v>1891</v>
      </c>
      <c r="J210" s="5" t="s">
        <v>1894</v>
      </c>
      <c r="K210" s="5">
        <v>108</v>
      </c>
      <c r="L210" s="5">
        <v>109</v>
      </c>
      <c r="M210" s="5" t="s">
        <v>2057</v>
      </c>
      <c r="N210" s="6" t="s">
        <v>104</v>
      </c>
    </row>
    <row r="211" spans="1:14" s="29" customFormat="1" ht="25.5">
      <c r="A211" s="15"/>
      <c r="B211" s="38" t="s">
        <v>163</v>
      </c>
      <c r="C211" s="37" t="s">
        <v>2089</v>
      </c>
      <c r="D211" s="10"/>
      <c r="E211" s="15">
        <v>11</v>
      </c>
      <c r="F211" s="17">
        <v>9</v>
      </c>
      <c r="G211" s="17">
        <v>25</v>
      </c>
      <c r="H211" s="17">
        <v>24</v>
      </c>
      <c r="I211" s="4" t="s">
        <v>1891</v>
      </c>
      <c r="J211" s="5" t="s">
        <v>1894</v>
      </c>
      <c r="K211" s="5">
        <v>108</v>
      </c>
      <c r="L211" s="5">
        <v>109</v>
      </c>
      <c r="M211" s="5" t="s">
        <v>2057</v>
      </c>
      <c r="N211" s="6" t="s">
        <v>104</v>
      </c>
    </row>
    <row r="212" spans="1:14" s="29" customFormat="1" ht="25.5">
      <c r="A212" s="15"/>
      <c r="B212" s="38" t="s">
        <v>164</v>
      </c>
      <c r="C212" s="37" t="s">
        <v>2089</v>
      </c>
      <c r="D212" s="10"/>
      <c r="E212" s="15">
        <v>19</v>
      </c>
      <c r="F212" s="17">
        <v>8</v>
      </c>
      <c r="G212" s="17">
        <v>29</v>
      </c>
      <c r="H212" s="17">
        <v>25</v>
      </c>
      <c r="I212" s="4" t="s">
        <v>1891</v>
      </c>
      <c r="J212" s="5" t="s">
        <v>1894</v>
      </c>
      <c r="K212" s="5">
        <v>108</v>
      </c>
      <c r="L212" s="5">
        <v>109</v>
      </c>
      <c r="M212" s="5" t="s">
        <v>2057</v>
      </c>
      <c r="N212" s="6" t="s">
        <v>104</v>
      </c>
    </row>
    <row r="213" spans="1:14" s="29" customFormat="1" ht="12.75">
      <c r="A213" s="15"/>
      <c r="B213" s="17" t="s">
        <v>165</v>
      </c>
      <c r="C213" s="35" t="s">
        <v>2000</v>
      </c>
      <c r="D213" s="10"/>
      <c r="E213" s="15">
        <v>19</v>
      </c>
      <c r="F213" s="17">
        <v>27</v>
      </c>
      <c r="G213" s="17">
        <v>20</v>
      </c>
      <c r="H213" s="17">
        <v>28</v>
      </c>
      <c r="I213" s="4" t="s">
        <v>1891</v>
      </c>
      <c r="J213" s="5" t="s">
        <v>1894</v>
      </c>
      <c r="K213" s="5">
        <v>108</v>
      </c>
      <c r="L213" s="5">
        <v>109</v>
      </c>
      <c r="M213" s="5" t="s">
        <v>2057</v>
      </c>
      <c r="N213" s="6" t="s">
        <v>104</v>
      </c>
    </row>
    <row r="214" spans="1:14" s="29" customFormat="1" ht="25.5">
      <c r="A214" s="15"/>
      <c r="B214" s="17" t="s">
        <v>166</v>
      </c>
      <c r="C214" s="37" t="s">
        <v>167</v>
      </c>
      <c r="D214" s="10"/>
      <c r="E214" s="15">
        <v>27</v>
      </c>
      <c r="F214" s="17">
        <v>7</v>
      </c>
      <c r="G214" s="17">
        <v>32</v>
      </c>
      <c r="H214" s="17">
        <v>16</v>
      </c>
      <c r="I214" s="4" t="s">
        <v>1891</v>
      </c>
      <c r="J214" s="5" t="s">
        <v>1894</v>
      </c>
      <c r="K214" s="5">
        <v>108</v>
      </c>
      <c r="L214" s="5">
        <v>109</v>
      </c>
      <c r="M214" s="5" t="s">
        <v>2057</v>
      </c>
      <c r="N214" s="6" t="s">
        <v>104</v>
      </c>
    </row>
    <row r="215" spans="1:14" s="29" customFormat="1" ht="12.75">
      <c r="A215" s="15"/>
      <c r="B215" s="17"/>
      <c r="C215" s="35" t="s">
        <v>2000</v>
      </c>
      <c r="D215" s="10"/>
      <c r="E215" s="15">
        <v>15</v>
      </c>
      <c r="F215" s="17">
        <v>8</v>
      </c>
      <c r="G215" s="17">
        <v>15</v>
      </c>
      <c r="H215" s="17">
        <v>8</v>
      </c>
      <c r="I215" s="4" t="s">
        <v>1891</v>
      </c>
      <c r="J215" s="5" t="s">
        <v>1894</v>
      </c>
      <c r="K215" s="5">
        <v>108</v>
      </c>
      <c r="L215" s="5">
        <v>109</v>
      </c>
      <c r="M215" s="5" t="s">
        <v>2057</v>
      </c>
      <c r="N215" s="6" t="s">
        <v>104</v>
      </c>
    </row>
    <row r="216" spans="1:14" s="29" customFormat="1" ht="12.75">
      <c r="A216" s="15"/>
      <c r="B216" s="17" t="s">
        <v>168</v>
      </c>
      <c r="C216" s="37" t="s">
        <v>2089</v>
      </c>
      <c r="D216" s="10"/>
      <c r="E216" s="15">
        <v>2</v>
      </c>
      <c r="F216" s="17">
        <v>4</v>
      </c>
      <c r="G216" s="17">
        <v>21</v>
      </c>
      <c r="H216" s="17">
        <v>27</v>
      </c>
      <c r="I216" s="4" t="s">
        <v>1891</v>
      </c>
      <c r="J216" s="5" t="s">
        <v>1894</v>
      </c>
      <c r="K216" s="5">
        <v>108</v>
      </c>
      <c r="L216" s="5">
        <v>109</v>
      </c>
      <c r="M216" s="5" t="s">
        <v>2057</v>
      </c>
      <c r="N216" s="6" t="s">
        <v>104</v>
      </c>
    </row>
    <row r="217" spans="1:14" s="29" customFormat="1" ht="12.75">
      <c r="A217" s="15"/>
      <c r="B217" s="17" t="s">
        <v>170</v>
      </c>
      <c r="C217" s="35" t="s">
        <v>169</v>
      </c>
      <c r="D217" s="10"/>
      <c r="E217" s="15">
        <v>10</v>
      </c>
      <c r="F217" s="17">
        <v>11</v>
      </c>
      <c r="G217" s="17">
        <v>11</v>
      </c>
      <c r="H217" s="17">
        <v>12</v>
      </c>
      <c r="I217" s="4" t="s">
        <v>1891</v>
      </c>
      <c r="J217" s="5" t="s">
        <v>1894</v>
      </c>
      <c r="K217" s="5">
        <v>108</v>
      </c>
      <c r="L217" s="5">
        <v>109</v>
      </c>
      <c r="M217" s="5" t="s">
        <v>2057</v>
      </c>
      <c r="N217" s="6" t="s">
        <v>104</v>
      </c>
    </row>
    <row r="218" spans="1:14" s="29" customFormat="1" ht="12.75">
      <c r="A218" s="15"/>
      <c r="B218" s="17"/>
      <c r="C218" s="35" t="s">
        <v>171</v>
      </c>
      <c r="D218" s="10"/>
      <c r="E218" s="15">
        <v>13</v>
      </c>
      <c r="F218" s="17">
        <v>14</v>
      </c>
      <c r="G218" s="17">
        <v>14</v>
      </c>
      <c r="H218" s="17">
        <v>15</v>
      </c>
      <c r="I218" s="4" t="s">
        <v>1891</v>
      </c>
      <c r="J218" s="5" t="s">
        <v>1894</v>
      </c>
      <c r="K218" s="5">
        <v>108</v>
      </c>
      <c r="L218" s="5">
        <v>109</v>
      </c>
      <c r="M218" s="5" t="s">
        <v>2057</v>
      </c>
      <c r="N218" s="6" t="s">
        <v>104</v>
      </c>
    </row>
    <row r="219" spans="1:14" s="29" customFormat="1" ht="12.75">
      <c r="A219" s="15"/>
      <c r="B219" s="17"/>
      <c r="C219" s="37" t="s">
        <v>172</v>
      </c>
      <c r="D219" s="10"/>
      <c r="E219" s="15">
        <v>6</v>
      </c>
      <c r="F219" s="17">
        <v>3</v>
      </c>
      <c r="G219" s="17">
        <v>7</v>
      </c>
      <c r="H219" s="17">
        <v>16</v>
      </c>
      <c r="I219" s="4" t="s">
        <v>1891</v>
      </c>
      <c r="J219" s="5" t="s">
        <v>1894</v>
      </c>
      <c r="K219" s="5">
        <v>108</v>
      </c>
      <c r="L219" s="5">
        <v>109</v>
      </c>
      <c r="M219" s="5" t="s">
        <v>2057</v>
      </c>
      <c r="N219" s="6" t="s">
        <v>104</v>
      </c>
    </row>
    <row r="220" spans="1:14" ht="12.75">
      <c r="A220" s="15"/>
      <c r="B220" s="17"/>
      <c r="C220" s="37" t="s">
        <v>173</v>
      </c>
      <c r="E220" s="15">
        <v>14</v>
      </c>
      <c r="F220" s="17">
        <v>18</v>
      </c>
      <c r="G220" s="17">
        <v>27</v>
      </c>
      <c r="H220" s="17">
        <v>34</v>
      </c>
      <c r="I220" s="4" t="s">
        <v>1891</v>
      </c>
      <c r="J220" s="5" t="s">
        <v>1894</v>
      </c>
      <c r="K220" s="5">
        <v>108</v>
      </c>
      <c r="L220" s="5">
        <v>109</v>
      </c>
      <c r="M220" s="5" t="s">
        <v>2057</v>
      </c>
      <c r="N220" s="6" t="s">
        <v>104</v>
      </c>
    </row>
    <row r="221" spans="1:14" ht="12.75">
      <c r="A221" s="15"/>
      <c r="B221" s="17" t="s">
        <v>174</v>
      </c>
      <c r="C221" s="35" t="s">
        <v>133</v>
      </c>
      <c r="E221" s="115">
        <v>58</v>
      </c>
      <c r="F221" s="17">
        <v>39</v>
      </c>
      <c r="G221" s="17">
        <v>59</v>
      </c>
      <c r="H221" s="17">
        <v>40</v>
      </c>
      <c r="I221" s="4" t="s">
        <v>1891</v>
      </c>
      <c r="J221" s="5" t="s">
        <v>1894</v>
      </c>
      <c r="K221" s="5">
        <v>108</v>
      </c>
      <c r="L221" s="5">
        <v>109</v>
      </c>
      <c r="M221" s="5" t="s">
        <v>2057</v>
      </c>
      <c r="N221" s="6" t="s">
        <v>104</v>
      </c>
    </row>
    <row r="222" spans="1:14" ht="12.75">
      <c r="A222" s="15"/>
      <c r="B222" s="17"/>
      <c r="C222" s="35" t="s">
        <v>201</v>
      </c>
      <c r="E222" s="15">
        <v>1</v>
      </c>
      <c r="F222" s="17">
        <v>7</v>
      </c>
      <c r="G222" s="17">
        <v>10</v>
      </c>
      <c r="H222" s="17">
        <v>17</v>
      </c>
      <c r="I222" s="4" t="s">
        <v>1891</v>
      </c>
      <c r="J222" s="5" t="s">
        <v>1894</v>
      </c>
      <c r="K222" s="5">
        <v>108</v>
      </c>
      <c r="L222" s="5">
        <v>109</v>
      </c>
      <c r="M222" s="5" t="s">
        <v>2057</v>
      </c>
      <c r="N222" s="6" t="s">
        <v>104</v>
      </c>
    </row>
    <row r="223" spans="1:14" ht="12.75">
      <c r="A223" s="15"/>
      <c r="B223" s="17" t="s">
        <v>202</v>
      </c>
      <c r="C223" s="35" t="s">
        <v>2000</v>
      </c>
      <c r="E223" s="115">
        <v>10</v>
      </c>
      <c r="F223" s="17">
        <v>1</v>
      </c>
      <c r="G223" s="17">
        <v>12</v>
      </c>
      <c r="H223" s="17">
        <v>2</v>
      </c>
      <c r="I223" s="4" t="s">
        <v>1891</v>
      </c>
      <c r="J223" s="5" t="s">
        <v>1894</v>
      </c>
      <c r="K223" s="5">
        <v>108</v>
      </c>
      <c r="L223" s="5">
        <v>109</v>
      </c>
      <c r="M223" s="5" t="s">
        <v>2057</v>
      </c>
      <c r="N223" s="6" t="s">
        <v>104</v>
      </c>
    </row>
    <row r="224" spans="1:14" ht="12.75">
      <c r="A224" s="15"/>
      <c r="B224" s="17" t="s">
        <v>204</v>
      </c>
      <c r="C224" s="35" t="s">
        <v>203</v>
      </c>
      <c r="E224" s="15">
        <v>34</v>
      </c>
      <c r="F224" s="17">
        <v>26</v>
      </c>
      <c r="G224" s="17">
        <v>35</v>
      </c>
      <c r="H224" s="17">
        <v>31</v>
      </c>
      <c r="I224" s="4" t="s">
        <v>1891</v>
      </c>
      <c r="J224" s="5" t="s">
        <v>1894</v>
      </c>
      <c r="K224" s="5">
        <v>108</v>
      </c>
      <c r="L224" s="5">
        <v>109</v>
      </c>
      <c r="M224" s="5" t="s">
        <v>2057</v>
      </c>
      <c r="N224" s="6" t="s">
        <v>104</v>
      </c>
    </row>
    <row r="225" spans="1:14" ht="12.75">
      <c r="A225" s="15"/>
      <c r="B225" s="17"/>
      <c r="C225" s="35" t="s">
        <v>205</v>
      </c>
      <c r="E225" s="15">
        <v>54</v>
      </c>
      <c r="F225" s="17">
        <v>51</v>
      </c>
      <c r="G225" s="17">
        <v>56</v>
      </c>
      <c r="H225" s="17">
        <v>54</v>
      </c>
      <c r="I225" s="4" t="s">
        <v>1891</v>
      </c>
      <c r="J225" s="5" t="s">
        <v>1894</v>
      </c>
      <c r="K225" s="5">
        <v>108</v>
      </c>
      <c r="L225" s="5">
        <v>109</v>
      </c>
      <c r="M225" s="5" t="s">
        <v>2057</v>
      </c>
      <c r="N225" s="6" t="s">
        <v>104</v>
      </c>
    </row>
    <row r="226" spans="1:14" ht="12.75">
      <c r="A226" s="15"/>
      <c r="B226" s="17"/>
      <c r="C226" s="37" t="s">
        <v>172</v>
      </c>
      <c r="E226" s="15"/>
      <c r="F226" s="17">
        <v>21</v>
      </c>
      <c r="G226" s="17"/>
      <c r="H226" s="17">
        <v>26</v>
      </c>
      <c r="I226" s="4" t="s">
        <v>1891</v>
      </c>
      <c r="J226" s="5" t="s">
        <v>1894</v>
      </c>
      <c r="K226" s="5">
        <v>108</v>
      </c>
      <c r="L226" s="5">
        <v>109</v>
      </c>
      <c r="M226" s="5" t="s">
        <v>2057</v>
      </c>
      <c r="N226" s="6" t="s">
        <v>104</v>
      </c>
    </row>
    <row r="227" spans="1:14" ht="12.75">
      <c r="A227" s="15"/>
      <c r="B227" s="17"/>
      <c r="C227" s="37" t="s">
        <v>8</v>
      </c>
      <c r="E227" s="15">
        <v>26</v>
      </c>
      <c r="F227" s="17"/>
      <c r="G227" s="17">
        <v>28</v>
      </c>
      <c r="H227" s="17">
        <v>2</v>
      </c>
      <c r="I227" s="4" t="s">
        <v>1891</v>
      </c>
      <c r="J227" s="5" t="s">
        <v>1894</v>
      </c>
      <c r="K227" s="5">
        <v>108</v>
      </c>
      <c r="L227" s="5">
        <v>109</v>
      </c>
      <c r="M227" s="5" t="s">
        <v>2057</v>
      </c>
      <c r="N227" s="6" t="s">
        <v>104</v>
      </c>
    </row>
    <row r="228" spans="1:14" ht="12.75">
      <c r="A228" s="15"/>
      <c r="B228" s="17" t="s">
        <v>206</v>
      </c>
      <c r="C228" s="35" t="s">
        <v>203</v>
      </c>
      <c r="E228" s="15">
        <v>23</v>
      </c>
      <c r="F228" s="17">
        <v>24</v>
      </c>
      <c r="G228" s="17">
        <v>24</v>
      </c>
      <c r="H228" s="17">
        <v>26</v>
      </c>
      <c r="I228" s="4" t="s">
        <v>1891</v>
      </c>
      <c r="J228" s="5" t="s">
        <v>1894</v>
      </c>
      <c r="K228" s="5">
        <v>108</v>
      </c>
      <c r="L228" s="5">
        <v>109</v>
      </c>
      <c r="M228" s="5" t="s">
        <v>2057</v>
      </c>
      <c r="N228" s="6" t="s">
        <v>104</v>
      </c>
    </row>
    <row r="229" spans="1:14" ht="12.75">
      <c r="A229" s="15"/>
      <c r="B229" s="17"/>
      <c r="C229" s="37" t="s">
        <v>8</v>
      </c>
      <c r="E229" s="15">
        <v>4</v>
      </c>
      <c r="F229" s="17">
        <v>2</v>
      </c>
      <c r="G229" s="17">
        <v>6</v>
      </c>
      <c r="H229" s="17">
        <v>4</v>
      </c>
      <c r="I229" s="4" t="s">
        <v>1891</v>
      </c>
      <c r="J229" s="5" t="s">
        <v>1894</v>
      </c>
      <c r="K229" s="5">
        <v>108</v>
      </c>
      <c r="L229" s="5">
        <v>109</v>
      </c>
      <c r="M229" s="5" t="s">
        <v>2057</v>
      </c>
      <c r="N229" s="6" t="s">
        <v>104</v>
      </c>
    </row>
    <row r="230" spans="1:14" ht="12.75">
      <c r="A230" s="15"/>
      <c r="B230" s="17" t="s">
        <v>207</v>
      </c>
      <c r="C230" s="37" t="s">
        <v>208</v>
      </c>
      <c r="E230" s="15">
        <v>6</v>
      </c>
      <c r="F230" s="17">
        <v>5</v>
      </c>
      <c r="G230" s="17">
        <v>7</v>
      </c>
      <c r="H230" s="17">
        <v>8</v>
      </c>
      <c r="I230" s="4" t="s">
        <v>1891</v>
      </c>
      <c r="J230" s="5" t="s">
        <v>1894</v>
      </c>
      <c r="K230" s="5">
        <v>108</v>
      </c>
      <c r="L230" s="5">
        <v>109</v>
      </c>
      <c r="M230" s="5" t="s">
        <v>2057</v>
      </c>
      <c r="N230" s="6" t="s">
        <v>104</v>
      </c>
    </row>
    <row r="231" spans="1:14" ht="12.75">
      <c r="A231" s="15"/>
      <c r="B231" s="17" t="s">
        <v>209</v>
      </c>
      <c r="C231" s="35" t="s">
        <v>210</v>
      </c>
      <c r="E231" s="15">
        <v>22</v>
      </c>
      <c r="F231" s="17">
        <v>11</v>
      </c>
      <c r="G231" s="17">
        <v>23</v>
      </c>
      <c r="H231" s="17">
        <v>13</v>
      </c>
      <c r="I231" s="4" t="s">
        <v>1891</v>
      </c>
      <c r="J231" s="5" t="s">
        <v>1894</v>
      </c>
      <c r="K231" s="5">
        <v>108</v>
      </c>
      <c r="L231" s="5">
        <v>109</v>
      </c>
      <c r="M231" s="5" t="s">
        <v>2057</v>
      </c>
      <c r="N231" s="6" t="s">
        <v>104</v>
      </c>
    </row>
    <row r="232" spans="1:14" ht="12.75">
      <c r="A232" s="15"/>
      <c r="B232" s="17"/>
      <c r="C232" s="35" t="s">
        <v>1951</v>
      </c>
      <c r="E232" s="15">
        <v>15</v>
      </c>
      <c r="F232" s="17">
        <v>4</v>
      </c>
      <c r="G232" s="17">
        <v>16</v>
      </c>
      <c r="H232" s="17">
        <v>5</v>
      </c>
      <c r="I232" s="4" t="s">
        <v>1891</v>
      </c>
      <c r="J232" s="5" t="s">
        <v>1894</v>
      </c>
      <c r="K232" s="5">
        <v>108</v>
      </c>
      <c r="L232" s="5">
        <v>109</v>
      </c>
      <c r="M232" s="5" t="s">
        <v>2057</v>
      </c>
      <c r="N232" s="6" t="s">
        <v>104</v>
      </c>
    </row>
    <row r="233" spans="1:14" ht="12.75">
      <c r="A233" s="15"/>
      <c r="B233" s="17" t="s">
        <v>211</v>
      </c>
      <c r="C233" s="37" t="s">
        <v>212</v>
      </c>
      <c r="E233" s="15">
        <v>5</v>
      </c>
      <c r="F233" s="17">
        <v>2</v>
      </c>
      <c r="G233" s="17">
        <v>6</v>
      </c>
      <c r="H233" s="17">
        <v>4</v>
      </c>
      <c r="I233" s="4" t="s">
        <v>1891</v>
      </c>
      <c r="J233" s="5" t="s">
        <v>1894</v>
      </c>
      <c r="K233" s="5">
        <v>108</v>
      </c>
      <c r="L233" s="5">
        <v>109</v>
      </c>
      <c r="M233" s="5" t="s">
        <v>2057</v>
      </c>
      <c r="N233" s="6" t="s">
        <v>104</v>
      </c>
    </row>
    <row r="234" spans="1:14" s="29" customFormat="1" ht="12.75">
      <c r="A234" s="28"/>
      <c r="B234" s="30"/>
      <c r="C234" s="35" t="s">
        <v>213</v>
      </c>
      <c r="D234" s="10"/>
      <c r="E234" s="15">
        <f>SUM(E210:E233)</f>
        <v>411</v>
      </c>
      <c r="F234" s="17">
        <f>SUM(F210:F233)</f>
        <v>320</v>
      </c>
      <c r="G234" s="17">
        <f>SUM(G210:G233)</f>
        <v>513</v>
      </c>
      <c r="H234" s="17">
        <f>SUM(H210:H233)</f>
        <v>473</v>
      </c>
      <c r="I234" s="4" t="s">
        <v>1891</v>
      </c>
      <c r="J234" s="5" t="s">
        <v>1894</v>
      </c>
      <c r="K234" s="5">
        <v>108</v>
      </c>
      <c r="L234" s="5">
        <v>109</v>
      </c>
      <c r="M234" s="5" t="s">
        <v>2057</v>
      </c>
      <c r="N234" s="6" t="s">
        <v>104</v>
      </c>
    </row>
    <row r="235" spans="1:14" s="29" customFormat="1" ht="12.75">
      <c r="A235" s="15" t="s">
        <v>2050</v>
      </c>
      <c r="B235" s="17" t="s">
        <v>214</v>
      </c>
      <c r="C235" s="35" t="s">
        <v>1964</v>
      </c>
      <c r="D235" s="10"/>
      <c r="E235" s="15">
        <v>11</v>
      </c>
      <c r="F235" s="17">
        <v>9</v>
      </c>
      <c r="G235" s="17">
        <v>12</v>
      </c>
      <c r="H235" s="17">
        <v>10</v>
      </c>
      <c r="I235" s="4" t="s">
        <v>1891</v>
      </c>
      <c r="J235" s="5" t="s">
        <v>1894</v>
      </c>
      <c r="K235" s="5">
        <v>110</v>
      </c>
      <c r="L235" s="5">
        <v>111</v>
      </c>
      <c r="M235" s="5" t="s">
        <v>2058</v>
      </c>
      <c r="N235" s="6" t="s">
        <v>231</v>
      </c>
    </row>
    <row r="236" spans="1:14" s="29" customFormat="1" ht="12.75">
      <c r="A236" s="15"/>
      <c r="B236" s="17" t="s">
        <v>215</v>
      </c>
      <c r="C236" s="35" t="s">
        <v>2043</v>
      </c>
      <c r="D236" s="10"/>
      <c r="E236" s="15">
        <v>3</v>
      </c>
      <c r="F236" s="17">
        <v>6</v>
      </c>
      <c r="G236" s="17">
        <v>3</v>
      </c>
      <c r="H236" s="17">
        <v>8</v>
      </c>
      <c r="I236" s="4" t="s">
        <v>1891</v>
      </c>
      <c r="J236" s="5" t="s">
        <v>1894</v>
      </c>
      <c r="K236" s="5">
        <v>110</v>
      </c>
      <c r="L236" s="5">
        <v>111</v>
      </c>
      <c r="M236" s="5" t="s">
        <v>2058</v>
      </c>
      <c r="N236" s="6" t="s">
        <v>231</v>
      </c>
    </row>
    <row r="237" spans="1:14" s="29" customFormat="1" ht="12.75">
      <c r="A237" s="15"/>
      <c r="B237" s="17" t="s">
        <v>216</v>
      </c>
      <c r="C237" s="35" t="s">
        <v>76</v>
      </c>
      <c r="D237" s="10"/>
      <c r="E237" s="15">
        <v>1</v>
      </c>
      <c r="F237" s="17"/>
      <c r="G237" s="17">
        <v>1</v>
      </c>
      <c r="H237" s="17">
        <v>1</v>
      </c>
      <c r="I237" s="4" t="s">
        <v>1891</v>
      </c>
      <c r="J237" s="5" t="s">
        <v>1894</v>
      </c>
      <c r="K237" s="5">
        <v>110</v>
      </c>
      <c r="L237" s="5">
        <v>111</v>
      </c>
      <c r="M237" s="5" t="s">
        <v>2058</v>
      </c>
      <c r="N237" s="6" t="s">
        <v>231</v>
      </c>
    </row>
    <row r="238" spans="1:14" s="29" customFormat="1" ht="12.75">
      <c r="A238" s="15"/>
      <c r="B238" s="17"/>
      <c r="C238" s="35" t="s">
        <v>2000</v>
      </c>
      <c r="D238" s="10"/>
      <c r="E238" s="15">
        <v>9</v>
      </c>
      <c r="F238" s="17">
        <v>12</v>
      </c>
      <c r="G238" s="17">
        <v>10</v>
      </c>
      <c r="H238" s="17">
        <v>16</v>
      </c>
      <c r="I238" s="4" t="s">
        <v>1891</v>
      </c>
      <c r="J238" s="5" t="s">
        <v>1894</v>
      </c>
      <c r="K238" s="5">
        <v>110</v>
      </c>
      <c r="L238" s="5">
        <v>111</v>
      </c>
      <c r="M238" s="5" t="s">
        <v>2058</v>
      </c>
      <c r="N238" s="6" t="s">
        <v>231</v>
      </c>
    </row>
    <row r="239" spans="1:14" s="29" customFormat="1" ht="12.75">
      <c r="A239" s="15"/>
      <c r="B239" s="17" t="s">
        <v>217</v>
      </c>
      <c r="C239" s="35" t="s">
        <v>2043</v>
      </c>
      <c r="D239" s="10"/>
      <c r="E239" s="15">
        <v>10</v>
      </c>
      <c r="F239" s="17">
        <v>6</v>
      </c>
      <c r="G239" s="17">
        <v>11</v>
      </c>
      <c r="H239" s="17">
        <v>7</v>
      </c>
      <c r="I239" s="4" t="s">
        <v>1891</v>
      </c>
      <c r="J239" s="5" t="s">
        <v>1894</v>
      </c>
      <c r="K239" s="5">
        <v>110</v>
      </c>
      <c r="L239" s="5">
        <v>111</v>
      </c>
      <c r="M239" s="5" t="s">
        <v>2058</v>
      </c>
      <c r="N239" s="6" t="s">
        <v>231</v>
      </c>
    </row>
    <row r="240" spans="1:14" s="29" customFormat="1" ht="12.75">
      <c r="A240" s="15"/>
      <c r="B240" s="17"/>
      <c r="C240" s="37" t="s">
        <v>218</v>
      </c>
      <c r="D240" s="10"/>
      <c r="E240" s="15"/>
      <c r="F240" s="17">
        <v>1</v>
      </c>
      <c r="G240" s="17"/>
      <c r="H240" s="17">
        <v>10</v>
      </c>
      <c r="I240" s="4" t="s">
        <v>1891</v>
      </c>
      <c r="J240" s="5" t="s">
        <v>1894</v>
      </c>
      <c r="K240" s="5">
        <v>110</v>
      </c>
      <c r="L240" s="5">
        <v>111</v>
      </c>
      <c r="M240" s="5" t="s">
        <v>2058</v>
      </c>
      <c r="N240" s="6" t="s">
        <v>231</v>
      </c>
    </row>
    <row r="241" spans="1:14" s="29" customFormat="1" ht="25.5">
      <c r="A241" s="15"/>
      <c r="B241" s="17" t="s">
        <v>219</v>
      </c>
      <c r="C241" s="37" t="s">
        <v>220</v>
      </c>
      <c r="D241" s="10"/>
      <c r="E241" s="15">
        <v>12</v>
      </c>
      <c r="F241" s="17">
        <v>2</v>
      </c>
      <c r="G241" s="17">
        <v>20</v>
      </c>
      <c r="H241" s="17">
        <v>15</v>
      </c>
      <c r="I241" s="4" t="s">
        <v>1891</v>
      </c>
      <c r="J241" s="5" t="s">
        <v>1894</v>
      </c>
      <c r="K241" s="5">
        <v>110</v>
      </c>
      <c r="L241" s="5">
        <v>111</v>
      </c>
      <c r="M241" s="5" t="s">
        <v>2058</v>
      </c>
      <c r="N241" s="6" t="s">
        <v>231</v>
      </c>
    </row>
    <row r="242" spans="1:14" s="29" customFormat="1" ht="12.75">
      <c r="A242" s="15"/>
      <c r="B242" s="17" t="s">
        <v>221</v>
      </c>
      <c r="C242" s="37" t="s">
        <v>2089</v>
      </c>
      <c r="D242" s="10"/>
      <c r="E242" s="15">
        <v>3</v>
      </c>
      <c r="F242" s="17">
        <v>5</v>
      </c>
      <c r="G242" s="17">
        <v>7</v>
      </c>
      <c r="H242" s="17">
        <v>9</v>
      </c>
      <c r="I242" s="4" t="s">
        <v>1891</v>
      </c>
      <c r="J242" s="5" t="s">
        <v>1894</v>
      </c>
      <c r="K242" s="5">
        <v>110</v>
      </c>
      <c r="L242" s="5">
        <v>111</v>
      </c>
      <c r="M242" s="5" t="s">
        <v>2058</v>
      </c>
      <c r="N242" s="6" t="s">
        <v>231</v>
      </c>
    </row>
    <row r="243" spans="1:14" s="29" customFormat="1" ht="12.75">
      <c r="A243" s="15"/>
      <c r="B243" s="17" t="s">
        <v>222</v>
      </c>
      <c r="C243" s="35" t="s">
        <v>223</v>
      </c>
      <c r="D243" s="10"/>
      <c r="E243" s="15">
        <v>43</v>
      </c>
      <c r="F243" s="17">
        <v>36</v>
      </c>
      <c r="G243" s="17">
        <v>44</v>
      </c>
      <c r="H243" s="17">
        <v>39</v>
      </c>
      <c r="I243" s="4" t="s">
        <v>1891</v>
      </c>
      <c r="J243" s="5" t="s">
        <v>1894</v>
      </c>
      <c r="K243" s="5">
        <v>110</v>
      </c>
      <c r="L243" s="5">
        <v>111</v>
      </c>
      <c r="M243" s="5" t="s">
        <v>2058</v>
      </c>
      <c r="N243" s="6" t="s">
        <v>231</v>
      </c>
    </row>
    <row r="244" spans="1:14" s="29" customFormat="1" ht="12.75">
      <c r="A244" s="15"/>
      <c r="B244" s="17"/>
      <c r="C244" s="35" t="s">
        <v>224</v>
      </c>
      <c r="D244" s="10"/>
      <c r="E244" s="15">
        <v>13</v>
      </c>
      <c r="F244" s="17">
        <v>15</v>
      </c>
      <c r="G244" s="17">
        <v>14</v>
      </c>
      <c r="H244" s="17">
        <v>16</v>
      </c>
      <c r="I244" s="4" t="s">
        <v>1891</v>
      </c>
      <c r="J244" s="5" t="s">
        <v>1894</v>
      </c>
      <c r="K244" s="5">
        <v>110</v>
      </c>
      <c r="L244" s="5">
        <v>111</v>
      </c>
      <c r="M244" s="5" t="s">
        <v>2058</v>
      </c>
      <c r="N244" s="6" t="s">
        <v>231</v>
      </c>
    </row>
    <row r="245" spans="1:14" s="29" customFormat="1" ht="12.75">
      <c r="A245" s="15"/>
      <c r="B245" s="17"/>
      <c r="C245" s="35" t="s">
        <v>1951</v>
      </c>
      <c r="D245" s="10"/>
      <c r="E245" s="15">
        <v>13</v>
      </c>
      <c r="F245" s="17">
        <v>16</v>
      </c>
      <c r="G245" s="17">
        <v>14</v>
      </c>
      <c r="H245" s="17">
        <v>17</v>
      </c>
      <c r="I245" s="4" t="s">
        <v>1891</v>
      </c>
      <c r="J245" s="5" t="s">
        <v>1894</v>
      </c>
      <c r="K245" s="5">
        <v>110</v>
      </c>
      <c r="L245" s="5">
        <v>111</v>
      </c>
      <c r="M245" s="5" t="s">
        <v>2058</v>
      </c>
      <c r="N245" s="6" t="s">
        <v>231</v>
      </c>
    </row>
    <row r="246" spans="1:14" s="29" customFormat="1" ht="12.75">
      <c r="A246" s="15"/>
      <c r="B246" s="17" t="s">
        <v>225</v>
      </c>
      <c r="C246" s="35" t="s">
        <v>1951</v>
      </c>
      <c r="D246" s="10"/>
      <c r="E246" s="15">
        <v>7</v>
      </c>
      <c r="F246" s="17"/>
      <c r="G246" s="17">
        <v>7</v>
      </c>
      <c r="H246" s="17"/>
      <c r="I246" s="4" t="s">
        <v>1891</v>
      </c>
      <c r="J246" s="5" t="s">
        <v>1894</v>
      </c>
      <c r="K246" s="5">
        <v>110</v>
      </c>
      <c r="L246" s="5">
        <v>111</v>
      </c>
      <c r="M246" s="5" t="s">
        <v>2058</v>
      </c>
      <c r="N246" s="6" t="s">
        <v>231</v>
      </c>
    </row>
    <row r="247" spans="1:14" s="29" customFormat="1" ht="12.75">
      <c r="A247" s="15"/>
      <c r="B247" s="17" t="s">
        <v>226</v>
      </c>
      <c r="C247" s="35" t="s">
        <v>227</v>
      </c>
      <c r="D247" s="10"/>
      <c r="E247" s="15">
        <v>7</v>
      </c>
      <c r="F247" s="17">
        <v>1</v>
      </c>
      <c r="G247" s="17">
        <v>7</v>
      </c>
      <c r="H247" s="17">
        <v>3</v>
      </c>
      <c r="I247" s="4" t="s">
        <v>1891</v>
      </c>
      <c r="J247" s="5" t="s">
        <v>1894</v>
      </c>
      <c r="K247" s="5">
        <v>110</v>
      </c>
      <c r="L247" s="5">
        <v>111</v>
      </c>
      <c r="M247" s="5" t="s">
        <v>2058</v>
      </c>
      <c r="N247" s="6" t="s">
        <v>231</v>
      </c>
    </row>
    <row r="248" spans="1:14" s="29" customFormat="1" ht="12.75">
      <c r="A248" s="15"/>
      <c r="B248" s="17" t="s">
        <v>228</v>
      </c>
      <c r="C248" s="35" t="s">
        <v>1951</v>
      </c>
      <c r="D248" s="10"/>
      <c r="E248" s="15">
        <v>11</v>
      </c>
      <c r="F248" s="17"/>
      <c r="G248" s="17">
        <v>12</v>
      </c>
      <c r="H248" s="17">
        <v>2</v>
      </c>
      <c r="I248" s="4" t="s">
        <v>1891</v>
      </c>
      <c r="J248" s="5" t="s">
        <v>1894</v>
      </c>
      <c r="K248" s="5">
        <v>110</v>
      </c>
      <c r="L248" s="5">
        <v>111</v>
      </c>
      <c r="M248" s="5" t="s">
        <v>2058</v>
      </c>
      <c r="N248" s="6" t="s">
        <v>231</v>
      </c>
    </row>
    <row r="249" spans="1:14" s="29" customFormat="1" ht="12.75">
      <c r="A249" s="15"/>
      <c r="B249" s="17"/>
      <c r="C249" s="35" t="s">
        <v>1964</v>
      </c>
      <c r="D249" s="10"/>
      <c r="E249" s="15">
        <v>13</v>
      </c>
      <c r="F249" s="17">
        <v>21</v>
      </c>
      <c r="G249" s="17">
        <v>14</v>
      </c>
      <c r="H249" s="17">
        <v>23</v>
      </c>
      <c r="I249" s="4" t="s">
        <v>1891</v>
      </c>
      <c r="J249" s="5" t="s">
        <v>1894</v>
      </c>
      <c r="K249" s="5">
        <v>110</v>
      </c>
      <c r="L249" s="5">
        <v>111</v>
      </c>
      <c r="M249" s="5" t="s">
        <v>2058</v>
      </c>
      <c r="N249" s="6" t="s">
        <v>231</v>
      </c>
    </row>
    <row r="250" spans="1:14" s="29" customFormat="1" ht="38.25">
      <c r="A250" s="15"/>
      <c r="B250" s="17"/>
      <c r="C250" s="37" t="s">
        <v>229</v>
      </c>
      <c r="D250" s="10"/>
      <c r="E250" s="15"/>
      <c r="F250" s="17">
        <v>7</v>
      </c>
      <c r="G250" s="17">
        <v>15</v>
      </c>
      <c r="H250" s="17">
        <v>57</v>
      </c>
      <c r="I250" s="4" t="s">
        <v>1891</v>
      </c>
      <c r="J250" s="5" t="s">
        <v>1894</v>
      </c>
      <c r="K250" s="5">
        <v>110</v>
      </c>
      <c r="L250" s="5">
        <v>111</v>
      </c>
      <c r="M250" s="5" t="s">
        <v>2058</v>
      </c>
      <c r="N250" s="6" t="s">
        <v>231</v>
      </c>
    </row>
    <row r="251" spans="1:14" s="29" customFormat="1" ht="12.75">
      <c r="A251" s="28"/>
      <c r="B251" s="30"/>
      <c r="C251" s="35" t="s">
        <v>230</v>
      </c>
      <c r="D251" s="10"/>
      <c r="E251" s="15">
        <f>SUM(E235:E250)</f>
        <v>156</v>
      </c>
      <c r="F251" s="17">
        <f>SUM(F235:F250)</f>
        <v>137</v>
      </c>
      <c r="G251" s="17">
        <f>SUM(G235:G250)</f>
        <v>191</v>
      </c>
      <c r="H251" s="17">
        <f>SUM(H235:H250)</f>
        <v>233</v>
      </c>
      <c r="I251" s="4" t="s">
        <v>1891</v>
      </c>
      <c r="J251" s="5" t="s">
        <v>1894</v>
      </c>
      <c r="K251" s="5">
        <v>110</v>
      </c>
      <c r="L251" s="5">
        <v>111</v>
      </c>
      <c r="M251" s="5" t="s">
        <v>2058</v>
      </c>
      <c r="N251" s="6" t="s">
        <v>231</v>
      </c>
    </row>
    <row r="252" spans="1:14" s="29" customFormat="1" ht="12.75">
      <c r="A252" s="15" t="s">
        <v>2051</v>
      </c>
      <c r="B252" s="17" t="s">
        <v>232</v>
      </c>
      <c r="C252" s="35" t="s">
        <v>2097</v>
      </c>
      <c r="D252" s="10"/>
      <c r="E252" s="15">
        <v>5</v>
      </c>
      <c r="F252" s="17"/>
      <c r="G252" s="17">
        <v>6</v>
      </c>
      <c r="H252" s="17">
        <v>1</v>
      </c>
      <c r="I252" s="4" t="s">
        <v>1891</v>
      </c>
      <c r="J252" s="5" t="s">
        <v>1894</v>
      </c>
      <c r="K252" s="5">
        <v>110</v>
      </c>
      <c r="L252" s="5">
        <v>111</v>
      </c>
      <c r="M252" s="5" t="s">
        <v>2059</v>
      </c>
      <c r="N252" s="6" t="s">
        <v>231</v>
      </c>
    </row>
    <row r="253" spans="1:14" s="29" customFormat="1" ht="12.75">
      <c r="A253" s="15"/>
      <c r="B253" s="17"/>
      <c r="C253" s="35" t="s">
        <v>2072</v>
      </c>
      <c r="D253" s="10"/>
      <c r="E253" s="15">
        <v>126</v>
      </c>
      <c r="F253" s="17">
        <v>83</v>
      </c>
      <c r="G253" s="17">
        <v>129</v>
      </c>
      <c r="H253" s="17">
        <v>87</v>
      </c>
      <c r="I253" s="4" t="s">
        <v>1891</v>
      </c>
      <c r="J253" s="5" t="s">
        <v>1894</v>
      </c>
      <c r="K253" s="5">
        <v>110</v>
      </c>
      <c r="L253" s="5">
        <v>111</v>
      </c>
      <c r="M253" s="5" t="s">
        <v>2059</v>
      </c>
      <c r="N253" s="6" t="s">
        <v>231</v>
      </c>
    </row>
    <row r="254" spans="1:14" s="29" customFormat="1" ht="12.75">
      <c r="A254" s="15"/>
      <c r="B254" s="17"/>
      <c r="C254" s="35" t="s">
        <v>233</v>
      </c>
      <c r="D254" s="10"/>
      <c r="E254" s="15">
        <v>6</v>
      </c>
      <c r="F254" s="17">
        <v>5</v>
      </c>
      <c r="G254" s="17">
        <v>7</v>
      </c>
      <c r="H254" s="17">
        <v>9</v>
      </c>
      <c r="I254" s="4" t="s">
        <v>1891</v>
      </c>
      <c r="J254" s="5" t="s">
        <v>1894</v>
      </c>
      <c r="K254" s="5">
        <v>110</v>
      </c>
      <c r="L254" s="5">
        <v>111</v>
      </c>
      <c r="M254" s="5" t="s">
        <v>2059</v>
      </c>
      <c r="N254" s="6" t="s">
        <v>231</v>
      </c>
    </row>
    <row r="255" spans="1:14" s="29" customFormat="1" ht="25.5">
      <c r="A255" s="15"/>
      <c r="B255" s="17"/>
      <c r="C255" s="37" t="s">
        <v>234</v>
      </c>
      <c r="D255" s="10"/>
      <c r="E255" s="15">
        <v>3</v>
      </c>
      <c r="F255" s="17">
        <v>4</v>
      </c>
      <c r="G255" s="17">
        <v>3</v>
      </c>
      <c r="H255" s="17">
        <v>9</v>
      </c>
      <c r="I255" s="4" t="s">
        <v>1891</v>
      </c>
      <c r="J255" s="5" t="s">
        <v>1894</v>
      </c>
      <c r="K255" s="5">
        <v>110</v>
      </c>
      <c r="L255" s="5">
        <v>111</v>
      </c>
      <c r="M255" s="5" t="s">
        <v>2059</v>
      </c>
      <c r="N255" s="6" t="s">
        <v>231</v>
      </c>
    </row>
    <row r="256" spans="1:14" s="29" customFormat="1" ht="12.75">
      <c r="A256" s="15"/>
      <c r="B256" s="17" t="s">
        <v>2051</v>
      </c>
      <c r="C256" s="35" t="s">
        <v>76</v>
      </c>
      <c r="D256" s="10"/>
      <c r="E256" s="116">
        <v>0</v>
      </c>
      <c r="F256" s="36">
        <v>0</v>
      </c>
      <c r="G256" s="17">
        <v>2</v>
      </c>
      <c r="H256" s="17">
        <v>3</v>
      </c>
      <c r="I256" s="4" t="s">
        <v>1891</v>
      </c>
      <c r="J256" s="5" t="s">
        <v>1894</v>
      </c>
      <c r="K256" s="5">
        <v>110</v>
      </c>
      <c r="L256" s="5">
        <v>111</v>
      </c>
      <c r="M256" s="5" t="s">
        <v>2059</v>
      </c>
      <c r="N256" s="6" t="s">
        <v>231</v>
      </c>
    </row>
    <row r="257" spans="1:14" s="29" customFormat="1" ht="12.75">
      <c r="A257" s="15"/>
      <c r="B257" s="17"/>
      <c r="C257" s="35" t="s">
        <v>115</v>
      </c>
      <c r="D257" s="10"/>
      <c r="E257" s="15">
        <v>4</v>
      </c>
      <c r="F257" s="17">
        <v>4</v>
      </c>
      <c r="G257" s="17">
        <v>5</v>
      </c>
      <c r="H257" s="17">
        <v>5</v>
      </c>
      <c r="I257" s="4" t="s">
        <v>1891</v>
      </c>
      <c r="J257" s="5" t="s">
        <v>1894</v>
      </c>
      <c r="K257" s="5">
        <v>110</v>
      </c>
      <c r="L257" s="5">
        <v>111</v>
      </c>
      <c r="M257" s="5" t="s">
        <v>2059</v>
      </c>
      <c r="N257" s="6" t="s">
        <v>231</v>
      </c>
    </row>
    <row r="258" spans="1:14" s="29" customFormat="1" ht="12.75">
      <c r="A258" s="15"/>
      <c r="B258" s="17"/>
      <c r="C258" s="35" t="s">
        <v>15</v>
      </c>
      <c r="D258" s="10"/>
      <c r="E258" s="15">
        <v>33</v>
      </c>
      <c r="F258" s="17"/>
      <c r="G258" s="17">
        <v>35</v>
      </c>
      <c r="H258" s="17">
        <v>1</v>
      </c>
      <c r="I258" s="4" t="s">
        <v>1891</v>
      </c>
      <c r="J258" s="5" t="s">
        <v>1894</v>
      </c>
      <c r="K258" s="5">
        <v>110</v>
      </c>
      <c r="L258" s="5">
        <v>111</v>
      </c>
      <c r="M258" s="5" t="s">
        <v>2059</v>
      </c>
      <c r="N258" s="6" t="s">
        <v>231</v>
      </c>
    </row>
    <row r="259" spans="1:14" s="29" customFormat="1" ht="38.25">
      <c r="A259" s="15"/>
      <c r="B259" s="17"/>
      <c r="C259" s="37" t="s">
        <v>235</v>
      </c>
      <c r="D259" s="10"/>
      <c r="E259" s="15"/>
      <c r="F259" s="17">
        <v>18</v>
      </c>
      <c r="G259" s="17">
        <v>27</v>
      </c>
      <c r="H259" s="17">
        <v>95</v>
      </c>
      <c r="I259" s="4" t="s">
        <v>1891</v>
      </c>
      <c r="J259" s="5" t="s">
        <v>1894</v>
      </c>
      <c r="K259" s="5">
        <v>110</v>
      </c>
      <c r="L259" s="5">
        <v>111</v>
      </c>
      <c r="M259" s="5" t="s">
        <v>2059</v>
      </c>
      <c r="N259" s="6" t="s">
        <v>231</v>
      </c>
    </row>
    <row r="260" spans="1:14" s="29" customFormat="1" ht="12.75">
      <c r="A260" s="15"/>
      <c r="B260" s="17" t="s">
        <v>236</v>
      </c>
      <c r="C260" s="37" t="s">
        <v>237</v>
      </c>
      <c r="D260" s="10"/>
      <c r="E260" s="15">
        <v>15</v>
      </c>
      <c r="F260" s="17">
        <v>9</v>
      </c>
      <c r="G260" s="17">
        <v>38</v>
      </c>
      <c r="H260" s="17">
        <v>34</v>
      </c>
      <c r="I260" s="4" t="s">
        <v>1891</v>
      </c>
      <c r="J260" s="5" t="s">
        <v>1894</v>
      </c>
      <c r="K260" s="5">
        <v>110</v>
      </c>
      <c r="L260" s="5">
        <v>111</v>
      </c>
      <c r="M260" s="5" t="s">
        <v>2059</v>
      </c>
      <c r="N260" s="6" t="s">
        <v>231</v>
      </c>
    </row>
    <row r="261" spans="1:14" s="29" customFormat="1" ht="12.75">
      <c r="A261" s="28"/>
      <c r="B261" s="30"/>
      <c r="C261" s="35" t="s">
        <v>238</v>
      </c>
      <c r="D261" s="10"/>
      <c r="E261" s="15">
        <f>SUM(E252:E260)</f>
        <v>192</v>
      </c>
      <c r="F261" s="17">
        <f>SUM(F252:F260)</f>
        <v>123</v>
      </c>
      <c r="G261" s="17">
        <f>SUM(G252:G260)</f>
        <v>252</v>
      </c>
      <c r="H261" s="17">
        <f>SUM(H252:H260)</f>
        <v>244</v>
      </c>
      <c r="I261" s="4" t="s">
        <v>1891</v>
      </c>
      <c r="J261" s="5" t="s">
        <v>1894</v>
      </c>
      <c r="K261" s="5">
        <v>110</v>
      </c>
      <c r="L261" s="5">
        <v>111</v>
      </c>
      <c r="M261" s="5" t="s">
        <v>2059</v>
      </c>
      <c r="N261" s="6" t="s">
        <v>231</v>
      </c>
    </row>
    <row r="262" spans="1:14" s="29" customFormat="1" ht="12.75">
      <c r="A262" s="15" t="s">
        <v>2052</v>
      </c>
      <c r="B262" s="17" t="s">
        <v>239</v>
      </c>
      <c r="C262" s="37" t="s">
        <v>240</v>
      </c>
      <c r="D262" s="10"/>
      <c r="E262" s="15">
        <v>4</v>
      </c>
      <c r="F262" s="17">
        <v>3</v>
      </c>
      <c r="G262" s="17">
        <v>20</v>
      </c>
      <c r="H262" s="17">
        <v>18</v>
      </c>
      <c r="I262" s="4" t="s">
        <v>1891</v>
      </c>
      <c r="J262" s="5" t="s">
        <v>1894</v>
      </c>
      <c r="K262" s="5">
        <v>110</v>
      </c>
      <c r="L262" s="5">
        <v>111</v>
      </c>
      <c r="M262" s="5" t="s">
        <v>2060</v>
      </c>
      <c r="N262" s="6" t="s">
        <v>231</v>
      </c>
    </row>
    <row r="263" spans="1:14" s="29" customFormat="1" ht="12.75">
      <c r="A263" s="15"/>
      <c r="B263" s="17" t="s">
        <v>241</v>
      </c>
      <c r="C263" s="37" t="s">
        <v>240</v>
      </c>
      <c r="D263" s="10"/>
      <c r="E263" s="15"/>
      <c r="F263" s="17">
        <v>2</v>
      </c>
      <c r="G263" s="17">
        <v>5</v>
      </c>
      <c r="H263" s="17">
        <v>12</v>
      </c>
      <c r="I263" s="4" t="s">
        <v>1891</v>
      </c>
      <c r="J263" s="5" t="s">
        <v>1894</v>
      </c>
      <c r="K263" s="5">
        <v>110</v>
      </c>
      <c r="L263" s="5">
        <v>111</v>
      </c>
      <c r="M263" s="5" t="s">
        <v>2060</v>
      </c>
      <c r="N263" s="6" t="s">
        <v>231</v>
      </c>
    </row>
    <row r="264" spans="1:14" s="29" customFormat="1" ht="12.75">
      <c r="A264" s="15"/>
      <c r="B264" s="17" t="s">
        <v>242</v>
      </c>
      <c r="C264" s="37" t="s">
        <v>240</v>
      </c>
      <c r="D264" s="10"/>
      <c r="E264" s="15">
        <v>4</v>
      </c>
      <c r="F264" s="17">
        <v>1</v>
      </c>
      <c r="G264" s="17">
        <v>11</v>
      </c>
      <c r="H264" s="17">
        <v>11</v>
      </c>
      <c r="I264" s="4" t="s">
        <v>1891</v>
      </c>
      <c r="J264" s="5" t="s">
        <v>1894</v>
      </c>
      <c r="K264" s="5">
        <v>110</v>
      </c>
      <c r="L264" s="5">
        <v>111</v>
      </c>
      <c r="M264" s="5" t="s">
        <v>2060</v>
      </c>
      <c r="N264" s="6" t="s">
        <v>231</v>
      </c>
    </row>
    <row r="265" spans="1:14" s="29" customFormat="1" ht="12.75">
      <c r="A265" s="15"/>
      <c r="B265" s="17" t="s">
        <v>243</v>
      </c>
      <c r="C265" s="37" t="s">
        <v>240</v>
      </c>
      <c r="D265" s="10"/>
      <c r="E265" s="15">
        <v>2</v>
      </c>
      <c r="F265" s="17">
        <v>1</v>
      </c>
      <c r="G265" s="17">
        <v>4</v>
      </c>
      <c r="H265" s="17">
        <v>3</v>
      </c>
      <c r="I265" s="4" t="s">
        <v>1891</v>
      </c>
      <c r="J265" s="5" t="s">
        <v>1894</v>
      </c>
      <c r="K265" s="5">
        <v>110</v>
      </c>
      <c r="L265" s="5">
        <v>111</v>
      </c>
      <c r="M265" s="5" t="s">
        <v>2060</v>
      </c>
      <c r="N265" s="6" t="s">
        <v>231</v>
      </c>
    </row>
    <row r="266" spans="1:14" s="29" customFormat="1" ht="12.75">
      <c r="A266" s="28"/>
      <c r="B266" s="30"/>
      <c r="C266" s="43" t="s">
        <v>244</v>
      </c>
      <c r="E266" s="28">
        <f>SUM(E262:E265)</f>
        <v>10</v>
      </c>
      <c r="F266" s="30">
        <f>SUM(F262:F265)</f>
        <v>7</v>
      </c>
      <c r="G266" s="30">
        <f>SUM(G262:G265)</f>
        <v>40</v>
      </c>
      <c r="H266" s="30">
        <f>SUM(H262:H265)</f>
        <v>44</v>
      </c>
      <c r="I266" s="4" t="s">
        <v>1891</v>
      </c>
      <c r="J266" s="5" t="s">
        <v>1894</v>
      </c>
      <c r="K266" s="5">
        <v>110</v>
      </c>
      <c r="L266" s="5">
        <v>111</v>
      </c>
      <c r="M266" s="5" t="s">
        <v>2060</v>
      </c>
      <c r="N266" s="6" t="s">
        <v>231</v>
      </c>
    </row>
    <row r="267" spans="1:14" s="29" customFormat="1" ht="12.75">
      <c r="A267" s="15" t="s">
        <v>2053</v>
      </c>
      <c r="B267" s="17" t="s">
        <v>1944</v>
      </c>
      <c r="C267" s="35" t="s">
        <v>1951</v>
      </c>
      <c r="D267" s="10"/>
      <c r="E267" s="15">
        <v>27</v>
      </c>
      <c r="F267" s="17">
        <v>34</v>
      </c>
      <c r="G267" s="36">
        <v>29</v>
      </c>
      <c r="H267" s="36">
        <v>38</v>
      </c>
      <c r="I267" s="4" t="s">
        <v>1891</v>
      </c>
      <c r="J267" s="5" t="s">
        <v>1894</v>
      </c>
      <c r="K267" s="5">
        <v>110</v>
      </c>
      <c r="L267" s="5">
        <v>111</v>
      </c>
      <c r="M267" s="5" t="s">
        <v>1940</v>
      </c>
      <c r="N267" s="6" t="s">
        <v>231</v>
      </c>
    </row>
    <row r="268" spans="1:14" s="29" customFormat="1" ht="12.75">
      <c r="A268" s="15"/>
      <c r="B268" s="17"/>
      <c r="C268" s="35" t="s">
        <v>133</v>
      </c>
      <c r="D268" s="10"/>
      <c r="E268" s="15">
        <v>9</v>
      </c>
      <c r="F268" s="17">
        <v>9</v>
      </c>
      <c r="G268" s="17">
        <v>10</v>
      </c>
      <c r="H268" s="17">
        <v>11</v>
      </c>
      <c r="I268" s="4" t="s">
        <v>1891</v>
      </c>
      <c r="J268" s="5" t="s">
        <v>1894</v>
      </c>
      <c r="K268" s="5">
        <v>110</v>
      </c>
      <c r="L268" s="5">
        <v>111</v>
      </c>
      <c r="M268" s="5" t="s">
        <v>1940</v>
      </c>
      <c r="N268" s="6" t="s">
        <v>231</v>
      </c>
    </row>
    <row r="269" spans="1:14" s="29" customFormat="1" ht="25.5">
      <c r="A269" s="15"/>
      <c r="B269" s="17"/>
      <c r="C269" s="35" t="s">
        <v>245</v>
      </c>
      <c r="D269" s="10"/>
      <c r="E269" s="15">
        <v>69</v>
      </c>
      <c r="F269" s="17">
        <v>45</v>
      </c>
      <c r="G269" s="17">
        <v>73</v>
      </c>
      <c r="H269" s="17">
        <v>61</v>
      </c>
      <c r="I269" s="4" t="s">
        <v>1891</v>
      </c>
      <c r="J269" s="5" t="s">
        <v>1894</v>
      </c>
      <c r="K269" s="5">
        <v>110</v>
      </c>
      <c r="L269" s="5">
        <v>111</v>
      </c>
      <c r="M269" s="5" t="s">
        <v>1940</v>
      </c>
      <c r="N269" s="6" t="s">
        <v>231</v>
      </c>
    </row>
    <row r="270" spans="1:14" s="29" customFormat="1" ht="25.5">
      <c r="A270" s="15"/>
      <c r="B270" s="17" t="s">
        <v>246</v>
      </c>
      <c r="C270" s="37" t="s">
        <v>247</v>
      </c>
      <c r="D270" s="10"/>
      <c r="E270" s="15"/>
      <c r="F270" s="17">
        <v>27</v>
      </c>
      <c r="G270" s="17">
        <v>3</v>
      </c>
      <c r="H270" s="17">
        <v>172</v>
      </c>
      <c r="I270" s="4" t="s">
        <v>1891</v>
      </c>
      <c r="J270" s="5" t="s">
        <v>1894</v>
      </c>
      <c r="K270" s="5">
        <v>110</v>
      </c>
      <c r="L270" s="5">
        <v>111</v>
      </c>
      <c r="M270" s="5" t="s">
        <v>1940</v>
      </c>
      <c r="N270" s="6" t="s">
        <v>231</v>
      </c>
    </row>
    <row r="271" spans="1:14" s="29" customFormat="1" ht="25.5">
      <c r="A271" s="15"/>
      <c r="B271" s="17" t="s">
        <v>248</v>
      </c>
      <c r="C271" s="37" t="s">
        <v>249</v>
      </c>
      <c r="D271" s="10"/>
      <c r="E271" s="15">
        <v>9</v>
      </c>
      <c r="F271" s="17">
        <v>14</v>
      </c>
      <c r="G271" s="17">
        <v>34</v>
      </c>
      <c r="H271" s="17">
        <v>47</v>
      </c>
      <c r="I271" s="4" t="s">
        <v>1891</v>
      </c>
      <c r="J271" s="5" t="s">
        <v>1894</v>
      </c>
      <c r="K271" s="5">
        <v>110</v>
      </c>
      <c r="L271" s="5">
        <v>111</v>
      </c>
      <c r="M271" s="5" t="s">
        <v>1940</v>
      </c>
      <c r="N271" s="6" t="s">
        <v>231</v>
      </c>
    </row>
    <row r="272" spans="1:14" s="29" customFormat="1" ht="38.25">
      <c r="A272" s="15"/>
      <c r="B272" s="17" t="s">
        <v>250</v>
      </c>
      <c r="C272" s="37" t="s">
        <v>251</v>
      </c>
      <c r="D272" s="10"/>
      <c r="E272" s="15">
        <v>11</v>
      </c>
      <c r="F272" s="17"/>
      <c r="G272" s="17">
        <v>55</v>
      </c>
      <c r="H272" s="17"/>
      <c r="I272" s="4" t="s">
        <v>1891</v>
      </c>
      <c r="J272" s="5" t="s">
        <v>1894</v>
      </c>
      <c r="K272" s="5">
        <v>110</v>
      </c>
      <c r="L272" s="5">
        <v>111</v>
      </c>
      <c r="M272" s="5" t="s">
        <v>1940</v>
      </c>
      <c r="N272" s="6" t="s">
        <v>231</v>
      </c>
    </row>
    <row r="273" spans="1:14" s="29" customFormat="1" ht="12.75">
      <c r="A273" s="28"/>
      <c r="B273" s="30"/>
      <c r="C273" s="35" t="s">
        <v>252</v>
      </c>
      <c r="D273" s="10"/>
      <c r="E273" s="15">
        <f>SUM(E267:E272)</f>
        <v>125</v>
      </c>
      <c r="F273" s="17">
        <f>SUM(F267:F272)</f>
        <v>129</v>
      </c>
      <c r="G273" s="17">
        <f>SUM(G267:G272)</f>
        <v>204</v>
      </c>
      <c r="H273" s="17">
        <f>SUM(H267:H272)</f>
        <v>329</v>
      </c>
      <c r="I273" s="4" t="s">
        <v>1891</v>
      </c>
      <c r="J273" s="5" t="s">
        <v>1894</v>
      </c>
      <c r="K273" s="5">
        <v>110</v>
      </c>
      <c r="L273" s="5">
        <v>111</v>
      </c>
      <c r="M273" s="5" t="s">
        <v>1940</v>
      </c>
      <c r="N273" s="6" t="s">
        <v>231</v>
      </c>
    </row>
    <row r="274" spans="1:14" s="29" customFormat="1" ht="13.5" thickBot="1">
      <c r="A274" s="33"/>
      <c r="B274" s="34"/>
      <c r="C274" s="104" t="s">
        <v>253</v>
      </c>
      <c r="D274" s="10"/>
      <c r="E274" s="18">
        <v>4701</v>
      </c>
      <c r="F274" s="20">
        <v>4629</v>
      </c>
      <c r="G274" s="20">
        <v>6066</v>
      </c>
      <c r="H274" s="20">
        <v>7026</v>
      </c>
      <c r="I274" s="7" t="s">
        <v>1891</v>
      </c>
      <c r="J274" s="8" t="s">
        <v>1894</v>
      </c>
      <c r="K274" s="8">
        <v>110</v>
      </c>
      <c r="L274" s="8">
        <v>111</v>
      </c>
      <c r="M274" s="8"/>
      <c r="N274" s="9" t="s">
        <v>231</v>
      </c>
    </row>
    <row r="275" ht="13.5" thickBot="1"/>
    <row r="276" spans="1:14" ht="12.75">
      <c r="A276" s="14" t="s">
        <v>1979</v>
      </c>
      <c r="B276" s="14"/>
      <c r="C276" s="41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3"/>
    </row>
    <row r="277" spans="1:14" ht="12.75">
      <c r="A277" s="17" t="s">
        <v>1980</v>
      </c>
      <c r="C277" s="38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6"/>
    </row>
    <row r="278" spans="1:14" ht="12.75">
      <c r="A278" s="17" t="s">
        <v>1981</v>
      </c>
      <c r="C278" s="38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6"/>
    </row>
    <row r="279" spans="1:14" ht="12.75">
      <c r="A279" s="17" t="s">
        <v>1982</v>
      </c>
      <c r="C279" s="38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6"/>
    </row>
    <row r="280" spans="1:14" ht="12.75">
      <c r="A280" s="17" t="s">
        <v>1983</v>
      </c>
      <c r="C280" s="38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6"/>
    </row>
    <row r="281" spans="1:14" ht="12.75">
      <c r="A281" s="17" t="s">
        <v>1984</v>
      </c>
      <c r="C281" s="38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6"/>
    </row>
    <row r="282" spans="1:14" ht="12.75">
      <c r="A282" s="17" t="s">
        <v>1985</v>
      </c>
      <c r="C282" s="38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6"/>
    </row>
    <row r="283" spans="1:14" ht="12.75">
      <c r="A283" s="17" t="s">
        <v>1986</v>
      </c>
      <c r="C283" s="38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6"/>
    </row>
    <row r="284" spans="1:14" ht="12.75">
      <c r="A284" s="17" t="s">
        <v>1987</v>
      </c>
      <c r="C284" s="3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6"/>
    </row>
    <row r="285" spans="1:14" ht="12.75">
      <c r="A285" s="17" t="s">
        <v>1988</v>
      </c>
      <c r="C285" s="38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6"/>
    </row>
    <row r="286" spans="1:14" ht="12.75">
      <c r="A286" s="17" t="s">
        <v>1989</v>
      </c>
      <c r="C286" s="38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6"/>
    </row>
    <row r="287" spans="1:14" ht="12.75">
      <c r="A287" s="17" t="s">
        <v>1990</v>
      </c>
      <c r="C287" s="38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6"/>
    </row>
    <row r="288" spans="1:14" ht="12.75">
      <c r="A288" s="17" t="s">
        <v>1991</v>
      </c>
      <c r="C288" s="38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6"/>
    </row>
    <row r="289" spans="1:14" ht="12.75">
      <c r="A289" s="17" t="s">
        <v>1992</v>
      </c>
      <c r="C289" s="38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6"/>
    </row>
    <row r="290" spans="1:14" ht="12.75">
      <c r="A290" s="17" t="s">
        <v>1993</v>
      </c>
      <c r="C290" s="38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6"/>
    </row>
    <row r="291" spans="1:14" ht="12.75">
      <c r="A291" s="17" t="s">
        <v>1994</v>
      </c>
      <c r="B291" s="17"/>
      <c r="C291" s="38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6"/>
    </row>
    <row r="292" spans="1:14" ht="12.75">
      <c r="A292" s="17" t="s">
        <v>93</v>
      </c>
      <c r="B292" s="17"/>
      <c r="C292" s="38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6"/>
    </row>
    <row r="293" spans="1:14" ht="12.75">
      <c r="A293" s="17" t="s">
        <v>94</v>
      </c>
      <c r="B293" s="17"/>
      <c r="C293" s="38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6"/>
    </row>
    <row r="294" spans="1:14" ht="12.75">
      <c r="A294" s="17" t="s">
        <v>95</v>
      </c>
      <c r="B294" s="17"/>
      <c r="C294" s="38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6"/>
    </row>
    <row r="295" spans="1:14" ht="12.75">
      <c r="A295" s="17" t="s">
        <v>96</v>
      </c>
      <c r="B295" s="17"/>
      <c r="C295" s="38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6"/>
    </row>
    <row r="296" spans="1:14" ht="12.75">
      <c r="A296" s="17" t="s">
        <v>97</v>
      </c>
      <c r="B296" s="17"/>
      <c r="C296" s="38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6"/>
    </row>
    <row r="297" spans="1:14" ht="12.75">
      <c r="A297" s="17" t="s">
        <v>98</v>
      </c>
      <c r="B297" s="17"/>
      <c r="C297" s="38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6"/>
    </row>
    <row r="298" spans="1:14" ht="12.75">
      <c r="A298" s="17" t="s">
        <v>99</v>
      </c>
      <c r="B298" s="17"/>
      <c r="C298" s="38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6"/>
    </row>
    <row r="299" spans="1:14" ht="12.75">
      <c r="A299" s="17" t="s">
        <v>100</v>
      </c>
      <c r="B299" s="17"/>
      <c r="C299" s="38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6"/>
    </row>
    <row r="300" spans="1:14" ht="12.75">
      <c r="A300" s="17" t="s">
        <v>101</v>
      </c>
      <c r="B300" s="17"/>
      <c r="C300" s="38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6"/>
    </row>
    <row r="301" spans="1:14" ht="12.75">
      <c r="A301" s="17" t="s">
        <v>102</v>
      </c>
      <c r="B301" s="17"/>
      <c r="C301" s="38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6"/>
    </row>
    <row r="302" spans="1:14" ht="12.75">
      <c r="A302" s="17" t="s">
        <v>148</v>
      </c>
      <c r="B302" s="17"/>
      <c r="C302" s="38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6"/>
    </row>
    <row r="303" spans="1:14" ht="12.75">
      <c r="A303" s="17" t="s">
        <v>149</v>
      </c>
      <c r="B303" s="17"/>
      <c r="C303" s="38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6"/>
    </row>
    <row r="304" spans="1:14" ht="12.75">
      <c r="A304" s="17" t="s">
        <v>255</v>
      </c>
      <c r="B304" s="17"/>
      <c r="C304" s="38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6"/>
    </row>
    <row r="305" spans="1:14" ht="12.75">
      <c r="A305" s="17" t="s">
        <v>256</v>
      </c>
      <c r="B305" s="17"/>
      <c r="C305" s="38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6"/>
    </row>
    <row r="306" spans="1:14" ht="12.75">
      <c r="A306" s="17" t="s">
        <v>257</v>
      </c>
      <c r="B306" s="17"/>
      <c r="C306" s="38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6"/>
    </row>
    <row r="307" spans="1:14" ht="12.75">
      <c r="A307" s="17" t="s">
        <v>258</v>
      </c>
      <c r="B307" s="17"/>
      <c r="C307" s="38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6"/>
    </row>
    <row r="308" spans="1:14" ht="12.75">
      <c r="A308" s="17" t="s">
        <v>259</v>
      </c>
      <c r="B308" s="17"/>
      <c r="C308" s="38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6"/>
    </row>
    <row r="309" spans="1:14" ht="12.75">
      <c r="A309" s="17" t="s">
        <v>260</v>
      </c>
      <c r="B309" s="17"/>
      <c r="C309" s="38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6"/>
    </row>
    <row r="310" spans="1:14" ht="12.75">
      <c r="A310" s="17" t="s">
        <v>261</v>
      </c>
      <c r="B310" s="17"/>
      <c r="C310" s="38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6"/>
    </row>
    <row r="311" spans="1:14" ht="12.75">
      <c r="A311" s="17" t="s">
        <v>262</v>
      </c>
      <c r="B311" s="17"/>
      <c r="C311" s="38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6"/>
    </row>
    <row r="312" spans="1:14" ht="12.75">
      <c r="A312" s="17" t="s">
        <v>263</v>
      </c>
      <c r="B312" s="17"/>
      <c r="C312" s="38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6"/>
    </row>
    <row r="313" spans="1:14" ht="12.75">
      <c r="A313" s="17" t="s">
        <v>264</v>
      </c>
      <c r="B313" s="17"/>
      <c r="C313" s="38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6"/>
    </row>
    <row r="314" spans="1:14" ht="12.75">
      <c r="A314" s="17" t="s">
        <v>265</v>
      </c>
      <c r="B314" s="17"/>
      <c r="C314" s="38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6"/>
    </row>
    <row r="315" spans="1:14" ht="13.5" thickBot="1">
      <c r="A315" s="20" t="s">
        <v>429</v>
      </c>
      <c r="B315" s="20"/>
      <c r="C315" s="42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19"/>
    </row>
  </sheetData>
  <mergeCells count="15">
    <mergeCell ref="G3:H4"/>
    <mergeCell ref="E5:E6"/>
    <mergeCell ref="F5:F6"/>
    <mergeCell ref="G5:G6"/>
    <mergeCell ref="H5:H6"/>
    <mergeCell ref="A3:A6"/>
    <mergeCell ref="M3:M6"/>
    <mergeCell ref="N3:N6"/>
    <mergeCell ref="I3:I6"/>
    <mergeCell ref="J3:J6"/>
    <mergeCell ref="K3:K6"/>
    <mergeCell ref="L3:L6"/>
    <mergeCell ref="B3:B6"/>
    <mergeCell ref="C3:C6"/>
    <mergeCell ref="E3:F4"/>
  </mergeCells>
  <hyperlinks>
    <hyperlink ref="C10" location="'tabel 8'!A276" display="'tabel 8'!A276"/>
    <hyperlink ref="F14" location="'tabel 8'!A278" display="'tabel 8'!A278"/>
    <hyperlink ref="H13" location="'tabel 8'!A277" display="'tabel 8'!A277"/>
    <hyperlink ref="C15" location="'tabel 8'!A279" display="'tabel 8'!A279"/>
    <hyperlink ref="C16" location="'tabel 8'!A280" display="'tabel 8'!A280"/>
    <hyperlink ref="C17" location="'tabel 8'!A276" display="'tabel 8'!A276"/>
    <hyperlink ref="G19" location="'tabel 8'!A281" display="'tabel 8'!A281"/>
    <hyperlink ref="H19" location="'tabel 8'!A281" display="'tabel 8'!A281"/>
    <hyperlink ref="G22" location="'tabel 8'!A282" display="'tabel 8'!A282"/>
    <hyperlink ref="H22" location="'tabel 8'!A282" display="'tabel 8'!A282"/>
    <hyperlink ref="C24" location="'tabel 8'!A283" display="'tabel 8'!A283"/>
    <hyperlink ref="C25" location="'tabel 8'!A284" display="'tabel 8'!A284"/>
    <hyperlink ref="C29" location="'tabel 8'!A276" display="'tabel 8'!A276"/>
    <hyperlink ref="C36" location="'tabel 8'!A285" display="'tabel 8'!A285"/>
    <hyperlink ref="C37" location="'tabel 8'!A286" display="'tabel 8'!A286"/>
    <hyperlink ref="C40" location="'tabel 8'!A287" display="'tabel 8'!A287"/>
    <hyperlink ref="C42" location="'tabel 8'!A287" display="'tabel 8'!A287"/>
    <hyperlink ref="C48" location="'tabel 8'!A288" display="'tabel 8'!A288"/>
    <hyperlink ref="C49" location="'tabel 8'!A288" display="'tabel 8'!A288"/>
    <hyperlink ref="C50" location="'tabel 8'!A285" display="'tabel 8'!A285"/>
    <hyperlink ref="C53" location="'tabel 8'!A286" display="'tabel 8'!A286"/>
    <hyperlink ref="C54" location="'tabel 8'!A286" display="'tabel 8'!A286"/>
    <hyperlink ref="H54" location="'tabel 8'!A289" display="'tabel 8'!A289"/>
    <hyperlink ref="C61" location="'tabel 8'!A288" display="'tabel 8'!A288"/>
    <hyperlink ref="H61" location="'tabel 8'!A290" display="'tabel 8'!A290"/>
    <hyperlink ref="C64" location="'tabel 8'!A291" display="'tabel 8'!A291"/>
    <hyperlink ref="C67" location="'tabel 8'!A291" display="'tabel 8'!A291"/>
    <hyperlink ref="G68" location="'tabel 8'!A292" display="'tabel 8'!A292"/>
    <hyperlink ref="C71" location="'tabel 8'!A288" display="'tabel 8'!A288"/>
    <hyperlink ref="C72" location="'tabel 8'!A288" display="'tabel 8'!A288"/>
    <hyperlink ref="C74" location="'tabel 8'!A288" display="'tabel 8'!A288"/>
    <hyperlink ref="H85" location="'tabel 8'!A291" display="'tabel 8'!A291"/>
    <hyperlink ref="C87" location="'tabel 8'!A288" display="'tabel 8'!A288"/>
    <hyperlink ref="C88" location="'tabel 8'!A288" display="'tabel 8'!A288"/>
    <hyperlink ref="C89" location="'tabel 8'!A288" display="'tabel 8'!A288"/>
    <hyperlink ref="C92" location="'tabel 8'!A291" display="'tabel 8'!A291"/>
    <hyperlink ref="C93" location="'tabel 8'!A291" display="'tabel 8'!A291"/>
    <hyperlink ref="H92" location="'tabel 8'!A295" display="'tabel 8'!A295"/>
    <hyperlink ref="G93" location="'tabel 8'!A296" display="'tabel 8'!A296"/>
    <hyperlink ref="C94" location="'tabel 8'!A288" display="'tabel 8'!A288"/>
    <hyperlink ref="H96" location="'tabel 8'!A288" display="'tabel 8'!A288"/>
    <hyperlink ref="C103" location="'tabel 8'!A291" display="'tabel 8'!A291"/>
    <hyperlink ref="C104" location="'tabel 8'!A288" display="'tabel 8'!A288"/>
    <hyperlink ref="C108" location="'tabel 8'!A288" display="'tabel 8'!A288"/>
    <hyperlink ref="C110" location="'tabel 8'!A288" display="'tabel 8'!A288"/>
    <hyperlink ref="C120" location="'tabel 8'!A288" display="'tabel 8'!A288"/>
    <hyperlink ref="C117" location="'tabel 8'!A286" display="'tabel 8'!A286"/>
    <hyperlink ref="C122" location="'tabel 8'!A286" display="'tabel 8'!A286"/>
    <hyperlink ref="C123" location="'tabel 8'!A286" display="'tabel 8'!A286"/>
    <hyperlink ref="C124" location="'tabel 8'!A288" display="'tabel 8'!A288"/>
    <hyperlink ref="C126" location="'tabel 8'!A288" display="'tabel 8'!A288"/>
    <hyperlink ref="C127" location="'tabel 8'!A288" display="'tabel 8'!A288"/>
    <hyperlink ref="C131" location="'tabel 8'!A288" display="'tabel 8'!A288"/>
    <hyperlink ref="C138" location="'tabel 8'!A288" display="'tabel 8'!A288"/>
    <hyperlink ref="G138" location="'tabel 8'!A300" display="'tabel 8'!A300"/>
    <hyperlink ref="H138" location="'tabel 8'!A300" display="'tabel 8'!A300"/>
    <hyperlink ref="C140" location="'tabel 8'!A288" display="'tabel 8'!A288"/>
    <hyperlink ref="C142" location="'tabel 8'!A288" display="'tabel 8'!A288"/>
    <hyperlink ref="C143" location="'tabel 8'!A288" display="'tabel 8'!A288"/>
    <hyperlink ref="C144" location="'tabel 8'!A288" display="'tabel 8'!A288"/>
    <hyperlink ref="C148" location="'tabel 8'!A288" display="'tabel 8'!A288"/>
    <hyperlink ref="F148" location="'tabel 8'!A301" display="'tabel 8'!A301"/>
    <hyperlink ref="C150" location="'tabel 8'!A288" display="'tabel 8'!A288"/>
    <hyperlink ref="C151" location="'tabel 8'!A286" display="'tabel 8'!A286"/>
    <hyperlink ref="C152" location="'tabel 8'!A288" display="'tabel 8'!A288"/>
    <hyperlink ref="C153" location="'tabel 8'!A288" display="'tabel 8'!A288"/>
    <hyperlink ref="C156" location="'tabel 8'!A288" display="'tabel 8'!A288"/>
    <hyperlink ref="E157" location="'tabel 8'!A302" display="'tabel 8'!A302"/>
    <hyperlink ref="F157" location="'tabel 8'!A303" display="'tabel 8'!A303"/>
    <hyperlink ref="C158" location="'tabel 8'!A288" display="'tabel 8'!A288"/>
    <hyperlink ref="C159" location="'tabel 8'!A288" display="'tabel 8'!A288"/>
    <hyperlink ref="C160" location="'tabel 8'!A288" display="'tabel 8'!A288"/>
    <hyperlink ref="C161" location="'tabel 8'!A288" display="'tabel 8'!A288"/>
    <hyperlink ref="C162" location="'tabel 8'!A288" display="'tabel 8'!A288"/>
    <hyperlink ref="C165" location="'tabel 8'!A288" display="'tabel 8'!A288"/>
    <hyperlink ref="C169" location="'tabel 8'!A288" display="'tabel 8'!A288"/>
    <hyperlink ref="C172" location="'tabel 8'!A288" display="'tabel 8'!A288"/>
    <hyperlink ref="C173" location="'tabel 8'!A288" display="'tabel 8'!A288"/>
    <hyperlink ref="C174" location="'tabel 8'!A288" display="'tabel 8'!A288"/>
    <hyperlink ref="C175" location="'tabel 8'!A288" display="'tabel 8'!A288"/>
    <hyperlink ref="C176" location="'tabel 8'!A288" display="'tabel 8'!A288"/>
    <hyperlink ref="C179" location="'tabel 8'!A288" display="'tabel 8'!A288"/>
    <hyperlink ref="C180" location="'tabel 8'!A288" display="'tabel 8'!A288"/>
    <hyperlink ref="C181" location="'tabel 8'!A288" display="'tabel 8'!A288"/>
    <hyperlink ref="C182" location="'tabel 8'!A288" display="'tabel 8'!A288"/>
    <hyperlink ref="C183" location="'tabel 8'!A288" display="'tabel 8'!A288"/>
    <hyperlink ref="C184" location="'tabel 8'!A288" display="'tabel 8'!A288"/>
    <hyperlink ref="C185" location="'tabel 8'!A288" display="'tabel 8'!A288"/>
    <hyperlink ref="C193" location="'tabel 8'!A288" display="'tabel 8'!A288"/>
    <hyperlink ref="C196" location="'tabel 8'!A288" display="'tabel 8'!A288"/>
    <hyperlink ref="C202" location="'tabel 8'!A286" display="'tabel 8'!A286"/>
    <hyperlink ref="C204" location="'tabel 8'!A286" display="'tabel 8'!A286"/>
    <hyperlink ref="C205" location="'tabel 8'!A286" display="'tabel 8'!A286"/>
    <hyperlink ref="C208" location="'tabel 8'!A304" display="'tabel 8'!A304"/>
    <hyperlink ref="C209" location="'tabel 8'!A305" display="'tabel 8'!A305"/>
    <hyperlink ref="C210" location="'tabel 8'!A306" display="'tabel 8'!A306"/>
    <hyperlink ref="C211" location="'tabel 8'!A306" display="'tabel 8'!A306"/>
    <hyperlink ref="C212" location="'tabel 8'!A306" display="'tabel 8'!A306"/>
    <hyperlink ref="C214" location="'tabel 8'!A306" display="'tabel 8'!A306"/>
    <hyperlink ref="C216" location="'tabel 8'!A306" display="'tabel 8'!A306"/>
    <hyperlink ref="C219" location="'tabel 8'!A304" display="'tabel 8'!A304"/>
    <hyperlink ref="C220" location="'tabel 8'!A288" display="'tabel 8'!A288"/>
    <hyperlink ref="E221" location="'tabel 8'!A306" display="'tabel 8'!A306"/>
    <hyperlink ref="E223" location="'tabel 8'!A307" display="'tabel 8'!A307"/>
    <hyperlink ref="C226" location="'tabel 8'!A308" display="'tabel 8'!A308"/>
    <hyperlink ref="C227" location="'tabel 8'!A288" display="'tabel 8'!A288"/>
    <hyperlink ref="C229" location="'tabel 8'!A288" display="'tabel 8'!A288"/>
    <hyperlink ref="C230" location="'tabel 8'!A288" display="'tabel 8'!A288"/>
    <hyperlink ref="C233" location="'tabel 8'!A288" display="'tabel 8'!A288"/>
    <hyperlink ref="C240" location="'tabel 8'!A308" display="'tabel 8'!A308"/>
    <hyperlink ref="C241" location="'tabel 8'!A288" display="'tabel 8'!A288"/>
    <hyperlink ref="C242" location="'tabel 8'!A288" display="'tabel 8'!A288"/>
    <hyperlink ref="C250" location="'tabel 8'!A309" display="'tabel 8'!A309"/>
    <hyperlink ref="C255" location="'tabel 8'!A310" display="'tabel 8'!A310"/>
    <hyperlink ref="E256" location="'tabel 8'!A311" display="'tabel 8'!A311"/>
    <hyperlink ref="F256" location="'tabel 8'!A311" display="'tabel 8'!A311"/>
    <hyperlink ref="C259" location="'tabel 8'!A276" display="'tabel 8'!A276"/>
    <hyperlink ref="C260" location="'tabel 8'!A310" display="'tabel 8'!A310"/>
    <hyperlink ref="C262" location="'tabel 8'!A312" display="'tabel 8'!A312"/>
    <hyperlink ref="C263" location="'tabel 8'!A312" display="'tabel 8'!A312"/>
    <hyperlink ref="C264" location="'tabel 8'!A312" display="'tabel 8'!A312"/>
    <hyperlink ref="C265" location="'tabel 8'!A312" display="'tabel 8'!A312"/>
    <hyperlink ref="G267" location="'tabel 8'!A313" display="'tabel 8'!A313"/>
    <hyperlink ref="H267" location="'tabel 8'!A313" display="'tabel 8'!A313"/>
    <hyperlink ref="C270" location="'tabel 8'!A310" display="'tabel 8'!A310"/>
    <hyperlink ref="C271" location="'tabel 8'!A315" display="'tabel 8'!A315"/>
    <hyperlink ref="C272" location="'tabel 8'!A314" display="'tabel 8'!A314"/>
  </hyperlink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1.8515625" style="0" customWidth="1"/>
    <col min="3" max="3" width="19.00390625" style="0" customWidth="1"/>
    <col min="4" max="4" width="4.421875" style="0" customWidth="1"/>
    <col min="8" max="8" width="9.28125" style="0" customWidth="1"/>
    <col min="9" max="9" width="4.57421875" style="0" customWidth="1"/>
    <col min="10" max="10" width="6.421875" style="0" customWidth="1"/>
    <col min="11" max="13" width="4.421875" style="0" customWidth="1"/>
    <col min="14" max="14" width="9.00390625" style="0" customWidth="1"/>
  </cols>
  <sheetData>
    <row r="1" spans="1:14" s="10" customFormat="1" ht="13.5" thickBot="1">
      <c r="A1" s="138" t="s">
        <v>430</v>
      </c>
      <c r="B1" s="20"/>
      <c r="C1" s="39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ht="13.5" thickBot="1"/>
    <row r="3" spans="1:14" ht="12.75">
      <c r="A3" s="251" t="s">
        <v>1889</v>
      </c>
      <c r="B3" s="230" t="s">
        <v>1946</v>
      </c>
      <c r="C3" s="228" t="s">
        <v>430</v>
      </c>
      <c r="E3" s="239" t="s">
        <v>431</v>
      </c>
      <c r="F3" s="230"/>
      <c r="G3" s="230" t="s">
        <v>1974</v>
      </c>
      <c r="H3" s="231"/>
      <c r="I3" s="245" t="s">
        <v>1885</v>
      </c>
      <c r="J3" s="248" t="s">
        <v>1886</v>
      </c>
      <c r="K3" s="248" t="s">
        <v>1887</v>
      </c>
      <c r="L3" s="222" t="s">
        <v>1888</v>
      </c>
      <c r="M3" s="248" t="s">
        <v>1889</v>
      </c>
      <c r="N3" s="242" t="s">
        <v>1890</v>
      </c>
    </row>
    <row r="4" spans="1:14" ht="12.75">
      <c r="A4" s="252"/>
      <c r="B4" s="232"/>
      <c r="C4" s="229"/>
      <c r="E4" s="240"/>
      <c r="F4" s="232"/>
      <c r="G4" s="232"/>
      <c r="H4" s="234"/>
      <c r="I4" s="246"/>
      <c r="J4" s="249"/>
      <c r="K4" s="249"/>
      <c r="L4" s="223"/>
      <c r="M4" s="249"/>
      <c r="N4" s="243"/>
    </row>
    <row r="5" spans="1:14" ht="12.75">
      <c r="A5" s="252"/>
      <c r="B5" s="232"/>
      <c r="C5" s="229"/>
      <c r="E5" s="240"/>
      <c r="F5" s="232"/>
      <c r="G5" s="232"/>
      <c r="H5" s="234"/>
      <c r="I5" s="246"/>
      <c r="J5" s="249"/>
      <c r="K5" s="249"/>
      <c r="L5" s="223"/>
      <c r="M5" s="249"/>
      <c r="N5" s="243"/>
    </row>
    <row r="6" spans="1:14" ht="33" customHeight="1" thickBot="1">
      <c r="A6" s="253"/>
      <c r="B6" s="233"/>
      <c r="C6" s="220"/>
      <c r="E6" s="140" t="s">
        <v>1896</v>
      </c>
      <c r="F6" s="151" t="s">
        <v>1897</v>
      </c>
      <c r="G6" s="151" t="s">
        <v>1975</v>
      </c>
      <c r="H6" s="152" t="s">
        <v>1976</v>
      </c>
      <c r="I6" s="247"/>
      <c r="J6" s="250"/>
      <c r="K6" s="250"/>
      <c r="L6" s="224"/>
      <c r="M6" s="250"/>
      <c r="N6" s="244"/>
    </row>
    <row r="7" spans="7:8" ht="13.5" thickBot="1">
      <c r="G7" s="29"/>
      <c r="H7" s="29"/>
    </row>
    <row r="8" spans="1:14" ht="38.25">
      <c r="A8" s="48" t="s">
        <v>2063</v>
      </c>
      <c r="B8" s="48" t="s">
        <v>1954</v>
      </c>
      <c r="C8" s="117" t="s">
        <v>432</v>
      </c>
      <c r="E8" s="50">
        <v>13</v>
      </c>
      <c r="F8" s="48"/>
      <c r="G8" s="14">
        <v>40</v>
      </c>
      <c r="H8" s="14">
        <v>2</v>
      </c>
      <c r="I8" s="143" t="s">
        <v>1891</v>
      </c>
      <c r="J8" s="52" t="s">
        <v>1894</v>
      </c>
      <c r="K8" s="52">
        <v>112</v>
      </c>
      <c r="L8" s="52">
        <v>113</v>
      </c>
      <c r="M8" s="52" t="s">
        <v>1948</v>
      </c>
      <c r="N8" s="53" t="s">
        <v>433</v>
      </c>
    </row>
    <row r="9" spans="1:14" ht="25.5">
      <c r="A9" s="54"/>
      <c r="B9" s="55" t="s">
        <v>1963</v>
      </c>
      <c r="C9" s="37" t="s">
        <v>434</v>
      </c>
      <c r="E9" s="57">
        <v>18</v>
      </c>
      <c r="F9" s="54"/>
      <c r="G9" s="17">
        <v>66</v>
      </c>
      <c r="H9" s="17"/>
      <c r="I9" s="144" t="s">
        <v>1891</v>
      </c>
      <c r="J9" s="58" t="s">
        <v>1894</v>
      </c>
      <c r="K9" s="58">
        <v>112</v>
      </c>
      <c r="L9" s="58">
        <v>113</v>
      </c>
      <c r="M9" s="58" t="s">
        <v>1948</v>
      </c>
      <c r="N9" s="59" t="s">
        <v>433</v>
      </c>
    </row>
    <row r="10" spans="1:14" ht="25.5">
      <c r="A10" s="54"/>
      <c r="B10" s="54"/>
      <c r="C10" s="37" t="s">
        <v>435</v>
      </c>
      <c r="E10" s="57">
        <v>9</v>
      </c>
      <c r="F10" s="54">
        <v>37</v>
      </c>
      <c r="G10" s="17">
        <v>9</v>
      </c>
      <c r="H10" s="17">
        <v>88</v>
      </c>
      <c r="I10" s="144" t="s">
        <v>1891</v>
      </c>
      <c r="J10" s="58" t="s">
        <v>1894</v>
      </c>
      <c r="K10" s="58">
        <v>112</v>
      </c>
      <c r="L10" s="58">
        <v>113</v>
      </c>
      <c r="M10" s="58" t="s">
        <v>1948</v>
      </c>
      <c r="N10" s="59" t="s">
        <v>433</v>
      </c>
    </row>
    <row r="11" spans="1:14" ht="102">
      <c r="A11" s="54"/>
      <c r="B11" s="54" t="s">
        <v>1968</v>
      </c>
      <c r="C11" s="37" t="s">
        <v>436</v>
      </c>
      <c r="E11" s="57">
        <v>40</v>
      </c>
      <c r="F11" s="54"/>
      <c r="G11" s="17">
        <v>108</v>
      </c>
      <c r="H11" s="17"/>
      <c r="I11" s="144" t="s">
        <v>1891</v>
      </c>
      <c r="J11" s="58" t="s">
        <v>1894</v>
      </c>
      <c r="K11" s="58">
        <v>112</v>
      </c>
      <c r="L11" s="58">
        <v>113</v>
      </c>
      <c r="M11" s="58" t="s">
        <v>1948</v>
      </c>
      <c r="N11" s="59" t="s">
        <v>433</v>
      </c>
    </row>
    <row r="12" spans="1:14" s="29" customFormat="1" ht="27" customHeight="1">
      <c r="A12" s="30"/>
      <c r="B12" s="30"/>
      <c r="C12" s="35" t="s">
        <v>244</v>
      </c>
      <c r="E12" s="15">
        <f>SUM(E8:E11)</f>
        <v>80</v>
      </c>
      <c r="F12" s="17">
        <f>SUM(F8:F11)</f>
        <v>37</v>
      </c>
      <c r="G12" s="17">
        <f>SUM(G8:G11)</f>
        <v>223</v>
      </c>
      <c r="H12" s="17">
        <f>SUM(H8:H11)</f>
        <v>90</v>
      </c>
      <c r="I12" s="144" t="s">
        <v>1891</v>
      </c>
      <c r="J12" s="58" t="s">
        <v>1894</v>
      </c>
      <c r="K12" s="58">
        <v>112</v>
      </c>
      <c r="L12" s="58">
        <v>113</v>
      </c>
      <c r="M12" s="58" t="s">
        <v>1948</v>
      </c>
      <c r="N12" s="59" t="s">
        <v>433</v>
      </c>
    </row>
    <row r="13" spans="1:14" ht="35.25" customHeight="1">
      <c r="A13" s="54" t="s">
        <v>2045</v>
      </c>
      <c r="B13" s="54" t="s">
        <v>2036</v>
      </c>
      <c r="C13" s="56" t="s">
        <v>437</v>
      </c>
      <c r="E13" s="15">
        <v>15</v>
      </c>
      <c r="F13" s="17">
        <v>12</v>
      </c>
      <c r="G13" s="17">
        <v>16</v>
      </c>
      <c r="H13" s="17">
        <v>15</v>
      </c>
      <c r="I13" s="144" t="s">
        <v>1891</v>
      </c>
      <c r="J13" s="58" t="s">
        <v>1894</v>
      </c>
      <c r="K13" s="58">
        <v>112</v>
      </c>
      <c r="L13" s="58">
        <v>113</v>
      </c>
      <c r="M13" s="58" t="s">
        <v>1892</v>
      </c>
      <c r="N13" s="59" t="s">
        <v>433</v>
      </c>
    </row>
    <row r="14" spans="1:14" ht="36.75" customHeight="1">
      <c r="A14" s="54"/>
      <c r="B14" s="54" t="s">
        <v>2073</v>
      </c>
      <c r="C14" s="37" t="s">
        <v>438</v>
      </c>
      <c r="E14" s="15"/>
      <c r="F14" s="17">
        <v>45</v>
      </c>
      <c r="G14" s="17"/>
      <c r="H14" s="17">
        <v>51</v>
      </c>
      <c r="I14" s="144" t="s">
        <v>1891</v>
      </c>
      <c r="J14" s="58" t="s">
        <v>1894</v>
      </c>
      <c r="K14" s="58">
        <v>112</v>
      </c>
      <c r="L14" s="58">
        <v>113</v>
      </c>
      <c r="M14" s="58" t="s">
        <v>1892</v>
      </c>
      <c r="N14" s="59" t="s">
        <v>433</v>
      </c>
    </row>
    <row r="15" spans="1:14" ht="54.75" customHeight="1">
      <c r="A15" s="54"/>
      <c r="B15" s="54" t="s">
        <v>439</v>
      </c>
      <c r="C15" s="37" t="s">
        <v>440</v>
      </c>
      <c r="E15" s="15"/>
      <c r="F15" s="17">
        <v>22</v>
      </c>
      <c r="G15" s="17"/>
      <c r="H15" s="17">
        <v>29</v>
      </c>
      <c r="I15" s="144" t="s">
        <v>1891</v>
      </c>
      <c r="J15" s="58" t="s">
        <v>1894</v>
      </c>
      <c r="K15" s="58">
        <v>112</v>
      </c>
      <c r="L15" s="58">
        <v>113</v>
      </c>
      <c r="M15" s="58" t="s">
        <v>1892</v>
      </c>
      <c r="N15" s="59" t="s">
        <v>433</v>
      </c>
    </row>
    <row r="16" spans="1:14" ht="45.75" customHeight="1">
      <c r="A16" s="54"/>
      <c r="B16" s="54" t="s">
        <v>2090</v>
      </c>
      <c r="C16" s="37" t="s">
        <v>441</v>
      </c>
      <c r="E16" s="15"/>
      <c r="F16" s="17">
        <v>22</v>
      </c>
      <c r="G16" s="17"/>
      <c r="H16" s="17">
        <v>25</v>
      </c>
      <c r="I16" s="144" t="s">
        <v>1891</v>
      </c>
      <c r="J16" s="58" t="s">
        <v>1894</v>
      </c>
      <c r="K16" s="58">
        <v>112</v>
      </c>
      <c r="L16" s="58">
        <v>113</v>
      </c>
      <c r="M16" s="58" t="s">
        <v>1892</v>
      </c>
      <c r="N16" s="59" t="s">
        <v>433</v>
      </c>
    </row>
    <row r="17" spans="1:14" ht="45" customHeight="1">
      <c r="A17" s="54"/>
      <c r="B17" s="54"/>
      <c r="C17" s="56" t="s">
        <v>442</v>
      </c>
      <c r="E17" s="15">
        <v>45</v>
      </c>
      <c r="F17" s="17"/>
      <c r="G17" s="17">
        <v>46</v>
      </c>
      <c r="H17" s="17">
        <v>4</v>
      </c>
      <c r="I17" s="144" t="s">
        <v>1891</v>
      </c>
      <c r="J17" s="58" t="s">
        <v>1894</v>
      </c>
      <c r="K17" s="58">
        <v>112</v>
      </c>
      <c r="L17" s="58">
        <v>113</v>
      </c>
      <c r="M17" s="58" t="s">
        <v>1892</v>
      </c>
      <c r="N17" s="59" t="s">
        <v>433</v>
      </c>
    </row>
    <row r="18" spans="1:14" ht="64.5" customHeight="1">
      <c r="A18" s="54"/>
      <c r="B18" s="54" t="s">
        <v>2105</v>
      </c>
      <c r="C18" s="37" t="s">
        <v>443</v>
      </c>
      <c r="E18" s="15"/>
      <c r="F18" s="17">
        <v>5</v>
      </c>
      <c r="G18" s="17">
        <v>14</v>
      </c>
      <c r="H18" s="17">
        <v>18</v>
      </c>
      <c r="I18" s="144" t="s">
        <v>1891</v>
      </c>
      <c r="J18" s="58" t="s">
        <v>1894</v>
      </c>
      <c r="K18" s="58">
        <v>112</v>
      </c>
      <c r="L18" s="58">
        <v>113</v>
      </c>
      <c r="M18" s="58" t="s">
        <v>1892</v>
      </c>
      <c r="N18" s="59" t="s">
        <v>433</v>
      </c>
    </row>
    <row r="19" spans="1:14" s="29" customFormat="1" ht="30.75" customHeight="1">
      <c r="A19" s="30"/>
      <c r="B19" s="30"/>
      <c r="C19" s="43" t="s">
        <v>252</v>
      </c>
      <c r="E19" s="15">
        <f>SUM(E13:E18)</f>
        <v>60</v>
      </c>
      <c r="F19" s="17">
        <f>SUM(F13:F18)</f>
        <v>106</v>
      </c>
      <c r="G19" s="17">
        <f>SUM(G13:G18)</f>
        <v>76</v>
      </c>
      <c r="H19" s="17">
        <f>SUM(H13:H18)</f>
        <v>142</v>
      </c>
      <c r="I19" s="144" t="s">
        <v>1891</v>
      </c>
      <c r="J19" s="58" t="s">
        <v>1894</v>
      </c>
      <c r="K19" s="58">
        <v>112</v>
      </c>
      <c r="L19" s="58">
        <v>113</v>
      </c>
      <c r="M19" s="58" t="s">
        <v>1892</v>
      </c>
      <c r="N19" s="59" t="s">
        <v>433</v>
      </c>
    </row>
    <row r="20" spans="1:14" ht="36.75" customHeight="1">
      <c r="A20" s="54" t="s">
        <v>2046</v>
      </c>
      <c r="B20" s="54" t="s">
        <v>9</v>
      </c>
      <c r="C20" s="37" t="s">
        <v>444</v>
      </c>
      <c r="E20" s="57"/>
      <c r="F20" s="54">
        <v>91</v>
      </c>
      <c r="G20" s="17">
        <v>1</v>
      </c>
      <c r="H20" s="17">
        <v>103</v>
      </c>
      <c r="I20" s="144" t="s">
        <v>1891</v>
      </c>
      <c r="J20" s="58" t="s">
        <v>1894</v>
      </c>
      <c r="K20" s="58">
        <v>112</v>
      </c>
      <c r="L20" s="58">
        <v>113</v>
      </c>
      <c r="M20" s="58" t="s">
        <v>2054</v>
      </c>
      <c r="N20" s="59" t="s">
        <v>433</v>
      </c>
    </row>
    <row r="21" spans="1:14" ht="27" customHeight="1">
      <c r="A21" s="54"/>
      <c r="B21" s="54"/>
      <c r="C21" s="37" t="s">
        <v>445</v>
      </c>
      <c r="E21" s="57"/>
      <c r="F21" s="54">
        <v>88</v>
      </c>
      <c r="G21" s="17"/>
      <c r="H21" s="17">
        <v>122</v>
      </c>
      <c r="I21" s="144" t="s">
        <v>1891</v>
      </c>
      <c r="J21" s="58" t="s">
        <v>1894</v>
      </c>
      <c r="K21" s="58">
        <v>112</v>
      </c>
      <c r="L21" s="58">
        <v>113</v>
      </c>
      <c r="M21" s="58" t="s">
        <v>2054</v>
      </c>
      <c r="N21" s="59" t="s">
        <v>433</v>
      </c>
    </row>
    <row r="22" spans="1:14" ht="19.5" customHeight="1">
      <c r="A22" s="54"/>
      <c r="B22" s="54"/>
      <c r="C22" s="37" t="s">
        <v>446</v>
      </c>
      <c r="E22" s="57">
        <v>79</v>
      </c>
      <c r="F22" s="54"/>
      <c r="G22" s="17">
        <v>97</v>
      </c>
      <c r="H22" s="17"/>
      <c r="I22" s="144" t="s">
        <v>1891</v>
      </c>
      <c r="J22" s="58" t="s">
        <v>1894</v>
      </c>
      <c r="K22" s="58">
        <v>112</v>
      </c>
      <c r="L22" s="58">
        <v>113</v>
      </c>
      <c r="M22" s="58" t="s">
        <v>2054</v>
      </c>
      <c r="N22" s="59" t="s">
        <v>433</v>
      </c>
    </row>
    <row r="23" spans="1:14" s="29" customFormat="1" ht="31.5" customHeight="1">
      <c r="A23" s="30"/>
      <c r="B23" s="30"/>
      <c r="C23" s="35" t="s">
        <v>447</v>
      </c>
      <c r="D23" s="10"/>
      <c r="E23" s="15">
        <f>SUM(E20:E22)</f>
        <v>79</v>
      </c>
      <c r="F23" s="17">
        <f>SUM(F20:F22)</f>
        <v>179</v>
      </c>
      <c r="G23" s="17">
        <f>SUM(G20:G22)</f>
        <v>98</v>
      </c>
      <c r="H23" s="17">
        <f>SUM(H20:H22)</f>
        <v>225</v>
      </c>
      <c r="I23" s="144" t="s">
        <v>1891</v>
      </c>
      <c r="J23" s="58" t="s">
        <v>1894</v>
      </c>
      <c r="K23" s="58">
        <v>112</v>
      </c>
      <c r="L23" s="58">
        <v>113</v>
      </c>
      <c r="M23" s="58" t="s">
        <v>2054</v>
      </c>
      <c r="N23" s="59" t="s">
        <v>433</v>
      </c>
    </row>
    <row r="24" spans="1:14" ht="52.5" customHeight="1">
      <c r="A24" s="54" t="s">
        <v>2049</v>
      </c>
      <c r="B24" s="54" t="s">
        <v>174</v>
      </c>
      <c r="C24" s="37" t="s">
        <v>448</v>
      </c>
      <c r="E24" s="57">
        <v>7</v>
      </c>
      <c r="F24" s="17"/>
      <c r="G24" s="17">
        <v>18</v>
      </c>
      <c r="H24" s="17">
        <v>19</v>
      </c>
      <c r="I24" s="144" t="s">
        <v>1891</v>
      </c>
      <c r="J24" s="58" t="s">
        <v>1894</v>
      </c>
      <c r="K24" s="58">
        <v>112</v>
      </c>
      <c r="L24" s="58">
        <v>113</v>
      </c>
      <c r="M24" s="58" t="s">
        <v>2057</v>
      </c>
      <c r="N24" s="59" t="s">
        <v>433</v>
      </c>
    </row>
    <row r="25" spans="1:14" ht="66.75" customHeight="1">
      <c r="A25" s="54" t="s">
        <v>2050</v>
      </c>
      <c r="B25" s="54" t="s">
        <v>449</v>
      </c>
      <c r="C25" s="37" t="s">
        <v>450</v>
      </c>
      <c r="E25" s="57"/>
      <c r="F25" s="17">
        <v>26</v>
      </c>
      <c r="G25" s="17">
        <v>1</v>
      </c>
      <c r="H25" s="17">
        <v>89</v>
      </c>
      <c r="I25" s="144" t="s">
        <v>1891</v>
      </c>
      <c r="J25" s="58" t="s">
        <v>1894</v>
      </c>
      <c r="K25" s="58">
        <v>112</v>
      </c>
      <c r="L25" s="58">
        <v>113</v>
      </c>
      <c r="M25" s="58" t="s">
        <v>2058</v>
      </c>
      <c r="N25" s="59" t="s">
        <v>433</v>
      </c>
    </row>
    <row r="26" spans="1:14" ht="63" customHeight="1">
      <c r="A26" s="54" t="s">
        <v>2053</v>
      </c>
      <c r="B26" s="54" t="s">
        <v>451</v>
      </c>
      <c r="C26" s="56" t="s">
        <v>452</v>
      </c>
      <c r="E26" s="57">
        <v>144</v>
      </c>
      <c r="F26" s="54"/>
      <c r="G26" s="36">
        <v>201</v>
      </c>
      <c r="H26" s="17"/>
      <c r="I26" s="144" t="s">
        <v>1891</v>
      </c>
      <c r="J26" s="58" t="s">
        <v>1894</v>
      </c>
      <c r="K26" s="58">
        <v>112</v>
      </c>
      <c r="L26" s="58">
        <v>113</v>
      </c>
      <c r="M26" s="58" t="s">
        <v>1940</v>
      </c>
      <c r="N26" s="59" t="s">
        <v>433</v>
      </c>
    </row>
    <row r="27" spans="1:14" ht="45" customHeight="1">
      <c r="A27" s="54"/>
      <c r="B27" s="54" t="s">
        <v>1944</v>
      </c>
      <c r="C27" s="56" t="s">
        <v>453</v>
      </c>
      <c r="E27" s="57"/>
      <c r="F27" s="54">
        <v>58</v>
      </c>
      <c r="G27" s="17"/>
      <c r="H27" s="36">
        <v>70</v>
      </c>
      <c r="I27" s="144" t="s">
        <v>1891</v>
      </c>
      <c r="J27" s="58" t="s">
        <v>1894</v>
      </c>
      <c r="K27" s="58">
        <v>112</v>
      </c>
      <c r="L27" s="58">
        <v>113</v>
      </c>
      <c r="M27" s="58" t="s">
        <v>1940</v>
      </c>
      <c r="N27" s="59" t="s">
        <v>433</v>
      </c>
    </row>
    <row r="28" spans="1:14" ht="51" customHeight="1">
      <c r="A28" s="54"/>
      <c r="B28" s="54"/>
      <c r="C28" s="56" t="s">
        <v>454</v>
      </c>
      <c r="E28" s="57">
        <v>48</v>
      </c>
      <c r="F28" s="54"/>
      <c r="G28" s="36">
        <v>53</v>
      </c>
      <c r="H28" s="17"/>
      <c r="I28" s="144" t="s">
        <v>1891</v>
      </c>
      <c r="J28" s="58" t="s">
        <v>1894</v>
      </c>
      <c r="K28" s="58">
        <v>112</v>
      </c>
      <c r="L28" s="58">
        <v>113</v>
      </c>
      <c r="M28" s="58" t="s">
        <v>1940</v>
      </c>
      <c r="N28" s="59" t="s">
        <v>433</v>
      </c>
    </row>
    <row r="29" spans="1:14" ht="38.25" customHeight="1">
      <c r="A29" s="54"/>
      <c r="B29" s="54" t="s">
        <v>455</v>
      </c>
      <c r="C29" s="56" t="s">
        <v>456</v>
      </c>
      <c r="E29" s="57">
        <v>15</v>
      </c>
      <c r="F29" s="54">
        <v>21</v>
      </c>
      <c r="G29" s="36">
        <v>19</v>
      </c>
      <c r="H29" s="36">
        <v>38</v>
      </c>
      <c r="I29" s="144" t="s">
        <v>1891</v>
      </c>
      <c r="J29" s="58" t="s">
        <v>1894</v>
      </c>
      <c r="K29" s="58">
        <v>112</v>
      </c>
      <c r="L29" s="58">
        <v>113</v>
      </c>
      <c r="M29" s="58" t="s">
        <v>1940</v>
      </c>
      <c r="N29" s="59" t="s">
        <v>433</v>
      </c>
    </row>
    <row r="30" spans="1:14" s="29" customFormat="1" ht="24.75" customHeight="1">
      <c r="A30" s="30"/>
      <c r="B30" s="30"/>
      <c r="C30" s="35" t="s">
        <v>244</v>
      </c>
      <c r="D30" s="10"/>
      <c r="E30" s="15">
        <f>SUM(E26:E29)</f>
        <v>207</v>
      </c>
      <c r="F30" s="17">
        <f>SUM(F26:F29)</f>
        <v>79</v>
      </c>
      <c r="G30" s="17">
        <f>SUM(G26:G29)</f>
        <v>273</v>
      </c>
      <c r="H30" s="17">
        <f>SUM(H26:H29)</f>
        <v>108</v>
      </c>
      <c r="I30" s="144" t="s">
        <v>1891</v>
      </c>
      <c r="J30" s="58" t="s">
        <v>1894</v>
      </c>
      <c r="K30" s="58">
        <v>112</v>
      </c>
      <c r="L30" s="58">
        <v>113</v>
      </c>
      <c r="M30" s="58" t="s">
        <v>1940</v>
      </c>
      <c r="N30" s="59" t="s">
        <v>433</v>
      </c>
    </row>
    <row r="31" spans="1:14" s="29" customFormat="1" ht="24.75" customHeight="1" thickBot="1">
      <c r="A31" s="34"/>
      <c r="B31" s="34"/>
      <c r="C31" s="104" t="s">
        <v>457</v>
      </c>
      <c r="D31" s="10"/>
      <c r="E31" s="18">
        <v>433</v>
      </c>
      <c r="F31" s="20">
        <v>427</v>
      </c>
      <c r="G31" s="20">
        <v>689</v>
      </c>
      <c r="H31" s="20">
        <v>673</v>
      </c>
      <c r="I31" s="126" t="s">
        <v>1891</v>
      </c>
      <c r="J31" s="60" t="s">
        <v>1894</v>
      </c>
      <c r="K31" s="60">
        <v>112</v>
      </c>
      <c r="L31" s="60">
        <v>113</v>
      </c>
      <c r="M31" s="60"/>
      <c r="N31" s="61" t="s">
        <v>433</v>
      </c>
    </row>
    <row r="32" ht="13.5" thickBot="1"/>
    <row r="33" spans="1:14" ht="12.75">
      <c r="A33" s="50" t="s">
        <v>18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62"/>
    </row>
    <row r="34" spans="1:14" ht="12.75">
      <c r="A34" s="57" t="s">
        <v>19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63"/>
    </row>
    <row r="35" spans="1:14" ht="12.75">
      <c r="A35" s="57" t="s">
        <v>20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63"/>
    </row>
    <row r="36" spans="1:14" ht="12.75">
      <c r="A36" s="57" t="s">
        <v>21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63"/>
    </row>
    <row r="37" spans="1:14" ht="12.75">
      <c r="A37" s="57" t="s">
        <v>22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3"/>
    </row>
    <row r="38" spans="1:14" ht="12.75">
      <c r="A38" s="57" t="s">
        <v>23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63"/>
    </row>
    <row r="39" spans="1:14" ht="12.75">
      <c r="A39" s="57" t="s">
        <v>24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3"/>
    </row>
    <row r="40" spans="1:14" ht="25.5" customHeight="1">
      <c r="A40" s="214" t="s">
        <v>25</v>
      </c>
      <c r="B40" s="215"/>
      <c r="C40" s="215"/>
      <c r="D40" s="215"/>
      <c r="E40" s="215"/>
      <c r="F40" s="215"/>
      <c r="G40" s="215"/>
      <c r="H40" s="215"/>
      <c r="I40" s="215"/>
      <c r="J40" s="54"/>
      <c r="K40" s="54"/>
      <c r="L40" s="54"/>
      <c r="M40" s="54"/>
      <c r="N40" s="63"/>
    </row>
    <row r="41" spans="1:14" ht="12.75">
      <c r="A41" s="57" t="s">
        <v>26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63"/>
    </row>
    <row r="42" spans="1:14" ht="12.75">
      <c r="A42" s="57" t="s">
        <v>27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3"/>
    </row>
    <row r="43" spans="1:14" ht="12.75">
      <c r="A43" s="57" t="s">
        <v>28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63"/>
    </row>
    <row r="44" spans="1:14" ht="13.5" thickBot="1">
      <c r="A44" s="69" t="s">
        <v>29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</row>
  </sheetData>
  <mergeCells count="12">
    <mergeCell ref="A40:I40"/>
    <mergeCell ref="B3:B6"/>
    <mergeCell ref="C3:C6"/>
    <mergeCell ref="A3:A6"/>
    <mergeCell ref="M3:M6"/>
    <mergeCell ref="N3:N6"/>
    <mergeCell ref="E3:F5"/>
    <mergeCell ref="G3:H5"/>
    <mergeCell ref="I3:I6"/>
    <mergeCell ref="J3:J6"/>
    <mergeCell ref="K3:K6"/>
    <mergeCell ref="L3:L6"/>
  </mergeCells>
  <hyperlinks>
    <hyperlink ref="C8" location="'tabel 9'!A33" display="'tabel 9'!A33"/>
    <hyperlink ref="C9" location="'tabel 9'!A34" display="'tabel 9'!A34"/>
    <hyperlink ref="C10" location="'tabel 9'!A35" display="'tabel 9'!A35"/>
    <hyperlink ref="C11" location="'tabel 9'!A36" display="'tabel 9'!A36"/>
    <hyperlink ref="C14" location="'tabel 9'!A37" display="'tabel 9'!A37"/>
    <hyperlink ref="C15" location="'tabel 9'!A37" display="'tabel 9'!A37"/>
    <hyperlink ref="C16" location="'tabel 9'!A37" display="'tabel 9'!A37"/>
    <hyperlink ref="C18" location="'tabel 9'!A38" display="'tabel 9'!A38"/>
    <hyperlink ref="C20" location="'tabel 9'!A37" display="'tabel 9'!A37"/>
    <hyperlink ref="C21" location="'tabel 9'!A37" display="'tabel 9'!A37"/>
    <hyperlink ref="C22" location="'tabel 9'!A37" display="'tabel 9'!A37"/>
    <hyperlink ref="C24" location="'tabel 9'!A35" display="'tabel 9'!A35"/>
    <hyperlink ref="C25" location="'tabel 9'!A39" display="'tabel 9'!A39"/>
    <hyperlink ref="G26" location="'tabel 9'!A40" display="'tabel 9'!A40"/>
    <hyperlink ref="H27" location="'tabel 9'!A41" display="'tabel 9'!A41"/>
    <hyperlink ref="G28" location="'tabel 9'!A42" display="'tabel 9'!A42"/>
    <hyperlink ref="G29" location="'tabel 9'!A43" display="'tabel 9'!A43"/>
    <hyperlink ref="H29" location="'tabel 9'!A43" display="'tabel 9'!A43"/>
  </hyperlink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JP 174</cp:lastModifiedBy>
  <cp:lastPrinted>2004-03-22T14:43:30Z</cp:lastPrinted>
  <dcterms:created xsi:type="dcterms:W3CDTF">2003-12-12T15:18:03Z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