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7" sheetId="6" r:id="rId6"/>
  </sheets>
  <definedNames>
    <definedName name="B">'Tabel 2'!$A:$A</definedName>
  </definedNames>
  <calcPr fullCalcOnLoad="1"/>
</workbook>
</file>

<file path=xl/comments1.xml><?xml version="1.0" encoding="utf-8"?>
<comments xmlns="http://schemas.openxmlformats.org/spreadsheetml/2006/main">
  <authors>
    <author>COG Letteren</author>
  </authors>
  <commentList>
    <comment ref="C126" authorId="0">
      <text>
        <r>
          <rPr>
            <sz val="8"/>
            <rFont val="Tahoma"/>
            <family val="0"/>
          </rPr>
          <t xml:space="preserve">'Daarenboven Portengen (gem Breukelen-Nijenrode).'
</t>
        </r>
      </text>
    </comment>
    <comment ref="C127" authorId="0">
      <text>
        <r>
          <rPr>
            <b/>
            <sz val="8"/>
            <rFont val="Tahoma"/>
            <family val="0"/>
          </rPr>
          <t>'Behalve Portengen (gem Breukelen-Nijenrode).'</t>
        </r>
      </text>
    </comment>
  </commentList>
</comments>
</file>

<file path=xl/comments5.xml><?xml version="1.0" encoding="utf-8"?>
<comments xmlns="http://schemas.openxmlformats.org/spreadsheetml/2006/main">
  <authors>
    <author>COG Letteren</author>
  </authors>
  <commentList>
    <comment ref="D103" authorId="0">
      <text>
        <r>
          <rPr>
            <b/>
            <sz val="8"/>
            <rFont val="Tahoma"/>
            <family val="0"/>
          </rPr>
          <t>getal in image  onleesbaar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COG Letteren</author>
  </authors>
  <commentList>
    <comment ref="A70" authorId="0">
      <text>
        <r>
          <rPr>
            <sz val="8"/>
            <rFont val="Tahoma"/>
            <family val="0"/>
          </rPr>
          <t xml:space="preserve">in de image stond verder geen benaming voor deze groep
</t>
        </r>
      </text>
    </comment>
  </commentList>
</comments>
</file>

<file path=xl/sharedStrings.xml><?xml version="1.0" encoding="utf-8"?>
<sst xmlns="http://schemas.openxmlformats.org/spreadsheetml/2006/main" count="3355" uniqueCount="801">
  <si>
    <t>ADMINISTRATIVE EN GEREGTELIJKE KANTONS</t>
  </si>
  <si>
    <t>Getal gemeenten</t>
  </si>
  <si>
    <t>Werkelijke bevolking op 1 december 1869</t>
  </si>
  <si>
    <t>Bewoners op duizend hectaren</t>
  </si>
  <si>
    <t>s Hertogenbosch</t>
  </si>
  <si>
    <t>Oss</t>
  </si>
  <si>
    <t>Grave</t>
  </si>
  <si>
    <t>Heusden</t>
  </si>
  <si>
    <t>Tilburg</t>
  </si>
  <si>
    <t>Boxtel</t>
  </si>
  <si>
    <t>Waalwijk</t>
  </si>
  <si>
    <t>Veghel</t>
  </si>
  <si>
    <t>Boxmeer</t>
  </si>
  <si>
    <t>Totaal</t>
  </si>
  <si>
    <t>15250,52,16</t>
  </si>
  <si>
    <t>20974,27,37</t>
  </si>
  <si>
    <t>21925,50,14</t>
  </si>
  <si>
    <t>24349,43,33</t>
  </si>
  <si>
    <t>19825,66,11</t>
  </si>
  <si>
    <t>19485,90,01</t>
  </si>
  <si>
    <t>17028,01,25</t>
  </si>
  <si>
    <t>27642,36,22</t>
  </si>
  <si>
    <t>24674,06,40</t>
  </si>
  <si>
    <t>191155,72,99</t>
  </si>
  <si>
    <t>Eindhoven</t>
  </si>
  <si>
    <t>Asten</t>
  </si>
  <si>
    <t>Helmond</t>
  </si>
  <si>
    <t>Oirschot</t>
  </si>
  <si>
    <t>34605,13,50</t>
  </si>
  <si>
    <t>52671,75,73</t>
  </si>
  <si>
    <t>24196,04,53</t>
  </si>
  <si>
    <t>46349,90,48</t>
  </si>
  <si>
    <t>157822,84,33</t>
  </si>
  <si>
    <t>Breda</t>
  </si>
  <si>
    <t>Ginneken</t>
  </si>
  <si>
    <t>Oosterhout</t>
  </si>
  <si>
    <t>Oudenbosch</t>
  </si>
  <si>
    <t>Zevenbergen</t>
  </si>
  <si>
    <t>Bergen op Zoom</t>
  </si>
  <si>
    <t>11864,86,65</t>
  </si>
  <si>
    <t>41652,71,71</t>
  </si>
  <si>
    <t>17535,02,11</t>
  </si>
  <si>
    <t>31142,93,48</t>
  </si>
  <si>
    <t>23360,81,77</t>
  </si>
  <si>
    <t>38239,09,35</t>
  </si>
  <si>
    <t>163795,45,07</t>
  </si>
  <si>
    <t>Noordbrabant</t>
  </si>
  <si>
    <t>Gelderland</t>
  </si>
  <si>
    <t>Arnhem</t>
  </si>
  <si>
    <t>Zevenaar</t>
  </si>
  <si>
    <t>Wageningen</t>
  </si>
  <si>
    <t>Nijkerk</t>
  </si>
  <si>
    <t>Elburg</t>
  </si>
  <si>
    <t>Apeldoorn</t>
  </si>
  <si>
    <t>Harderwijk</t>
  </si>
  <si>
    <t>18711,03,28</t>
  </si>
  <si>
    <t>11512,18,19</t>
  </si>
  <si>
    <t>42105,33,12</t>
  </si>
  <si>
    <t>24710,00,01</t>
  </si>
  <si>
    <t>27322,47,41</t>
  </si>
  <si>
    <t>70615,12,95</t>
  </si>
  <si>
    <t>32688,04,44</t>
  </si>
  <si>
    <t>227664,20,30</t>
  </si>
  <si>
    <t>Nijmegen</t>
  </si>
  <si>
    <t>Wijchen</t>
  </si>
  <si>
    <t>Elst</t>
  </si>
  <si>
    <t>Druten</t>
  </si>
  <si>
    <t>13367,56,17</t>
  </si>
  <si>
    <t>12729,07,51</t>
  </si>
  <si>
    <t>22162,00,86</t>
  </si>
  <si>
    <t>15791,94,48</t>
  </si>
  <si>
    <t>64050,59,02</t>
  </si>
  <si>
    <t>Zutphen</t>
  </si>
  <si>
    <t>Lochem</t>
  </si>
  <si>
    <t>Groenlo</t>
  </si>
  <si>
    <t>Aalten</t>
  </si>
  <si>
    <t>Doetinchem</t>
  </si>
  <si>
    <t>Doesburg</t>
  </si>
  <si>
    <t>Terborg</t>
  </si>
  <si>
    <t>13254,89,57</t>
  </si>
  <si>
    <t>31506,77,64</t>
  </si>
  <si>
    <t>24583,28,15</t>
  </si>
  <si>
    <t>23433,62,24</t>
  </si>
  <si>
    <t>20409,98,36</t>
  </si>
  <si>
    <t>16599,84,50</t>
  </si>
  <si>
    <t>21301,04,87</t>
  </si>
  <si>
    <t>151089,45,33</t>
  </si>
  <si>
    <t>Tiel</t>
  </si>
  <si>
    <t>Geldermalsen</t>
  </si>
  <si>
    <t>Culenborg</t>
  </si>
  <si>
    <t>Zalt-Bommel</t>
  </si>
  <si>
    <t>20278,92,88</t>
  </si>
  <si>
    <t>17717,87,77</t>
  </si>
  <si>
    <t>12015,29,45</t>
  </si>
  <si>
    <t>15832,02,68</t>
  </si>
  <si>
    <t>65844,12,78</t>
  </si>
  <si>
    <t>512774,02,39</t>
  </si>
  <si>
    <t>508648,37,43</t>
  </si>
  <si>
    <t>Zuidholland</t>
  </si>
  <si>
    <t>s Gravenhage</t>
  </si>
  <si>
    <t xml:space="preserve"> 's Gravenhage</t>
  </si>
  <si>
    <t>Delft</t>
  </si>
  <si>
    <t>Voorburg</t>
  </si>
  <si>
    <t>Naaldwijk</t>
  </si>
  <si>
    <t>8250,88,24</t>
  </si>
  <si>
    <t>8273,40,71</t>
  </si>
  <si>
    <t>11050,77,04</t>
  </si>
  <si>
    <t>13187,35,04</t>
  </si>
  <si>
    <t>40762,41,03</t>
  </si>
  <si>
    <t>Leiden</t>
  </si>
  <si>
    <t>Noordwijk</t>
  </si>
  <si>
    <t>Woubrugge</t>
  </si>
  <si>
    <t>Alphen</t>
  </si>
  <si>
    <t>Woerden</t>
  </si>
  <si>
    <t>6251,77,65</t>
  </si>
  <si>
    <t>15873,00,39</t>
  </si>
  <si>
    <t>12869,93,34</t>
  </si>
  <si>
    <t>13166,14,78</t>
  </si>
  <si>
    <t>12068,49,58</t>
  </si>
  <si>
    <t>60229,35,74</t>
  </si>
  <si>
    <t>Rotterdam (2 kantons)</t>
  </si>
  <si>
    <t>Rotterdam</t>
  </si>
  <si>
    <t>Vlaardingen</t>
  </si>
  <si>
    <t>Schiedam</t>
  </si>
  <si>
    <t>Hillegersberg</t>
  </si>
  <si>
    <t>Gouda</t>
  </si>
  <si>
    <t>Schoonhoven</t>
  </si>
  <si>
    <t>2554,28,04</t>
  </si>
  <si>
    <t>10962,54,93</t>
  </si>
  <si>
    <t>4802,39,57</t>
  </si>
  <si>
    <t>15269,35,62</t>
  </si>
  <si>
    <t>10297,19,16</t>
  </si>
  <si>
    <t>15390,27,26</t>
  </si>
  <si>
    <t>59276,04,58</t>
  </si>
  <si>
    <t>Dordrecht</t>
  </si>
  <si>
    <t>s Gravendeel</t>
  </si>
  <si>
    <t>Oud-Beijerland</t>
  </si>
  <si>
    <t>Ridderkerk</t>
  </si>
  <si>
    <t>Gorinchem</t>
  </si>
  <si>
    <t>Sliedrecht</t>
  </si>
  <si>
    <t>Vianen</t>
  </si>
  <si>
    <t>Brielle</t>
  </si>
  <si>
    <t>Sommelsdijk</t>
  </si>
  <si>
    <t>10869,14,33</t>
  </si>
  <si>
    <t>11720,13,84</t>
  </si>
  <si>
    <t>18327,43,82</t>
  </si>
  <si>
    <t>13475,07,37</t>
  </si>
  <si>
    <t>54390,79,36</t>
  </si>
  <si>
    <t>11599,95,72</t>
  </si>
  <si>
    <t>21576,29,87</t>
  </si>
  <si>
    <t>10613,24,14</t>
  </si>
  <si>
    <t>43789,49,73</t>
  </si>
  <si>
    <t>21115,18,51</t>
  </si>
  <si>
    <t>22193,20,33</t>
  </si>
  <si>
    <t>301756,49,28</t>
  </si>
  <si>
    <t>43308,38,84</t>
  </si>
  <si>
    <t>Noordholland</t>
  </si>
  <si>
    <t>Amsterdam</t>
  </si>
  <si>
    <t>Amsterdam (4 kantons)</t>
  </si>
  <si>
    <t>Nieuwer-Amstel</t>
  </si>
  <si>
    <t>Weesp</t>
  </si>
  <si>
    <t>Naarden</t>
  </si>
  <si>
    <t>6212,67,83</t>
  </si>
  <si>
    <t>14423,99,92</t>
  </si>
  <si>
    <t>9899,18,48</t>
  </si>
  <si>
    <t>13376,37,04</t>
  </si>
  <si>
    <t>43912,23,27</t>
  </si>
  <si>
    <t>Alkmaar</t>
  </si>
  <si>
    <t>Schagen</t>
  </si>
  <si>
    <t>Helder</t>
  </si>
  <si>
    <t>30812,63,57</t>
  </si>
  <si>
    <t>31028,36,54</t>
  </si>
  <si>
    <t>25518,29,38</t>
  </si>
  <si>
    <t>87359,29,38</t>
  </si>
  <si>
    <t>Hoorn</t>
  </si>
  <si>
    <t>Enkhuizen</t>
  </si>
  <si>
    <t>Medemblik</t>
  </si>
  <si>
    <t>Purmerend</t>
  </si>
  <si>
    <t>Edam</t>
  </si>
  <si>
    <t>13469,07,56</t>
  </si>
  <si>
    <t>9633,87,51</t>
  </si>
  <si>
    <t>29204,45,00</t>
  </si>
  <si>
    <t>20746,64,10</t>
  </si>
  <si>
    <t>12446,56,61</t>
  </si>
  <si>
    <t>85500,60,78</t>
  </si>
  <si>
    <t>Haarlem</t>
  </si>
  <si>
    <t>Beverwijk</t>
  </si>
  <si>
    <t>Zaandam</t>
  </si>
  <si>
    <t>31715,38,58</t>
  </si>
  <si>
    <t>17179,97,59</t>
  </si>
  <si>
    <t>5968,76,13</t>
  </si>
  <si>
    <t>54864,12,30</t>
  </si>
  <si>
    <t>271636.25.73</t>
  </si>
  <si>
    <t>Zeeland</t>
  </si>
  <si>
    <t>Middelburg</t>
  </si>
  <si>
    <t>Vlissingen</t>
  </si>
  <si>
    <t>Sluis</t>
  </si>
  <si>
    <t>Oostburg</t>
  </si>
  <si>
    <t>12972,97,82</t>
  </si>
  <si>
    <t>7745,00,42</t>
  </si>
  <si>
    <t>12146,04,49</t>
  </si>
  <si>
    <t>17901,79,41</t>
  </si>
  <si>
    <t>50774,82,14</t>
  </si>
  <si>
    <t>Goes</t>
  </si>
  <si>
    <t>Heinkenszand</t>
  </si>
  <si>
    <t>Cortgene</t>
  </si>
  <si>
    <t>Axel</t>
  </si>
  <si>
    <t>Hulst</t>
  </si>
  <si>
    <t>18705,65,74</t>
  </si>
  <si>
    <t>15952,21,52</t>
  </si>
  <si>
    <t>8593,69,22</t>
  </si>
  <si>
    <t>24806,63,90</t>
  </si>
  <si>
    <t>19041,47,61</t>
  </si>
  <si>
    <t>87099,68,08</t>
  </si>
  <si>
    <t>Zierikzee</t>
  </si>
  <si>
    <t>Brouwershaven</t>
  </si>
  <si>
    <t>Tholen</t>
  </si>
  <si>
    <t>7871,42,89</t>
  </si>
  <si>
    <t>17397,05,48</t>
  </si>
  <si>
    <t>16356,95,79</t>
  </si>
  <si>
    <t>38625,44,16</t>
  </si>
  <si>
    <t>176499,94,38</t>
  </si>
  <si>
    <t>Utrecht</t>
  </si>
  <si>
    <t>Ijsselstein</t>
  </si>
  <si>
    <t>Maarssen</t>
  </si>
  <si>
    <t>Loenen</t>
  </si>
  <si>
    <t>22239,61,07</t>
  </si>
  <si>
    <t>18931,94,70</t>
  </si>
  <si>
    <t>21352,08,66</t>
  </si>
  <si>
    <t>67776,51,40</t>
  </si>
  <si>
    <t>Amersfoort</t>
  </si>
  <si>
    <t>Rhenen</t>
  </si>
  <si>
    <t>Wijk bij Duurstede</t>
  </si>
  <si>
    <t>29671,39,76</t>
  </si>
  <si>
    <t>16229,07,11</t>
  </si>
  <si>
    <t>24752,40,52</t>
  </si>
  <si>
    <t>70652,87,39</t>
  </si>
  <si>
    <t>138429,38,79</t>
  </si>
  <si>
    <t>Friesland</t>
  </si>
  <si>
    <t>Leeuwarden</t>
  </si>
  <si>
    <t>Berlicum</t>
  </si>
  <si>
    <t>Holwerd</t>
  </si>
  <si>
    <t>Dockum</t>
  </si>
  <si>
    <t>Bergum</t>
  </si>
  <si>
    <t>Rauwerd</t>
  </si>
  <si>
    <t>Harlingen</t>
  </si>
  <si>
    <t>10577,02,25</t>
  </si>
  <si>
    <t>15552,90,18</t>
  </si>
  <si>
    <t>21241,64,06</t>
  </si>
  <si>
    <t>27702,53,96</t>
  </si>
  <si>
    <t>27597,07,97</t>
  </si>
  <si>
    <t>17652,27,14</t>
  </si>
  <si>
    <t>13850,77,71</t>
  </si>
  <si>
    <t>13417,23,27</t>
  </si>
  <si>
    <t>Heerenveen</t>
  </si>
  <si>
    <t>Beetsterzwang</t>
  </si>
  <si>
    <t>Oldeberkoop</t>
  </si>
  <si>
    <t>31704,27,77</t>
  </si>
  <si>
    <t>35555,53,36</t>
  </si>
  <si>
    <t>45222,59,88</t>
  </si>
  <si>
    <t>112482,41,01</t>
  </si>
  <si>
    <t>Sneek</t>
  </si>
  <si>
    <t>Bolsward</t>
  </si>
  <si>
    <t>Lemmer</t>
  </si>
  <si>
    <t>Hindelopen</t>
  </si>
  <si>
    <t>18149,38,26</t>
  </si>
  <si>
    <t>22325,85,55</t>
  </si>
  <si>
    <t>28206,01,33</t>
  </si>
  <si>
    <t>12156,03,84</t>
  </si>
  <si>
    <t>80837,28,08</t>
  </si>
  <si>
    <t>327493,93,26</t>
  </si>
  <si>
    <t>Overijssel</t>
  </si>
  <si>
    <t>Zwolle</t>
  </si>
  <si>
    <t>Kampen</t>
  </si>
  <si>
    <t>Vollenhoven</t>
  </si>
  <si>
    <t>Steenwijk</t>
  </si>
  <si>
    <t>Deventer</t>
  </si>
  <si>
    <t>Ommen</t>
  </si>
  <si>
    <t>Raalte</t>
  </si>
  <si>
    <t>Goor</t>
  </si>
  <si>
    <t>Almelo</t>
  </si>
  <si>
    <t>Delden</t>
  </si>
  <si>
    <t>Enschede</t>
  </si>
  <si>
    <t>Oldenzaal</t>
  </si>
  <si>
    <t>Ootmarsum</t>
  </si>
  <si>
    <t>54210,60,42</t>
  </si>
  <si>
    <t>15250,72,67</t>
  </si>
  <si>
    <t>14526,62,86</t>
  </si>
  <si>
    <t>19312,95,84</t>
  </si>
  <si>
    <t>103300,91,29</t>
  </si>
  <si>
    <t>25262,77,73</t>
  </si>
  <si>
    <t>46777,62,75</t>
  </si>
  <si>
    <t>35190,66,56</t>
  </si>
  <si>
    <t>15072,83,78</t>
  </si>
  <si>
    <t>122303,90,82</t>
  </si>
  <si>
    <t>21108,94,09</t>
  </si>
  <si>
    <t>16846,46,41</t>
  </si>
  <si>
    <t>25489,59,16</t>
  </si>
  <si>
    <t>21893,40,71</t>
  </si>
  <si>
    <t>23361,34,40</t>
  </si>
  <si>
    <t>108699,74,77</t>
  </si>
  <si>
    <t>334304,56,88</t>
  </si>
  <si>
    <t>Groningen</t>
  </si>
  <si>
    <t>Hoogezand</t>
  </si>
  <si>
    <t>Zuidhorn</t>
  </si>
  <si>
    <t>Winschoten</t>
  </si>
  <si>
    <t>Zuidbroek</t>
  </si>
  <si>
    <t>Appingedam</t>
  </si>
  <si>
    <t>Onderdendam</t>
  </si>
  <si>
    <t>10484,68,27</t>
  </si>
  <si>
    <t>21702,98,48</t>
  </si>
  <si>
    <t>38833,57,07</t>
  </si>
  <si>
    <t>71021,23,82</t>
  </si>
  <si>
    <t>52862,01,11</t>
  </si>
  <si>
    <t>34870,91,68</t>
  </si>
  <si>
    <t>87732,92,79</t>
  </si>
  <si>
    <t>26695,00,94</t>
  </si>
  <si>
    <t>43818,94,58</t>
  </si>
  <si>
    <t>70513,95,52</t>
  </si>
  <si>
    <t>229268,12,13</t>
  </si>
  <si>
    <t>Drenthe</t>
  </si>
  <si>
    <t>Assen</t>
  </si>
  <si>
    <t>Hoogeveen</t>
  </si>
  <si>
    <t>Meppel</t>
  </si>
  <si>
    <t>13381,55,19</t>
  </si>
  <si>
    <t>93892,95,39</t>
  </si>
  <si>
    <t>38552,94,86</t>
  </si>
  <si>
    <t>266262,45,44</t>
  </si>
  <si>
    <t>Limburg</t>
  </si>
  <si>
    <t>Maastricht</t>
  </si>
  <si>
    <t>Meerssen</t>
  </si>
  <si>
    <t>Heerlen</t>
  </si>
  <si>
    <t>Sittard</t>
  </si>
  <si>
    <t>Gulpen</t>
  </si>
  <si>
    <t>Roermond</t>
  </si>
  <si>
    <t>Horst</t>
  </si>
  <si>
    <t>Venlo</t>
  </si>
  <si>
    <t>Weert</t>
  </si>
  <si>
    <t>Gennep</t>
  </si>
  <si>
    <t>2561,35,60</t>
  </si>
  <si>
    <t>17725,17,71</t>
  </si>
  <si>
    <t>13629,24,98</t>
  </si>
  <si>
    <t>17003,05,35</t>
  </si>
  <si>
    <t>17259,62,55</t>
  </si>
  <si>
    <t>68178,46,19</t>
  </si>
  <si>
    <t>34448,31,31</t>
  </si>
  <si>
    <t>44086,97,05</t>
  </si>
  <si>
    <t>21347,23,65</t>
  </si>
  <si>
    <t>34549,80,91</t>
  </si>
  <si>
    <t>17803,54,63</t>
  </si>
  <si>
    <t>152235,87,55</t>
  </si>
  <si>
    <t>220414,33,74</t>
  </si>
  <si>
    <t>HOOFDKIESDISTRIKTEN</t>
  </si>
  <si>
    <t>Getal leden van de Tweede Kamer</t>
  </si>
  <si>
    <t>Oppervlakte in hectaren, aren en centiaren</t>
  </si>
  <si>
    <t>Dokkum</t>
  </si>
  <si>
    <t>Haarlemmermeer</t>
  </si>
  <si>
    <t>16173,81,10</t>
  </si>
  <si>
    <t>65881,55,82</t>
  </si>
  <si>
    <t>100551,36,74</t>
  </si>
  <si>
    <t>53513,88,06</t>
  </si>
  <si>
    <t>220878,86,88</t>
  </si>
  <si>
    <t>54142,41,80</t>
  </si>
  <si>
    <t>184315,34,48</t>
  </si>
  <si>
    <t>105169,85,03</t>
  </si>
  <si>
    <t>72552,70,69</t>
  </si>
  <si>
    <t>101973,74,34</t>
  </si>
  <si>
    <t>137042,60,25</t>
  </si>
  <si>
    <t>141058,36,88</t>
  </si>
  <si>
    <t>121706,59,24</t>
  </si>
  <si>
    <t>85181,01,35</t>
  </si>
  <si>
    <t>76386,05,87</t>
  </si>
  <si>
    <t>82707,13,42</t>
  </si>
  <si>
    <t>115769,18,08</t>
  </si>
  <si>
    <t>43248,41,92</t>
  </si>
  <si>
    <t>62671,92,40</t>
  </si>
  <si>
    <t>106487,11,21</t>
  </si>
  <si>
    <t>36897,18,30</t>
  </si>
  <si>
    <t>50248,87,14</t>
  </si>
  <si>
    <t>1433,05,97</t>
  </si>
  <si>
    <t>43998,87,80</t>
  </si>
  <si>
    <t>71809,22,73</t>
  </si>
  <si>
    <t>41337,68,09</t>
  </si>
  <si>
    <t>6481,02,09</t>
  </si>
  <si>
    <t>39301,34,50</t>
  </si>
  <si>
    <t>7355,27,83</t>
  </si>
  <si>
    <t>53247,33,68</t>
  </si>
  <si>
    <t>82917,25,92</t>
  </si>
  <si>
    <t>94622,93,74</t>
  </si>
  <si>
    <t>59608,52,27</t>
  </si>
  <si>
    <t>44461,68,70</t>
  </si>
  <si>
    <t>110543,43,54</t>
  </si>
  <si>
    <t>108030,31,70</t>
  </si>
  <si>
    <t>143425,10,28</t>
  </si>
  <si>
    <t>47529,79,50</t>
  </si>
  <si>
    <t>89646,78,91</t>
  </si>
  <si>
    <t>141442,90,24</t>
  </si>
  <si>
    <t>65755,30,96</t>
  </si>
  <si>
    <t>Provincie</t>
  </si>
  <si>
    <t>Ede</t>
  </si>
  <si>
    <t>Putten</t>
  </si>
  <si>
    <t>Oldebroek</t>
  </si>
  <si>
    <t>Voorst</t>
  </si>
  <si>
    <t>Ruurlo</t>
  </si>
  <si>
    <t>Leijderdorp</t>
  </si>
  <si>
    <t>Zoetermeer</t>
  </si>
  <si>
    <t>Middelharnis</t>
  </si>
  <si>
    <t>Nieuwer Amstel</t>
  </si>
  <si>
    <t>Amerongen</t>
  </si>
  <si>
    <t>Breukelen</t>
  </si>
  <si>
    <t>IJsselstein</t>
  </si>
  <si>
    <t>Heereveen</t>
  </si>
  <si>
    <t>Franeker</t>
  </si>
  <si>
    <t>Zwartsluis</t>
  </si>
  <si>
    <t>Dalfsen</t>
  </si>
  <si>
    <t>Markelo</t>
  </si>
  <si>
    <t>Stad Almelo</t>
  </si>
  <si>
    <t>Stad Ommen</t>
  </si>
  <si>
    <t>Oude Pekela</t>
  </si>
  <si>
    <t>32998,26,03</t>
  </si>
  <si>
    <t>60166,28,33</t>
  </si>
  <si>
    <t>56271,01,23</t>
  </si>
  <si>
    <t>40991,71,79</t>
  </si>
  <si>
    <t>84615,10,03</t>
  </si>
  <si>
    <t>78633,51,09</t>
  </si>
  <si>
    <t>49789,64,99</t>
  </si>
  <si>
    <t>47118,18,77</t>
  </si>
  <si>
    <t>62190,29,53</t>
  </si>
  <si>
    <t>59710,09,37</t>
  </si>
  <si>
    <t>39793,29,10</t>
  </si>
  <si>
    <t>42973,22,04</t>
  </si>
  <si>
    <t>54964,37,42</t>
  </si>
  <si>
    <t>27124,39,68</t>
  </si>
  <si>
    <t>35322,54,19</t>
  </si>
  <si>
    <t>34447,57,83</t>
  </si>
  <si>
    <t>23486,56,14</t>
  </si>
  <si>
    <t>18511,85,62</t>
  </si>
  <si>
    <t>23929,08,12</t>
  </si>
  <si>
    <t>29733,17,22</t>
  </si>
  <si>
    <t>42220,55,68</t>
  </si>
  <si>
    <t>14956,37,65</t>
  </si>
  <si>
    <t>31874,24,26</t>
  </si>
  <si>
    <t>10889,98,93</t>
  </si>
  <si>
    <t>22943,86,10</t>
  </si>
  <si>
    <t>198,23,63</t>
  </si>
  <si>
    <t>34631,33,47</t>
  </si>
  <si>
    <t>2223,43,97</t>
  </si>
  <si>
    <t>26212,64,17</t>
  </si>
  <si>
    <t>6187,15,85</t>
  </si>
  <si>
    <t>30310,65,58</t>
  </si>
  <si>
    <t>30203,80,97</t>
  </si>
  <si>
    <t>17624,88,64</t>
  </si>
  <si>
    <t>26164,61,09</t>
  </si>
  <si>
    <t>7425,96,32</t>
  </si>
  <si>
    <t>30047,57,66</t>
  </si>
  <si>
    <t>16917,25,38</t>
  </si>
  <si>
    <t>21115,78,51</t>
  </si>
  <si>
    <t>38984,21,01</t>
  </si>
  <si>
    <t>48474,78,55</t>
  </si>
  <si>
    <t>19538,26,77</t>
  </si>
  <si>
    <t>9374,21,40</t>
  </si>
  <si>
    <t>23172,22,36</t>
  </si>
  <si>
    <t>14577,92,86</t>
  </si>
  <si>
    <t>24840,37,41</t>
  </si>
  <si>
    <t>11415,33,15</t>
  </si>
  <si>
    <t>18616,44,16</t>
  </si>
  <si>
    <t>23862,73,14</t>
  </si>
  <si>
    <t>37346,68,95</t>
  </si>
  <si>
    <t>271636,25,73</t>
  </si>
  <si>
    <t>20726,98,24</t>
  </si>
  <si>
    <t>22268,48,37</t>
  </si>
  <si>
    <t>43251,56,48</t>
  </si>
  <si>
    <t>30047,83,60</t>
  </si>
  <si>
    <t>43848,11,60</t>
  </si>
  <si>
    <t>2215,70,82</t>
  </si>
  <si>
    <t>27848,69,64</t>
  </si>
  <si>
    <t>36680,52,69</t>
  </si>
  <si>
    <t>38330,68,08</t>
  </si>
  <si>
    <t>33353,76,96</t>
  </si>
  <si>
    <t>42515,16,46</t>
  </si>
  <si>
    <t>59263,91,15</t>
  </si>
  <si>
    <t>106565,39,95</t>
  </si>
  <si>
    <t>73788,26,58</t>
  </si>
  <si>
    <t>45361,19,12</t>
  </si>
  <si>
    <t>1875,43,57</t>
  </si>
  <si>
    <t>10098,48,52</t>
  </si>
  <si>
    <t>11525,62,72</t>
  </si>
  <si>
    <t>28219,87,87</t>
  </si>
  <si>
    <t>8136,24,05</t>
  </si>
  <si>
    <t>42257,25,23</t>
  </si>
  <si>
    <t>41171,37,54</t>
  </si>
  <si>
    <t>21619,34,82</t>
  </si>
  <si>
    <t>40976,47,19</t>
  </si>
  <si>
    <t>34901,17,78</t>
  </si>
  <si>
    <t>39800,25,38</t>
  </si>
  <si>
    <t>53723,02,21</t>
  </si>
  <si>
    <t>38011,86,11</t>
  </si>
  <si>
    <t>44225,90,65</t>
  </si>
  <si>
    <t>229268,12,13,</t>
  </si>
  <si>
    <t>1769,83,59</t>
  </si>
  <si>
    <t>15828,39,50</t>
  </si>
  <si>
    <t>36758,75,40</t>
  </si>
  <si>
    <t>41113,48,12</t>
  </si>
  <si>
    <t>51559,88,76</t>
  </si>
  <si>
    <t>154308,57,44</t>
  </si>
  <si>
    <t>111953,88,00</t>
  </si>
  <si>
    <t>415,01,35</t>
  </si>
  <si>
    <t>19260,87,26</t>
  </si>
  <si>
    <t>16520,45,10</t>
  </si>
  <si>
    <t>14603,96,23</t>
  </si>
  <si>
    <t>15643,54,75</t>
  </si>
  <si>
    <t>29375,42,62</t>
  </si>
  <si>
    <t>41357,31,10</t>
  </si>
  <si>
    <t>33957,28,85</t>
  </si>
  <si>
    <t>49280,46,48</t>
  </si>
  <si>
    <t>Getal gemeenten van elk distrikt</t>
  </si>
  <si>
    <t>HOOFD- EN VERGADERPLAATS van elken MILITIERAAD</t>
  </si>
  <si>
    <t>PROVINCIEN</t>
  </si>
  <si>
    <t>Getal militiedistrikten</t>
  </si>
  <si>
    <t>Oppervlakte in hectaren, aren en contiaren</t>
  </si>
  <si>
    <t>Breda (Bergen op Zoom)</t>
  </si>
  <si>
    <t>Eindhoven (Boxmeer)</t>
  </si>
  <si>
    <t>Rotterdam (Brielle)</t>
  </si>
  <si>
    <t>Leiden (Gouda)</t>
  </si>
  <si>
    <t>Dordrecht (Gorinchem en Dirksland)</t>
  </si>
  <si>
    <t>Alkmaar (Hoorn)</t>
  </si>
  <si>
    <t>Zwolle (Stad Almelo)</t>
  </si>
  <si>
    <t>Het Rijk (totaal)</t>
  </si>
  <si>
    <t>130611,21,30</t>
  </si>
  <si>
    <t>168247,54,78</t>
  </si>
  <si>
    <t>213915,23,31</t>
  </si>
  <si>
    <t>212055,26,97</t>
  </si>
  <si>
    <t>296593,10,46</t>
  </si>
  <si>
    <t>49215,37,14</t>
  </si>
  <si>
    <t>47211,59,10</t>
  </si>
  <si>
    <t>93773,62,23</t>
  </si>
  <si>
    <t>111555,90,81</t>
  </si>
  <si>
    <t>110391,60,21</t>
  </si>
  <si>
    <t>159811,59,55</t>
  </si>
  <si>
    <t>138420,38,79</t>
  </si>
  <si>
    <t>116521,96,13</t>
  </si>
  <si>
    <t>210971,97,13</t>
  </si>
  <si>
    <t>33430,56,88</t>
  </si>
  <si>
    <t>66443,84,69</t>
  </si>
  <si>
    <t>153970,49,05</t>
  </si>
  <si>
    <t>3287487,89,45</t>
  </si>
  <si>
    <t>Eerste</t>
  </si>
  <si>
    <t>Tweede</t>
  </si>
  <si>
    <t>Derde</t>
  </si>
  <si>
    <t>Vierde</t>
  </si>
  <si>
    <t>Vijfde</t>
  </si>
  <si>
    <t>Zesde</t>
  </si>
  <si>
    <t>Zevende</t>
  </si>
  <si>
    <t>Achtste</t>
  </si>
  <si>
    <t>Negende</t>
  </si>
  <si>
    <t>Tiende</t>
  </si>
  <si>
    <t>Elfde</t>
  </si>
  <si>
    <t>Twaalfde</t>
  </si>
  <si>
    <t>Dertiende</t>
  </si>
  <si>
    <t>Vijfde en elfde (Rotterdam)</t>
  </si>
  <si>
    <t>Vijfde (behalve Rotterdam)</t>
  </si>
  <si>
    <t>Elfde (behalve Rotterdam)</t>
  </si>
  <si>
    <t>De vier eerste (Amsterdam)</t>
  </si>
  <si>
    <t>Eerste (behalve Amsterdam)</t>
  </si>
  <si>
    <t>Tweede (behalve Amsterdam</t>
  </si>
  <si>
    <t>Derde (behalve Amsterdam)</t>
  </si>
  <si>
    <t>Vierde (behalve Amsterdam)</t>
  </si>
  <si>
    <t xml:space="preserve">Eerste </t>
  </si>
  <si>
    <t>13683,10,10</t>
  </si>
  <si>
    <t>50067,64,39</t>
  </si>
  <si>
    <t>27023,02,73</t>
  </si>
  <si>
    <t>31211,18,77</t>
  </si>
  <si>
    <t>36362,65,14</t>
  </si>
  <si>
    <t>35863,50,50</t>
  </si>
  <si>
    <t>70887,97,70</t>
  </si>
  <si>
    <t>37522,81,95</t>
  </si>
  <si>
    <t>46862,04,17</t>
  </si>
  <si>
    <t>35768,23,15</t>
  </si>
  <si>
    <t>52463,20,12</t>
  </si>
  <si>
    <t>25273,31,38</t>
  </si>
  <si>
    <t>49785,32,29</t>
  </si>
  <si>
    <t>35096,24,04</t>
  </si>
  <si>
    <t>91577,79,26</t>
  </si>
  <si>
    <t>89477,97,91</t>
  </si>
  <si>
    <t>57387,81,37</t>
  </si>
  <si>
    <t>59298,68,47</t>
  </si>
  <si>
    <t>45915,13,68</t>
  </si>
  <si>
    <t>41022,67,36</t>
  </si>
  <si>
    <t>38121,39,10</t>
  </si>
  <si>
    <t>24160,61,52</t>
  </si>
  <si>
    <t>26590,03,82</t>
  </si>
  <si>
    <t>11319,97,90</t>
  </si>
  <si>
    <t>28756,19,62</t>
  </si>
  <si>
    <t>22124,78,04</t>
  </si>
  <si>
    <t>39854,35,30</t>
  </si>
  <si>
    <t>1154,04,87</t>
  </si>
  <si>
    <t>2995,39,18</t>
  </si>
  <si>
    <t>30988,01,82</t>
  </si>
  <si>
    <t>31020,32,42</t>
  </si>
  <si>
    <t>36151,98,83</t>
  </si>
  <si>
    <t>8971,97,58</t>
  </si>
  <si>
    <t>15668,28,39</t>
  </si>
  <si>
    <t>5467,84,04</t>
  </si>
  <si>
    <t>4993,48,24</t>
  </si>
  <si>
    <t>16349,56,63</t>
  </si>
  <si>
    <t>35779,15,23</t>
  </si>
  <si>
    <t>34187,39,93</t>
  </si>
  <si>
    <t>36678,52,00</t>
  </si>
  <si>
    <t>23750,21,33</t>
  </si>
  <si>
    <t>34521,21,50</t>
  </si>
  <si>
    <t>23440,06,74</t>
  </si>
  <si>
    <t>20730,89,19</t>
  </si>
  <si>
    <t>18636,51,54</t>
  </si>
  <si>
    <t>29320,67,46</t>
  </si>
  <si>
    <t>34657,87,26</t>
  </si>
  <si>
    <t>30047,83,90</t>
  </si>
  <si>
    <t>11702,99,43</t>
  </si>
  <si>
    <t>25261,38,67</t>
  </si>
  <si>
    <t>32309,83,81</t>
  </si>
  <si>
    <t>38326,69,08</t>
  </si>
  <si>
    <t>30828,47,80</t>
  </si>
  <si>
    <t>25217,80,12</t>
  </si>
  <si>
    <t>22666,72,09</t>
  </si>
  <si>
    <t>30452,61,36</t>
  </si>
  <si>
    <t>35768,91,50</t>
  </si>
  <si>
    <t>49944,05,01</t>
  </si>
  <si>
    <t>60471,22,34</t>
  </si>
  <si>
    <t>43371,80,18</t>
  </si>
  <si>
    <t>31017,05,52</t>
  </si>
  <si>
    <t>28583,75,14</t>
  </si>
  <si>
    <t>36015,27,78</t>
  </si>
  <si>
    <t>27339,22,41</t>
  </si>
  <si>
    <t>44186,61,58</t>
  </si>
  <si>
    <t>49602,93,07</t>
  </si>
  <si>
    <t>48989,87,12</t>
  </si>
  <si>
    <t>49804,13,92</t>
  </si>
  <si>
    <t>35649,69,68</t>
  </si>
  <si>
    <t>42716,81,32</t>
  </si>
  <si>
    <t>8011,09,36</t>
  </si>
  <si>
    <t>36187,51,70</t>
  </si>
  <si>
    <t>28637,30,99</t>
  </si>
  <si>
    <t>34214,86,71</t>
  </si>
  <si>
    <t>391573,85,65</t>
  </si>
  <si>
    <t>43799,24,40</t>
  </si>
  <si>
    <t>60245,01,82</t>
  </si>
  <si>
    <t>60701,05,92</t>
  </si>
  <si>
    <t>55975,00,16</t>
  </si>
  <si>
    <t>45542,13,14</t>
  </si>
  <si>
    <t>17404,02,60</t>
  </si>
  <si>
    <t>16073,06,96</t>
  </si>
  <si>
    <t>19232,51,88</t>
  </si>
  <si>
    <t>16238,60,10</t>
  </si>
  <si>
    <t>28917,50,82</t>
  </si>
  <si>
    <t>37120,54,85</t>
  </si>
  <si>
    <t>47935,10,35</t>
  </si>
  <si>
    <t>37492,96,18</t>
  </si>
  <si>
    <t>GENEESKUNDIGE GROEPEN NAAR DE GESTELDHEID VAN DE BODEM</t>
  </si>
  <si>
    <t>I, Zeeuwse kleirand</t>
  </si>
  <si>
    <t>II, Omstreken van Bergen op Zoom en Breda</t>
  </si>
  <si>
    <t>III, Land van Heusden, Langstraat-Maasrand</t>
  </si>
  <si>
    <t>IV, Limburger-Maasrand</t>
  </si>
  <si>
    <t>V, Peel en Zand</t>
  </si>
  <si>
    <t xml:space="preserve">VI, Middelpeel </t>
  </si>
  <si>
    <t>VII, Arr. Eindhoven</t>
  </si>
  <si>
    <t>I, Veluwe</t>
  </si>
  <si>
    <t>II, Zutphen</t>
  </si>
  <si>
    <t>III, Rijn en Waal</t>
  </si>
  <si>
    <t>IV, Maas en Waal</t>
  </si>
  <si>
    <t>I, Overflakke en Goeree</t>
  </si>
  <si>
    <t>II, Land v. Voorne</t>
  </si>
  <si>
    <t>III, Beijerland</t>
  </si>
  <si>
    <t>IV, Dordrecht</t>
  </si>
  <si>
    <t>V, Ablasserwaard</t>
  </si>
  <si>
    <t>VI, Krimpenerwaard</t>
  </si>
  <si>
    <t>VII, Ijsselmonde</t>
  </si>
  <si>
    <t>VIII, Schieland</t>
  </si>
  <si>
    <t>IX, Delfland</t>
  </si>
  <si>
    <t>X, Droogmakerijen</t>
  </si>
  <si>
    <t>XI, Zuidelijke duinstreek</t>
  </si>
  <si>
    <t>XII, Noordelijke duinstreek</t>
  </si>
  <si>
    <t>XIII, Rijnland</t>
  </si>
  <si>
    <t>XIV, Woerden en Gouda</t>
  </si>
  <si>
    <t>I, Amsterdam</t>
  </si>
  <si>
    <t>II, De zes Eilanden</t>
  </si>
  <si>
    <t>III, Noordelijke zeepolders</t>
  </si>
  <si>
    <t>IV, West-Friesland (Oostelijk deel)</t>
  </si>
  <si>
    <t>V, Wes-Friesland (Midden deel)</t>
  </si>
  <si>
    <t>VI, West-Friesland (Westelijk deel)</t>
  </si>
  <si>
    <t>VII, Duin- en Geestgronden</t>
  </si>
  <si>
    <t>VIIII, De Binnenpolders</t>
  </si>
  <si>
    <t>IX, Waterland</t>
  </si>
  <si>
    <t>X, De Zaanstreek</t>
  </si>
  <si>
    <t>XI. Veenstreek bezuiden het IJ</t>
  </si>
  <si>
    <t>XII, Het Gooiland</t>
  </si>
  <si>
    <t>I, Walcheren</t>
  </si>
  <si>
    <t>II, Schouwen</t>
  </si>
  <si>
    <t>III, Tholen</t>
  </si>
  <si>
    <t>IV, Noord-Beveland</t>
  </si>
  <si>
    <t>V, Zuid-Beveland</t>
  </si>
  <si>
    <t>VI, Vierde district</t>
  </si>
  <si>
    <t>VII, Vijfde district</t>
  </si>
  <si>
    <t>I, Westelijk deel</t>
  </si>
  <si>
    <t>II, Oostelijk deel</t>
  </si>
  <si>
    <t>I, Oostelijk deel</t>
  </si>
  <si>
    <t>II, Zuidewestelijk deel</t>
  </si>
  <si>
    <t>III, N-westelijk deel met Ameland en Schiermonnikoog</t>
  </si>
  <si>
    <t>I, Arr. Almelo</t>
  </si>
  <si>
    <t>II, Arr. Deventer, met stad Ommen</t>
  </si>
  <si>
    <t>III, Arr. Zwolle</t>
  </si>
  <si>
    <t>I, Noordelijk deel</t>
  </si>
  <si>
    <t>II, Zuidelijk deel</t>
  </si>
  <si>
    <t>III, Oostelijk deel</t>
  </si>
  <si>
    <t>I, (….)</t>
  </si>
  <si>
    <t>II, Norg met de gestichten Veenhuizen</t>
  </si>
  <si>
    <t>I, Venlo aan de Maas van Mook tot Kessel</t>
  </si>
  <si>
    <t>II, Weert-de Peel</t>
  </si>
  <si>
    <t>III, Roermond aan de Maas van Kessel tot Maaseijk</t>
  </si>
  <si>
    <t>IV, Sittard en omstreken</t>
  </si>
  <si>
    <t>V, Maastricht en omstreken</t>
  </si>
  <si>
    <t>VI, Herzogenrade</t>
  </si>
  <si>
    <t>68406,99,03</t>
  </si>
  <si>
    <t>97839,52,22</t>
  </si>
  <si>
    <t>49060,83,23</t>
  </si>
  <si>
    <t>21879,90,28</t>
  </si>
  <si>
    <t>61360,31,66</t>
  </si>
  <si>
    <t>56403,61,64</t>
  </si>
  <si>
    <t>216152,02,11</t>
  </si>
  <si>
    <t>162601,63,52</t>
  </si>
  <si>
    <t>72174,10,96</t>
  </si>
  <si>
    <t>57720,60,84</t>
  </si>
  <si>
    <t>16332,33,02</t>
  </si>
  <si>
    <t>20818,43,21</t>
  </si>
  <si>
    <t>18451,04,72</t>
  </si>
  <si>
    <t>8959,64,22</t>
  </si>
  <si>
    <t>24879,04,49</t>
  </si>
  <si>
    <t>18317,58,94</t>
  </si>
  <si>
    <t>20156,66,87</t>
  </si>
  <si>
    <t>34750,09,43</t>
  </si>
  <si>
    <t>14520,21,83</t>
  </si>
  <si>
    <t>37400,94,08</t>
  </si>
  <si>
    <t>22318,11,15</t>
  </si>
  <si>
    <t>18013,32,53</t>
  </si>
  <si>
    <t>17669,68,45</t>
  </si>
  <si>
    <t>19927,69,16</t>
  </si>
  <si>
    <t>39950,92,20</t>
  </si>
  <si>
    <t>20574,85,54</t>
  </si>
  <si>
    <t>18023,93,26</t>
  </si>
  <si>
    <t>12086,93,44</t>
  </si>
  <si>
    <t>52347,38,23</t>
  </si>
  <si>
    <t>11889,41,72</t>
  </si>
  <si>
    <t>59387,93,19</t>
  </si>
  <si>
    <t>79041,45,60</t>
  </si>
  <si>
    <t>133608,06,62</t>
  </si>
  <si>
    <t>74967,08,74</t>
  </si>
  <si>
    <t>118918,77,90</t>
  </si>
  <si>
    <t>129671,50,38</t>
  </si>
  <si>
    <t>96591,45,29</t>
  </si>
  <si>
    <t>67934,19,95</t>
  </si>
  <si>
    <t>64742,46,89</t>
  </si>
  <si>
    <t>255030,76,35</t>
  </si>
  <si>
    <t>11231,69,09</t>
  </si>
  <si>
    <t>36562,41,18</t>
  </si>
  <si>
    <t>75412,51,31</t>
  </si>
  <si>
    <t>40260,95,06</t>
  </si>
  <si>
    <t>18824,98,43</t>
  </si>
  <si>
    <t>28061,77,16</t>
  </si>
  <si>
    <t>21291,70,60</t>
  </si>
  <si>
    <t>Telling</t>
  </si>
  <si>
    <t>Tabel</t>
  </si>
  <si>
    <t>Pagina links</t>
  </si>
  <si>
    <t>Pagina rechts</t>
  </si>
  <si>
    <t>Image nr</t>
  </si>
  <si>
    <t>36_0432</t>
  </si>
  <si>
    <t>36_0433</t>
  </si>
  <si>
    <t>36_0434</t>
  </si>
  <si>
    <t>36_0430</t>
  </si>
  <si>
    <t>36_0431</t>
  </si>
  <si>
    <t>Zuid-Holland</t>
  </si>
  <si>
    <t>36_0435</t>
  </si>
  <si>
    <t>Noord-Brabant</t>
  </si>
  <si>
    <t>De provincie Gelderland</t>
  </si>
  <si>
    <t>De Provincie Zuidholland</t>
  </si>
  <si>
    <t>De provincie Noordholland</t>
  </si>
  <si>
    <t>De provincie Zeeland</t>
  </si>
  <si>
    <t>De provincie Utrecht</t>
  </si>
  <si>
    <t>De provincie Friesland</t>
  </si>
  <si>
    <t>De provincie Overijssel</t>
  </si>
  <si>
    <t>De provincie Groningen</t>
  </si>
  <si>
    <t>De provincie Drenthe</t>
  </si>
  <si>
    <t>De provincie Limburg</t>
  </si>
  <si>
    <t>De provincie Noordbrabant</t>
  </si>
  <si>
    <t>VT</t>
  </si>
  <si>
    <t>01_H5</t>
  </si>
  <si>
    <t>De provincie Zuidholland</t>
  </si>
  <si>
    <t>INDEELING IN MILITIEDISTRIKTEN  - Indeeling in militiedistrikten, krachstens Z. M. besluiten ven 21 december  1861 (Staatbladen N18; 150-151)</t>
  </si>
  <si>
    <t xml:space="preserve">Het Rijk </t>
  </si>
  <si>
    <t>SCHOOLDISTRIKTEN</t>
  </si>
  <si>
    <t>SCHOOLDISTRIKTEN,(Kon. Besluit van 5 Dec 1857 en 5 Julij 1802, no. 90 en 37)</t>
  </si>
  <si>
    <t xml:space="preserve">De provincie Groningen </t>
  </si>
  <si>
    <t>GENEESKUNDIGE GROEPEN ENZ.</t>
  </si>
  <si>
    <t xml:space="preserve">Totaal 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</si>
</sst>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9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 quotePrefix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/>
    </xf>
    <xf numFmtId="0" fontId="0" fillId="0" borderId="3" xfId="0" applyBorder="1" applyAlignment="1" quotePrefix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justify" textRotation="90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NumberFormat="1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 quotePrefix="1">
      <alignment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justify" textRotation="90"/>
    </xf>
    <xf numFmtId="0" fontId="6" fillId="0" borderId="1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justify" wrapText="1"/>
    </xf>
    <xf numFmtId="0" fontId="6" fillId="0" borderId="17" xfId="0" applyFont="1" applyBorder="1" applyAlignment="1">
      <alignment horizontal="center" vertical="justify" wrapText="1"/>
    </xf>
    <xf numFmtId="0" fontId="6" fillId="0" borderId="18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center" vertical="justify" wrapText="1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8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6" xfId="0" applyNumberFormat="1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24" xfId="0" applyNumberFormat="1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8" xfId="0" applyNumberFormat="1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justify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7" xfId="0" applyFont="1" applyBorder="1" applyAlignment="1" quotePrefix="1">
      <alignment/>
    </xf>
    <xf numFmtId="0" fontId="0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right" vertical="justify" textRotation="90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 vertical="justify" textRotation="90"/>
    </xf>
    <xf numFmtId="0" fontId="0" fillId="0" borderId="11" xfId="0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21" xfId="0" applyFont="1" applyBorder="1" applyAlignment="1">
      <alignment horizontal="center" vertical="justify"/>
    </xf>
    <xf numFmtId="0" fontId="6" fillId="0" borderId="18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/>
    </xf>
    <xf numFmtId="0" fontId="0" fillId="0" borderId="11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justify"/>
    </xf>
    <xf numFmtId="0" fontId="6" fillId="0" borderId="31" xfId="0" applyFont="1" applyBorder="1" applyAlignment="1">
      <alignment horizontal="center" vertical="justify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6" fillId="0" borderId="15" xfId="0" applyFont="1" applyBorder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24.140625" style="0" customWidth="1"/>
    <col min="2" max="2" width="3.421875" style="0" customWidth="1"/>
    <col min="3" max="3" width="14.28125" style="0" customWidth="1"/>
    <col min="4" max="4" width="12.57421875" style="0" customWidth="1"/>
    <col min="5" max="5" width="13.28125" style="96" customWidth="1"/>
    <col min="6" max="6" width="10.7109375" style="0" customWidth="1"/>
    <col min="7" max="7" width="5.28125" style="0" customWidth="1"/>
    <col min="8" max="8" width="8.421875" style="0" customWidth="1"/>
    <col min="9" max="9" width="5.8515625" style="0" customWidth="1"/>
    <col min="10" max="10" width="5.57421875" style="0" customWidth="1"/>
    <col min="11" max="11" width="12.7109375" style="0" customWidth="1"/>
  </cols>
  <sheetData>
    <row r="1" spans="1:12" ht="13.5" thickBot="1">
      <c r="A1" s="64" t="s">
        <v>0</v>
      </c>
      <c r="B1" s="72"/>
      <c r="C1" s="72"/>
      <c r="D1" s="72"/>
      <c r="E1" s="93"/>
      <c r="F1" s="72"/>
      <c r="G1" s="5"/>
      <c r="H1" s="5"/>
      <c r="I1" s="5"/>
      <c r="J1" s="5"/>
      <c r="K1" s="5"/>
      <c r="L1" s="4"/>
    </row>
    <row r="2" spans="1:6" ht="13.5" thickBot="1">
      <c r="A2" s="73"/>
      <c r="B2" s="73"/>
      <c r="C2" s="73"/>
      <c r="D2" s="73"/>
      <c r="E2" s="94"/>
      <c r="F2" s="73"/>
    </row>
    <row r="3" spans="1:12" ht="29.25" customHeight="1">
      <c r="A3" s="65" t="s">
        <v>0</v>
      </c>
      <c r="B3" s="74"/>
      <c r="C3" s="143" t="s">
        <v>1</v>
      </c>
      <c r="D3" s="132" t="s">
        <v>2</v>
      </c>
      <c r="E3" s="132" t="s">
        <v>519</v>
      </c>
      <c r="F3" s="129" t="s">
        <v>3</v>
      </c>
      <c r="G3" s="99" t="s">
        <v>767</v>
      </c>
      <c r="H3" s="100" t="s">
        <v>768</v>
      </c>
      <c r="I3" s="100" t="s">
        <v>769</v>
      </c>
      <c r="J3" s="101" t="s">
        <v>770</v>
      </c>
      <c r="K3" s="100" t="s">
        <v>398</v>
      </c>
      <c r="L3" s="102" t="s">
        <v>771</v>
      </c>
    </row>
    <row r="4" spans="1:12" ht="24" customHeight="1">
      <c r="A4" s="66"/>
      <c r="B4" s="74"/>
      <c r="C4" s="144"/>
      <c r="D4" s="114"/>
      <c r="E4" s="114"/>
      <c r="F4" s="146"/>
      <c r="G4" s="103"/>
      <c r="H4" s="104"/>
      <c r="I4" s="104"/>
      <c r="J4" s="105"/>
      <c r="K4" s="104"/>
      <c r="L4" s="106"/>
    </row>
    <row r="5" spans="1:12" ht="18.75" customHeight="1" thickBot="1">
      <c r="A5" s="67"/>
      <c r="B5" s="74"/>
      <c r="C5" s="145"/>
      <c r="D5" s="133"/>
      <c r="E5" s="133"/>
      <c r="F5" s="130"/>
      <c r="G5" s="107"/>
      <c r="H5" s="108"/>
      <c r="I5" s="108"/>
      <c r="J5" s="109"/>
      <c r="K5" s="108"/>
      <c r="L5" s="110"/>
    </row>
    <row r="6" spans="1:12" ht="13.5" thickBot="1">
      <c r="A6" s="72"/>
      <c r="B6" s="73"/>
      <c r="C6" s="73"/>
      <c r="D6" s="73"/>
      <c r="E6" s="94"/>
      <c r="F6" s="73"/>
      <c r="G6" s="28"/>
      <c r="H6" s="29"/>
      <c r="I6" s="29"/>
      <c r="J6" s="29"/>
      <c r="K6" s="13"/>
      <c r="L6" s="29"/>
    </row>
    <row r="7" spans="1:12" ht="12.75">
      <c r="A7" s="75" t="s">
        <v>4</v>
      </c>
      <c r="B7" s="76"/>
      <c r="C7" s="77">
        <v>8</v>
      </c>
      <c r="D7" s="78">
        <v>35122</v>
      </c>
      <c r="E7" s="79" t="s">
        <v>14</v>
      </c>
      <c r="F7" s="78">
        <v>2303</v>
      </c>
      <c r="G7" s="57" t="s">
        <v>791</v>
      </c>
      <c r="H7" s="50" t="s">
        <v>792</v>
      </c>
      <c r="I7" s="35">
        <v>434</v>
      </c>
      <c r="J7" s="35">
        <v>435</v>
      </c>
      <c r="K7" s="35" t="s">
        <v>46</v>
      </c>
      <c r="L7" s="30" t="s">
        <v>775</v>
      </c>
    </row>
    <row r="8" spans="1:12" ht="12.75">
      <c r="A8" s="80" t="s">
        <v>5</v>
      </c>
      <c r="B8" s="76"/>
      <c r="C8" s="81">
        <v>11</v>
      </c>
      <c r="D8" s="76">
        <v>18691</v>
      </c>
      <c r="E8" s="82" t="s">
        <v>15</v>
      </c>
      <c r="F8" s="76">
        <v>891</v>
      </c>
      <c r="G8" s="58" t="s">
        <v>791</v>
      </c>
      <c r="H8" s="51" t="s">
        <v>792</v>
      </c>
      <c r="I8" s="36">
        <v>434</v>
      </c>
      <c r="J8" s="36">
        <v>435</v>
      </c>
      <c r="K8" s="36" t="s">
        <v>46</v>
      </c>
      <c r="L8" s="31" t="s">
        <v>775</v>
      </c>
    </row>
    <row r="9" spans="1:12" ht="12.75">
      <c r="A9" s="80" t="s">
        <v>6</v>
      </c>
      <c r="B9" s="76"/>
      <c r="C9" s="81">
        <v>15</v>
      </c>
      <c r="D9" s="76">
        <v>16688</v>
      </c>
      <c r="E9" s="82" t="s">
        <v>16</v>
      </c>
      <c r="F9" s="76">
        <v>761</v>
      </c>
      <c r="G9" s="58" t="s">
        <v>791</v>
      </c>
      <c r="H9" s="51" t="s">
        <v>792</v>
      </c>
      <c r="I9" s="36">
        <v>434</v>
      </c>
      <c r="J9" s="36">
        <v>435</v>
      </c>
      <c r="K9" s="36" t="s">
        <v>46</v>
      </c>
      <c r="L9" s="31" t="s">
        <v>775</v>
      </c>
    </row>
    <row r="10" spans="1:12" ht="12.75">
      <c r="A10" s="80" t="s">
        <v>7</v>
      </c>
      <c r="B10" s="76"/>
      <c r="C10" s="81">
        <v>19</v>
      </c>
      <c r="D10" s="76">
        <v>21916</v>
      </c>
      <c r="E10" s="82" t="s">
        <v>17</v>
      </c>
      <c r="F10" s="76">
        <v>900</v>
      </c>
      <c r="G10" s="58" t="s">
        <v>791</v>
      </c>
      <c r="H10" s="51" t="s">
        <v>792</v>
      </c>
      <c r="I10" s="36">
        <v>434</v>
      </c>
      <c r="J10" s="36">
        <v>435</v>
      </c>
      <c r="K10" s="36" t="s">
        <v>46</v>
      </c>
      <c r="L10" s="31" t="s">
        <v>775</v>
      </c>
    </row>
    <row r="11" spans="1:12" ht="12.75">
      <c r="A11" s="80" t="s">
        <v>8</v>
      </c>
      <c r="B11" s="76"/>
      <c r="C11" s="81">
        <v>6</v>
      </c>
      <c r="D11" s="76">
        <v>32104</v>
      </c>
      <c r="E11" s="82" t="s">
        <v>18</v>
      </c>
      <c r="F11" s="76">
        <v>1619</v>
      </c>
      <c r="G11" s="58" t="s">
        <v>791</v>
      </c>
      <c r="H11" s="51" t="s">
        <v>792</v>
      </c>
      <c r="I11" s="36">
        <v>434</v>
      </c>
      <c r="J11" s="36">
        <v>435</v>
      </c>
      <c r="K11" s="36" t="s">
        <v>46</v>
      </c>
      <c r="L11" s="31" t="s">
        <v>775</v>
      </c>
    </row>
    <row r="12" spans="1:12" ht="12.75">
      <c r="A12" s="80" t="s">
        <v>9</v>
      </c>
      <c r="B12" s="76"/>
      <c r="C12" s="81">
        <v>7</v>
      </c>
      <c r="D12" s="76">
        <v>17701</v>
      </c>
      <c r="E12" s="82" t="s">
        <v>19</v>
      </c>
      <c r="F12" s="76">
        <v>908</v>
      </c>
      <c r="G12" s="58" t="s">
        <v>791</v>
      </c>
      <c r="H12" s="51" t="s">
        <v>792</v>
      </c>
      <c r="I12" s="36">
        <v>434</v>
      </c>
      <c r="J12" s="36">
        <v>435</v>
      </c>
      <c r="K12" s="36" t="s">
        <v>46</v>
      </c>
      <c r="L12" s="31" t="s">
        <v>775</v>
      </c>
    </row>
    <row r="13" spans="1:12" ht="12.75">
      <c r="A13" s="80" t="s">
        <v>10</v>
      </c>
      <c r="B13" s="76"/>
      <c r="C13" s="81">
        <v>11</v>
      </c>
      <c r="D13" s="76">
        <v>25702</v>
      </c>
      <c r="E13" s="82" t="s">
        <v>20</v>
      </c>
      <c r="F13" s="76">
        <v>1509</v>
      </c>
      <c r="G13" s="58" t="s">
        <v>791</v>
      </c>
      <c r="H13" s="51" t="s">
        <v>792</v>
      </c>
      <c r="I13" s="36">
        <v>434</v>
      </c>
      <c r="J13" s="36">
        <v>435</v>
      </c>
      <c r="K13" s="36" t="s">
        <v>46</v>
      </c>
      <c r="L13" s="31" t="s">
        <v>775</v>
      </c>
    </row>
    <row r="14" spans="1:12" ht="12.75">
      <c r="A14" s="80" t="s">
        <v>11</v>
      </c>
      <c r="B14" s="76"/>
      <c r="C14" s="81">
        <v>7</v>
      </c>
      <c r="D14" s="76">
        <v>21401</v>
      </c>
      <c r="E14" s="82" t="s">
        <v>21</v>
      </c>
      <c r="F14" s="76">
        <v>774</v>
      </c>
      <c r="G14" s="58" t="s">
        <v>791</v>
      </c>
      <c r="H14" s="51" t="s">
        <v>792</v>
      </c>
      <c r="I14" s="36">
        <v>434</v>
      </c>
      <c r="J14" s="36">
        <v>435</v>
      </c>
      <c r="K14" s="36" t="s">
        <v>46</v>
      </c>
      <c r="L14" s="31" t="s">
        <v>775</v>
      </c>
    </row>
    <row r="15" spans="1:12" ht="12.75">
      <c r="A15" s="80" t="s">
        <v>12</v>
      </c>
      <c r="B15" s="76"/>
      <c r="C15" s="81">
        <v>10</v>
      </c>
      <c r="D15" s="76">
        <v>14343</v>
      </c>
      <c r="E15" s="82" t="s">
        <v>22</v>
      </c>
      <c r="F15" s="76">
        <v>606</v>
      </c>
      <c r="G15" s="58" t="s">
        <v>791</v>
      </c>
      <c r="H15" s="51" t="s">
        <v>792</v>
      </c>
      <c r="I15" s="36">
        <v>434</v>
      </c>
      <c r="J15" s="36">
        <v>435</v>
      </c>
      <c r="K15" s="36" t="s">
        <v>46</v>
      </c>
      <c r="L15" s="31" t="s">
        <v>775</v>
      </c>
    </row>
    <row r="16" spans="1:12" ht="12.75">
      <c r="A16" s="80" t="s">
        <v>800</v>
      </c>
      <c r="B16" s="76"/>
      <c r="C16" s="81">
        <f>SUM(C7:C15)</f>
        <v>94</v>
      </c>
      <c r="D16" s="76">
        <f>SUM(D7:D15)</f>
        <v>203668</v>
      </c>
      <c r="E16" s="82" t="s">
        <v>23</v>
      </c>
      <c r="F16" s="76">
        <v>1065</v>
      </c>
      <c r="G16" s="58" t="s">
        <v>791</v>
      </c>
      <c r="H16" s="51" t="s">
        <v>792</v>
      </c>
      <c r="I16" s="36">
        <v>434</v>
      </c>
      <c r="J16" s="36">
        <v>435</v>
      </c>
      <c r="K16" s="36" t="s">
        <v>46</v>
      </c>
      <c r="L16" s="31" t="s">
        <v>775</v>
      </c>
    </row>
    <row r="17" spans="1:12" ht="12.75">
      <c r="A17" s="80" t="s">
        <v>24</v>
      </c>
      <c r="B17" s="76"/>
      <c r="C17" s="81">
        <v>20</v>
      </c>
      <c r="D17" s="76">
        <v>25896</v>
      </c>
      <c r="E17" s="83" t="s">
        <v>28</v>
      </c>
      <c r="F17" s="76">
        <v>748</v>
      </c>
      <c r="G17" s="58" t="s">
        <v>791</v>
      </c>
      <c r="H17" s="51" t="s">
        <v>792</v>
      </c>
      <c r="I17" s="36">
        <v>434</v>
      </c>
      <c r="J17" s="36">
        <v>435</v>
      </c>
      <c r="K17" s="36" t="s">
        <v>46</v>
      </c>
      <c r="L17" s="31" t="s">
        <v>775</v>
      </c>
    </row>
    <row r="18" spans="1:12" ht="12.75">
      <c r="A18" s="80" t="s">
        <v>25</v>
      </c>
      <c r="B18" s="76"/>
      <c r="C18" s="81">
        <v>11</v>
      </c>
      <c r="D18" s="76">
        <v>20428</v>
      </c>
      <c r="E18" s="83" t="s">
        <v>29</v>
      </c>
      <c r="F18" s="76">
        <v>388</v>
      </c>
      <c r="G18" s="58" t="s">
        <v>791</v>
      </c>
      <c r="H18" s="51" t="s">
        <v>792</v>
      </c>
      <c r="I18" s="36">
        <v>434</v>
      </c>
      <c r="J18" s="36">
        <v>435</v>
      </c>
      <c r="K18" s="36" t="s">
        <v>46</v>
      </c>
      <c r="L18" s="31" t="s">
        <v>775</v>
      </c>
    </row>
    <row r="19" spans="1:12" ht="12.75">
      <c r="A19" s="80" t="s">
        <v>26</v>
      </c>
      <c r="B19" s="76"/>
      <c r="C19" s="81">
        <v>11</v>
      </c>
      <c r="D19" s="76">
        <v>25222</v>
      </c>
      <c r="E19" s="83" t="s">
        <v>30</v>
      </c>
      <c r="F19" s="76">
        <v>1042</v>
      </c>
      <c r="G19" s="58" t="s">
        <v>791</v>
      </c>
      <c r="H19" s="51" t="s">
        <v>792</v>
      </c>
      <c r="I19" s="36">
        <v>434</v>
      </c>
      <c r="J19" s="36">
        <v>435</v>
      </c>
      <c r="K19" s="36" t="s">
        <v>46</v>
      </c>
      <c r="L19" s="31" t="s">
        <v>775</v>
      </c>
    </row>
    <row r="20" spans="1:12" ht="12.75">
      <c r="A20" s="80" t="s">
        <v>27</v>
      </c>
      <c r="B20" s="76"/>
      <c r="C20" s="81">
        <v>11</v>
      </c>
      <c r="D20" s="76">
        <v>17275</v>
      </c>
      <c r="E20" s="83" t="s">
        <v>31</v>
      </c>
      <c r="F20" s="76">
        <v>373</v>
      </c>
      <c r="G20" s="58" t="s">
        <v>791</v>
      </c>
      <c r="H20" s="51" t="s">
        <v>792</v>
      </c>
      <c r="I20" s="36">
        <v>434</v>
      </c>
      <c r="J20" s="36">
        <v>435</v>
      </c>
      <c r="K20" s="36" t="s">
        <v>46</v>
      </c>
      <c r="L20" s="31" t="s">
        <v>775</v>
      </c>
    </row>
    <row r="21" spans="1:12" ht="12.75">
      <c r="A21" s="80" t="s">
        <v>13</v>
      </c>
      <c r="B21" s="76"/>
      <c r="C21" s="81">
        <f>SUM(C17:C20)</f>
        <v>53</v>
      </c>
      <c r="D21" s="76">
        <f>SUM(D17:D20)</f>
        <v>88821</v>
      </c>
      <c r="E21" s="82" t="s">
        <v>32</v>
      </c>
      <c r="F21" s="76">
        <v>563</v>
      </c>
      <c r="G21" s="58" t="s">
        <v>791</v>
      </c>
      <c r="H21" s="51" t="s">
        <v>792</v>
      </c>
      <c r="I21" s="36">
        <v>434</v>
      </c>
      <c r="J21" s="36">
        <v>435</v>
      </c>
      <c r="K21" s="36" t="s">
        <v>46</v>
      </c>
      <c r="L21" s="31" t="s">
        <v>775</v>
      </c>
    </row>
    <row r="22" spans="1:12" ht="12.75">
      <c r="A22" s="80" t="s">
        <v>33</v>
      </c>
      <c r="B22" s="76"/>
      <c r="C22" s="84">
        <v>4</v>
      </c>
      <c r="D22" s="85">
        <v>24688</v>
      </c>
      <c r="E22" s="83" t="s">
        <v>39</v>
      </c>
      <c r="F22" s="76">
        <v>2081</v>
      </c>
      <c r="G22" s="58" t="s">
        <v>791</v>
      </c>
      <c r="H22" s="51" t="s">
        <v>792</v>
      </c>
      <c r="I22" s="36">
        <v>434</v>
      </c>
      <c r="J22" s="36">
        <v>435</v>
      </c>
      <c r="K22" s="36" t="s">
        <v>46</v>
      </c>
      <c r="L22" s="31" t="s">
        <v>775</v>
      </c>
    </row>
    <row r="23" spans="1:12" ht="12.75">
      <c r="A23" s="80" t="s">
        <v>34</v>
      </c>
      <c r="B23" s="76"/>
      <c r="C23" s="84">
        <v>7</v>
      </c>
      <c r="D23" s="85">
        <v>17351</v>
      </c>
      <c r="E23" s="83" t="s">
        <v>40</v>
      </c>
      <c r="F23" s="76">
        <v>417</v>
      </c>
      <c r="G23" s="58" t="s">
        <v>791</v>
      </c>
      <c r="H23" s="51" t="s">
        <v>792</v>
      </c>
      <c r="I23" s="36">
        <v>434</v>
      </c>
      <c r="J23" s="36">
        <v>435</v>
      </c>
      <c r="K23" s="36" t="s">
        <v>46</v>
      </c>
      <c r="L23" s="31" t="s">
        <v>775</v>
      </c>
    </row>
    <row r="24" spans="1:12" ht="12.75">
      <c r="A24" s="80" t="s">
        <v>35</v>
      </c>
      <c r="B24" s="76"/>
      <c r="C24" s="84">
        <v>5</v>
      </c>
      <c r="D24" s="85">
        <v>18128</v>
      </c>
      <c r="E24" s="83" t="s">
        <v>41</v>
      </c>
      <c r="F24" s="76">
        <v>1034</v>
      </c>
      <c r="G24" s="58" t="s">
        <v>791</v>
      </c>
      <c r="H24" s="51" t="s">
        <v>792</v>
      </c>
      <c r="I24" s="36">
        <v>434</v>
      </c>
      <c r="J24" s="36">
        <v>435</v>
      </c>
      <c r="K24" s="36" t="s">
        <v>46</v>
      </c>
      <c r="L24" s="31" t="s">
        <v>775</v>
      </c>
    </row>
    <row r="25" spans="1:12" ht="12.75">
      <c r="A25" s="80" t="s">
        <v>36</v>
      </c>
      <c r="B25" s="76"/>
      <c r="C25" s="84">
        <v>7</v>
      </c>
      <c r="D25" s="85">
        <v>29102</v>
      </c>
      <c r="E25" s="83" t="s">
        <v>42</v>
      </c>
      <c r="F25" s="76">
        <v>934</v>
      </c>
      <c r="G25" s="58" t="s">
        <v>791</v>
      </c>
      <c r="H25" s="51" t="s">
        <v>792</v>
      </c>
      <c r="I25" s="36">
        <v>434</v>
      </c>
      <c r="J25" s="36">
        <v>435</v>
      </c>
      <c r="K25" s="36" t="s">
        <v>46</v>
      </c>
      <c r="L25" s="31" t="s">
        <v>775</v>
      </c>
    </row>
    <row r="26" spans="1:12" ht="12.75">
      <c r="A26" s="80" t="s">
        <v>37</v>
      </c>
      <c r="B26" s="76"/>
      <c r="C26" s="84">
        <v>6</v>
      </c>
      <c r="D26" s="85">
        <v>19204</v>
      </c>
      <c r="E26" s="83" t="s">
        <v>43</v>
      </c>
      <c r="F26" s="76">
        <v>822</v>
      </c>
      <c r="G26" s="58" t="s">
        <v>791</v>
      </c>
      <c r="H26" s="51" t="s">
        <v>792</v>
      </c>
      <c r="I26" s="36">
        <v>434</v>
      </c>
      <c r="J26" s="36">
        <v>435</v>
      </c>
      <c r="K26" s="36" t="s">
        <v>46</v>
      </c>
      <c r="L26" s="31" t="s">
        <v>775</v>
      </c>
    </row>
    <row r="27" spans="1:12" ht="12.75">
      <c r="A27" s="80" t="s">
        <v>38</v>
      </c>
      <c r="B27" s="76"/>
      <c r="C27" s="84">
        <v>9</v>
      </c>
      <c r="D27" s="85">
        <v>27910</v>
      </c>
      <c r="E27" s="83" t="s">
        <v>44</v>
      </c>
      <c r="F27" s="76">
        <v>730</v>
      </c>
      <c r="G27" s="58" t="s">
        <v>791</v>
      </c>
      <c r="H27" s="51" t="s">
        <v>792</v>
      </c>
      <c r="I27" s="36">
        <v>434</v>
      </c>
      <c r="J27" s="36">
        <v>435</v>
      </c>
      <c r="K27" s="36" t="s">
        <v>46</v>
      </c>
      <c r="L27" s="31" t="s">
        <v>775</v>
      </c>
    </row>
    <row r="28" spans="1:12" s="29" customFormat="1" ht="12.75">
      <c r="A28" s="80" t="s">
        <v>13</v>
      </c>
      <c r="B28" s="76"/>
      <c r="C28" s="81">
        <f>SUM(C22:C27)</f>
        <v>38</v>
      </c>
      <c r="D28" s="76">
        <f>SUM(D22:D27)</f>
        <v>136383</v>
      </c>
      <c r="E28" s="82" t="s">
        <v>45</v>
      </c>
      <c r="F28" s="76">
        <v>833</v>
      </c>
      <c r="G28" s="58" t="s">
        <v>791</v>
      </c>
      <c r="H28" s="51" t="s">
        <v>792</v>
      </c>
      <c r="I28" s="36">
        <v>434</v>
      </c>
      <c r="J28" s="36">
        <v>435</v>
      </c>
      <c r="K28" s="36" t="s">
        <v>46</v>
      </c>
      <c r="L28" s="31" t="s">
        <v>775</v>
      </c>
    </row>
    <row r="29" spans="1:12" s="29" customFormat="1" ht="12.75">
      <c r="A29" s="80" t="s">
        <v>790</v>
      </c>
      <c r="B29" s="76"/>
      <c r="C29" s="81">
        <f>SUM(C16,C21,C28)</f>
        <v>185</v>
      </c>
      <c r="D29" s="76">
        <f>SUM(D16,D21,D28)</f>
        <v>428872</v>
      </c>
      <c r="E29" s="82" t="s">
        <v>96</v>
      </c>
      <c r="F29" s="76">
        <v>836</v>
      </c>
      <c r="G29" s="58" t="s">
        <v>791</v>
      </c>
      <c r="H29" s="51" t="s">
        <v>792</v>
      </c>
      <c r="I29" s="36">
        <v>434</v>
      </c>
      <c r="J29" s="36">
        <v>435</v>
      </c>
      <c r="K29" s="36" t="s">
        <v>46</v>
      </c>
      <c r="L29" s="31" t="s">
        <v>775</v>
      </c>
    </row>
    <row r="30" spans="1:12" ht="12.75">
      <c r="A30" s="80" t="s">
        <v>48</v>
      </c>
      <c r="B30" s="76"/>
      <c r="C30" s="81">
        <v>3</v>
      </c>
      <c r="D30" s="76">
        <v>41735</v>
      </c>
      <c r="E30" s="83" t="s">
        <v>55</v>
      </c>
      <c r="F30" s="76">
        <v>2230</v>
      </c>
      <c r="G30" s="58" t="s">
        <v>791</v>
      </c>
      <c r="H30" s="51" t="s">
        <v>792</v>
      </c>
      <c r="I30" s="36">
        <v>434</v>
      </c>
      <c r="J30" s="36">
        <v>435</v>
      </c>
      <c r="K30" s="37" t="s">
        <v>47</v>
      </c>
      <c r="L30" s="31" t="s">
        <v>775</v>
      </c>
    </row>
    <row r="31" spans="1:12" ht="12.75">
      <c r="A31" s="80" t="s">
        <v>49</v>
      </c>
      <c r="B31" s="76"/>
      <c r="C31" s="81">
        <v>5</v>
      </c>
      <c r="D31" s="76">
        <v>11718</v>
      </c>
      <c r="E31" s="83" t="s">
        <v>56</v>
      </c>
      <c r="F31" s="76">
        <v>1018</v>
      </c>
      <c r="G31" s="58" t="s">
        <v>791</v>
      </c>
      <c r="H31" s="51" t="s">
        <v>792</v>
      </c>
      <c r="I31" s="36">
        <v>434</v>
      </c>
      <c r="J31" s="36">
        <v>435</v>
      </c>
      <c r="K31" s="37" t="s">
        <v>47</v>
      </c>
      <c r="L31" s="31" t="s">
        <v>775</v>
      </c>
    </row>
    <row r="32" spans="1:12" ht="12.75">
      <c r="A32" s="80" t="s">
        <v>50</v>
      </c>
      <c r="B32" s="76"/>
      <c r="C32" s="81">
        <v>5</v>
      </c>
      <c r="D32" s="76">
        <v>22551</v>
      </c>
      <c r="E32" s="83" t="s">
        <v>57</v>
      </c>
      <c r="F32" s="76">
        <v>523</v>
      </c>
      <c r="G32" s="58" t="s">
        <v>791</v>
      </c>
      <c r="H32" s="51" t="s">
        <v>792</v>
      </c>
      <c r="I32" s="36">
        <v>434</v>
      </c>
      <c r="J32" s="36">
        <v>435</v>
      </c>
      <c r="K32" s="37" t="s">
        <v>47</v>
      </c>
      <c r="L32" s="31" t="s">
        <v>775</v>
      </c>
    </row>
    <row r="33" spans="1:12" ht="12.75">
      <c r="A33" s="80" t="s">
        <v>51</v>
      </c>
      <c r="B33" s="76"/>
      <c r="C33" s="81">
        <v>3</v>
      </c>
      <c r="D33" s="76">
        <v>14644</v>
      </c>
      <c r="E33" s="83" t="s">
        <v>58</v>
      </c>
      <c r="F33" s="76">
        <v>593</v>
      </c>
      <c r="G33" s="58" t="s">
        <v>791</v>
      </c>
      <c r="H33" s="51" t="s">
        <v>792</v>
      </c>
      <c r="I33" s="36">
        <v>434</v>
      </c>
      <c r="J33" s="36">
        <v>435</v>
      </c>
      <c r="K33" s="37" t="s">
        <v>47</v>
      </c>
      <c r="L33" s="31" t="s">
        <v>775</v>
      </c>
    </row>
    <row r="34" spans="1:12" ht="12.75">
      <c r="A34" s="80" t="s">
        <v>52</v>
      </c>
      <c r="B34" s="76"/>
      <c r="C34" s="81">
        <v>5</v>
      </c>
      <c r="D34" s="76">
        <v>18031</v>
      </c>
      <c r="E34" s="83" t="s">
        <v>59</v>
      </c>
      <c r="F34" s="76">
        <v>660</v>
      </c>
      <c r="G34" s="58" t="s">
        <v>791</v>
      </c>
      <c r="H34" s="51" t="s">
        <v>792</v>
      </c>
      <c r="I34" s="36">
        <v>434</v>
      </c>
      <c r="J34" s="36">
        <v>435</v>
      </c>
      <c r="K34" s="37" t="s">
        <v>47</v>
      </c>
      <c r="L34" s="31" t="s">
        <v>775</v>
      </c>
    </row>
    <row r="35" spans="1:12" ht="12.75">
      <c r="A35" s="80" t="s">
        <v>53</v>
      </c>
      <c r="B35" s="76"/>
      <c r="C35" s="81">
        <v>4</v>
      </c>
      <c r="D35" s="76">
        <v>35346</v>
      </c>
      <c r="E35" s="83" t="s">
        <v>60</v>
      </c>
      <c r="F35" s="76">
        <v>501</v>
      </c>
      <c r="G35" s="58" t="s">
        <v>791</v>
      </c>
      <c r="H35" s="51" t="s">
        <v>792</v>
      </c>
      <c r="I35" s="36">
        <v>434</v>
      </c>
      <c r="J35" s="36">
        <v>435</v>
      </c>
      <c r="K35" s="37" t="s">
        <v>47</v>
      </c>
      <c r="L35" s="31" t="s">
        <v>775</v>
      </c>
    </row>
    <row r="36" spans="1:12" ht="12.75">
      <c r="A36" s="80" t="s">
        <v>54</v>
      </c>
      <c r="B36" s="76"/>
      <c r="C36" s="81">
        <v>3</v>
      </c>
      <c r="D36" s="76">
        <v>15809</v>
      </c>
      <c r="E36" s="83" t="s">
        <v>61</v>
      </c>
      <c r="F36" s="76">
        <v>484</v>
      </c>
      <c r="G36" s="58" t="s">
        <v>791</v>
      </c>
      <c r="H36" s="51" t="s">
        <v>792</v>
      </c>
      <c r="I36" s="36">
        <v>434</v>
      </c>
      <c r="J36" s="36">
        <v>435</v>
      </c>
      <c r="K36" s="37" t="s">
        <v>47</v>
      </c>
      <c r="L36" s="31" t="s">
        <v>775</v>
      </c>
    </row>
    <row r="37" spans="1:12" s="29" customFormat="1" ht="12.75">
      <c r="A37" s="80" t="s">
        <v>13</v>
      </c>
      <c r="B37" s="76"/>
      <c r="C37" s="81">
        <f>SUM(C30:C36)</f>
        <v>28</v>
      </c>
      <c r="D37" s="76">
        <f>SUM(D30:D36)</f>
        <v>159834</v>
      </c>
      <c r="E37" s="82" t="s">
        <v>62</v>
      </c>
      <c r="F37" s="76">
        <v>702</v>
      </c>
      <c r="G37" s="58" t="s">
        <v>791</v>
      </c>
      <c r="H37" s="51" t="s">
        <v>792</v>
      </c>
      <c r="I37" s="36">
        <v>434</v>
      </c>
      <c r="J37" s="36">
        <v>435</v>
      </c>
      <c r="K37" s="37" t="s">
        <v>47</v>
      </c>
      <c r="L37" s="31" t="s">
        <v>775</v>
      </c>
    </row>
    <row r="38" spans="1:12" ht="12.75">
      <c r="A38" s="80" t="s">
        <v>63</v>
      </c>
      <c r="B38" s="76"/>
      <c r="C38" s="81">
        <v>4</v>
      </c>
      <c r="D38" s="76">
        <v>31871</v>
      </c>
      <c r="E38" s="83" t="s">
        <v>67</v>
      </c>
      <c r="F38" s="76">
        <v>2384</v>
      </c>
      <c r="G38" s="58" t="s">
        <v>791</v>
      </c>
      <c r="H38" s="51" t="s">
        <v>792</v>
      </c>
      <c r="I38" s="36">
        <v>434</v>
      </c>
      <c r="J38" s="36">
        <v>435</v>
      </c>
      <c r="K38" s="37" t="s">
        <v>47</v>
      </c>
      <c r="L38" s="31" t="s">
        <v>775</v>
      </c>
    </row>
    <row r="39" spans="1:12" ht="12.75">
      <c r="A39" s="80" t="s">
        <v>64</v>
      </c>
      <c r="B39" s="76"/>
      <c r="C39" s="81">
        <v>6</v>
      </c>
      <c r="D39" s="76">
        <v>9963</v>
      </c>
      <c r="E39" s="83" t="s">
        <v>68</v>
      </c>
      <c r="F39" s="76">
        <v>783</v>
      </c>
      <c r="G39" s="58" t="s">
        <v>791</v>
      </c>
      <c r="H39" s="51" t="s">
        <v>792</v>
      </c>
      <c r="I39" s="36">
        <v>434</v>
      </c>
      <c r="J39" s="36">
        <v>435</v>
      </c>
      <c r="K39" s="37" t="s">
        <v>47</v>
      </c>
      <c r="L39" s="31" t="s">
        <v>775</v>
      </c>
    </row>
    <row r="40" spans="1:12" ht="12.75">
      <c r="A40" s="80" t="s">
        <v>65</v>
      </c>
      <c r="B40" s="76"/>
      <c r="C40" s="81">
        <v>7</v>
      </c>
      <c r="D40" s="76">
        <v>23363</v>
      </c>
      <c r="E40" s="83" t="s">
        <v>69</v>
      </c>
      <c r="F40" s="76">
        <v>1045</v>
      </c>
      <c r="G40" s="58" t="s">
        <v>791</v>
      </c>
      <c r="H40" s="51" t="s">
        <v>792</v>
      </c>
      <c r="I40" s="36">
        <v>434</v>
      </c>
      <c r="J40" s="36">
        <v>435</v>
      </c>
      <c r="K40" s="37" t="s">
        <v>47</v>
      </c>
      <c r="L40" s="31" t="s">
        <v>775</v>
      </c>
    </row>
    <row r="41" spans="1:12" ht="12.75">
      <c r="A41" s="80" t="s">
        <v>66</v>
      </c>
      <c r="B41" s="76"/>
      <c r="C41" s="81">
        <v>7</v>
      </c>
      <c r="D41" s="76">
        <v>17823</v>
      </c>
      <c r="E41" s="83" t="s">
        <v>70</v>
      </c>
      <c r="F41" s="76">
        <v>1129</v>
      </c>
      <c r="G41" s="58" t="s">
        <v>791</v>
      </c>
      <c r="H41" s="51" t="s">
        <v>792</v>
      </c>
      <c r="I41" s="36">
        <v>434</v>
      </c>
      <c r="J41" s="36">
        <v>435</v>
      </c>
      <c r="K41" s="37" t="s">
        <v>47</v>
      </c>
      <c r="L41" s="31" t="s">
        <v>775</v>
      </c>
    </row>
    <row r="42" spans="1:12" s="29" customFormat="1" ht="12.75">
      <c r="A42" s="80" t="s">
        <v>13</v>
      </c>
      <c r="B42" s="76"/>
      <c r="C42" s="81">
        <f>SUM(C38:C41)</f>
        <v>24</v>
      </c>
      <c r="D42" s="76">
        <f>SUM(D38:D41)</f>
        <v>83020</v>
      </c>
      <c r="E42" s="82" t="s">
        <v>71</v>
      </c>
      <c r="F42" s="76">
        <v>1296</v>
      </c>
      <c r="G42" s="58" t="s">
        <v>791</v>
      </c>
      <c r="H42" s="51" t="s">
        <v>792</v>
      </c>
      <c r="I42" s="36">
        <v>434</v>
      </c>
      <c r="J42" s="36">
        <v>435</v>
      </c>
      <c r="K42" s="37" t="s">
        <v>47</v>
      </c>
      <c r="L42" s="31" t="s">
        <v>775</v>
      </c>
    </row>
    <row r="43" spans="1:12" ht="12.75">
      <c r="A43" s="80" t="s">
        <v>72</v>
      </c>
      <c r="B43" s="76"/>
      <c r="C43" s="81">
        <v>3</v>
      </c>
      <c r="D43" s="76">
        <v>21033</v>
      </c>
      <c r="E43" s="83" t="s">
        <v>79</v>
      </c>
      <c r="F43" s="76">
        <v>1587</v>
      </c>
      <c r="G43" s="58" t="s">
        <v>791</v>
      </c>
      <c r="H43" s="51" t="s">
        <v>792</v>
      </c>
      <c r="I43" s="36">
        <v>434</v>
      </c>
      <c r="J43" s="36">
        <v>435</v>
      </c>
      <c r="K43" s="37" t="s">
        <v>47</v>
      </c>
      <c r="L43" s="31" t="s">
        <v>775</v>
      </c>
    </row>
    <row r="44" spans="1:12" ht="12.75">
      <c r="A44" s="80" t="s">
        <v>73</v>
      </c>
      <c r="B44" s="76"/>
      <c r="C44" s="81">
        <v>5</v>
      </c>
      <c r="D44" s="76">
        <v>16407</v>
      </c>
      <c r="E44" s="83" t="s">
        <v>80</v>
      </c>
      <c r="F44" s="76">
        <v>521</v>
      </c>
      <c r="G44" s="58" t="s">
        <v>791</v>
      </c>
      <c r="H44" s="51" t="s">
        <v>792</v>
      </c>
      <c r="I44" s="36">
        <v>434</v>
      </c>
      <c r="J44" s="36">
        <v>435</v>
      </c>
      <c r="K44" s="37" t="s">
        <v>47</v>
      </c>
      <c r="L44" s="31" t="s">
        <v>775</v>
      </c>
    </row>
    <row r="45" spans="1:12" ht="12.75">
      <c r="A45" s="80" t="s">
        <v>74</v>
      </c>
      <c r="B45" s="76"/>
      <c r="C45" s="81">
        <v>4</v>
      </c>
      <c r="D45" s="76">
        <v>14488</v>
      </c>
      <c r="E45" s="83" t="s">
        <v>81</v>
      </c>
      <c r="F45" s="76">
        <v>589</v>
      </c>
      <c r="G45" s="58" t="s">
        <v>791</v>
      </c>
      <c r="H45" s="51" t="s">
        <v>792</v>
      </c>
      <c r="I45" s="36">
        <v>434</v>
      </c>
      <c r="J45" s="36">
        <v>435</v>
      </c>
      <c r="K45" s="37" t="s">
        <v>47</v>
      </c>
      <c r="L45" s="31" t="s">
        <v>775</v>
      </c>
    </row>
    <row r="46" spans="1:12" ht="12.75">
      <c r="A46" s="80" t="s">
        <v>75</v>
      </c>
      <c r="B46" s="76"/>
      <c r="C46" s="81">
        <v>3</v>
      </c>
      <c r="D46" s="76">
        <v>15986</v>
      </c>
      <c r="E46" s="83" t="s">
        <v>82</v>
      </c>
      <c r="F46" s="76">
        <v>725</v>
      </c>
      <c r="G46" s="58" t="s">
        <v>791</v>
      </c>
      <c r="H46" s="51" t="s">
        <v>792</v>
      </c>
      <c r="I46" s="36">
        <v>434</v>
      </c>
      <c r="J46" s="36">
        <v>435</v>
      </c>
      <c r="K46" s="37" t="s">
        <v>47</v>
      </c>
      <c r="L46" s="31" t="s">
        <v>775</v>
      </c>
    </row>
    <row r="47" spans="1:12" ht="12.75">
      <c r="A47" s="80" t="s">
        <v>76</v>
      </c>
      <c r="B47" s="76"/>
      <c r="C47" s="81">
        <v>5</v>
      </c>
      <c r="D47" s="76">
        <v>15217</v>
      </c>
      <c r="E47" s="83" t="s">
        <v>83</v>
      </c>
      <c r="F47" s="76">
        <v>746</v>
      </c>
      <c r="G47" s="58" t="s">
        <v>791</v>
      </c>
      <c r="H47" s="51" t="s">
        <v>792</v>
      </c>
      <c r="I47" s="36">
        <v>434</v>
      </c>
      <c r="J47" s="36">
        <v>435</v>
      </c>
      <c r="K47" s="37" t="s">
        <v>47</v>
      </c>
      <c r="L47" s="31" t="s">
        <v>775</v>
      </c>
    </row>
    <row r="48" spans="1:12" ht="12.75">
      <c r="A48" s="80" t="s">
        <v>77</v>
      </c>
      <c r="B48" s="76"/>
      <c r="C48" s="81">
        <v>5</v>
      </c>
      <c r="D48" s="76">
        <v>16134</v>
      </c>
      <c r="E48" s="83" t="s">
        <v>84</v>
      </c>
      <c r="F48" s="76">
        <v>972</v>
      </c>
      <c r="G48" s="58" t="s">
        <v>791</v>
      </c>
      <c r="H48" s="51" t="s">
        <v>792</v>
      </c>
      <c r="I48" s="36">
        <v>434</v>
      </c>
      <c r="J48" s="36">
        <v>435</v>
      </c>
      <c r="K48" s="37" t="s">
        <v>47</v>
      </c>
      <c r="L48" s="31" t="s">
        <v>775</v>
      </c>
    </row>
    <row r="49" spans="1:12" ht="12.75">
      <c r="A49" s="80" t="s">
        <v>78</v>
      </c>
      <c r="B49" s="76"/>
      <c r="C49" s="81">
        <v>3</v>
      </c>
      <c r="D49" s="76">
        <v>16909</v>
      </c>
      <c r="E49" s="83" t="s">
        <v>85</v>
      </c>
      <c r="F49" s="76">
        <v>794</v>
      </c>
      <c r="G49" s="58" t="s">
        <v>791</v>
      </c>
      <c r="H49" s="51" t="s">
        <v>792</v>
      </c>
      <c r="I49" s="36">
        <v>434</v>
      </c>
      <c r="J49" s="36">
        <v>435</v>
      </c>
      <c r="K49" s="37" t="s">
        <v>47</v>
      </c>
      <c r="L49" s="31" t="s">
        <v>775</v>
      </c>
    </row>
    <row r="50" spans="1:12" s="29" customFormat="1" ht="12.75">
      <c r="A50" s="80" t="s">
        <v>13</v>
      </c>
      <c r="B50" s="76"/>
      <c r="C50" s="81">
        <f>SUM(C43:C49)</f>
        <v>28</v>
      </c>
      <c r="D50" s="76">
        <f>SUM(D43:D49)</f>
        <v>116174</v>
      </c>
      <c r="E50" s="83" t="s">
        <v>86</v>
      </c>
      <c r="F50" s="76">
        <v>769</v>
      </c>
      <c r="G50" s="58" t="s">
        <v>791</v>
      </c>
      <c r="H50" s="51" t="s">
        <v>792</v>
      </c>
      <c r="I50" s="36">
        <v>434</v>
      </c>
      <c r="J50" s="36">
        <v>435</v>
      </c>
      <c r="K50" s="37" t="s">
        <v>47</v>
      </c>
      <c r="L50" s="31" t="s">
        <v>775</v>
      </c>
    </row>
    <row r="51" spans="1:12" ht="12.75">
      <c r="A51" s="80" t="s">
        <v>87</v>
      </c>
      <c r="B51" s="76"/>
      <c r="C51" s="81">
        <v>9</v>
      </c>
      <c r="D51" s="76">
        <v>25629</v>
      </c>
      <c r="E51" s="83" t="s">
        <v>91</v>
      </c>
      <c r="F51" s="76">
        <v>1264</v>
      </c>
      <c r="G51" s="58" t="s">
        <v>791</v>
      </c>
      <c r="H51" s="51" t="s">
        <v>792</v>
      </c>
      <c r="I51" s="36">
        <v>434</v>
      </c>
      <c r="J51" s="36">
        <v>435</v>
      </c>
      <c r="K51" s="37" t="s">
        <v>47</v>
      </c>
      <c r="L51" s="31" t="s">
        <v>775</v>
      </c>
    </row>
    <row r="52" spans="1:12" ht="12.75">
      <c r="A52" s="80" t="s">
        <v>88</v>
      </c>
      <c r="B52" s="76"/>
      <c r="C52" s="81">
        <v>9</v>
      </c>
      <c r="D52" s="76">
        <v>14143</v>
      </c>
      <c r="E52" s="83" t="s">
        <v>92</v>
      </c>
      <c r="F52" s="76">
        <v>798</v>
      </c>
      <c r="G52" s="58" t="s">
        <v>791</v>
      </c>
      <c r="H52" s="51" t="s">
        <v>792</v>
      </c>
      <c r="I52" s="36">
        <v>434</v>
      </c>
      <c r="J52" s="36">
        <v>435</v>
      </c>
      <c r="K52" s="37" t="s">
        <v>47</v>
      </c>
      <c r="L52" s="31" t="s">
        <v>775</v>
      </c>
    </row>
    <row r="53" spans="1:12" ht="12.75">
      <c r="A53" s="80" t="s">
        <v>89</v>
      </c>
      <c r="B53" s="76"/>
      <c r="C53" s="81">
        <v>5</v>
      </c>
      <c r="D53" s="76">
        <v>13735</v>
      </c>
      <c r="E53" s="83" t="s">
        <v>93</v>
      </c>
      <c r="F53" s="76">
        <v>1143</v>
      </c>
      <c r="G53" s="58" t="s">
        <v>791</v>
      </c>
      <c r="H53" s="51" t="s">
        <v>792</v>
      </c>
      <c r="I53" s="36">
        <v>434</v>
      </c>
      <c r="J53" s="36">
        <v>435</v>
      </c>
      <c r="K53" s="37" t="s">
        <v>47</v>
      </c>
      <c r="L53" s="31" t="s">
        <v>775</v>
      </c>
    </row>
    <row r="54" spans="1:12" ht="12.75">
      <c r="A54" s="80" t="s">
        <v>90</v>
      </c>
      <c r="B54" s="76"/>
      <c r="C54" s="81">
        <v>13</v>
      </c>
      <c r="D54" s="76">
        <v>20158</v>
      </c>
      <c r="E54" s="83" t="s">
        <v>94</v>
      </c>
      <c r="F54" s="76">
        <v>1273</v>
      </c>
      <c r="G54" s="58" t="s">
        <v>791</v>
      </c>
      <c r="H54" s="51" t="s">
        <v>792</v>
      </c>
      <c r="I54" s="36">
        <v>434</v>
      </c>
      <c r="J54" s="36">
        <v>435</v>
      </c>
      <c r="K54" s="37" t="s">
        <v>47</v>
      </c>
      <c r="L54" s="31" t="s">
        <v>775</v>
      </c>
    </row>
    <row r="55" spans="1:12" s="29" customFormat="1" ht="12.75">
      <c r="A55" s="80" t="s">
        <v>13</v>
      </c>
      <c r="B55" s="76"/>
      <c r="C55" s="81">
        <f>SUM(C51:C54)</f>
        <v>36</v>
      </c>
      <c r="D55" s="76">
        <f>SUM(D51:D54)</f>
        <v>73665</v>
      </c>
      <c r="E55" s="83" t="s">
        <v>95</v>
      </c>
      <c r="F55" s="76">
        <v>1119</v>
      </c>
      <c r="G55" s="58" t="s">
        <v>791</v>
      </c>
      <c r="H55" s="51" t="s">
        <v>792</v>
      </c>
      <c r="I55" s="36">
        <v>434</v>
      </c>
      <c r="J55" s="36">
        <v>435</v>
      </c>
      <c r="K55" s="37" t="s">
        <v>47</v>
      </c>
      <c r="L55" s="31" t="s">
        <v>775</v>
      </c>
    </row>
    <row r="56" spans="1:12" s="29" customFormat="1" ht="12.75">
      <c r="A56" s="80" t="s">
        <v>780</v>
      </c>
      <c r="B56" s="76"/>
      <c r="C56" s="81">
        <f>SUM(C37,C42,C50,C55)</f>
        <v>116</v>
      </c>
      <c r="D56" s="76">
        <f>SUM(D37,D42,D50,D55)</f>
        <v>432693</v>
      </c>
      <c r="E56" s="83" t="s">
        <v>97</v>
      </c>
      <c r="F56" s="76">
        <v>851</v>
      </c>
      <c r="G56" s="58" t="s">
        <v>791</v>
      </c>
      <c r="H56" s="51" t="s">
        <v>792</v>
      </c>
      <c r="I56" s="36">
        <v>434</v>
      </c>
      <c r="J56" s="36">
        <v>435</v>
      </c>
      <c r="K56" s="37" t="s">
        <v>47</v>
      </c>
      <c r="L56" s="31" t="s">
        <v>775</v>
      </c>
    </row>
    <row r="57" spans="1:12" ht="12.75">
      <c r="A57" s="80" t="s">
        <v>100</v>
      </c>
      <c r="B57" s="76"/>
      <c r="C57" s="81">
        <v>2</v>
      </c>
      <c r="D57" s="76">
        <v>93472</v>
      </c>
      <c r="E57" s="83" t="s">
        <v>104</v>
      </c>
      <c r="F57" s="76">
        <v>11329</v>
      </c>
      <c r="G57" s="58" t="s">
        <v>791</v>
      </c>
      <c r="H57" s="51" t="s">
        <v>792</v>
      </c>
      <c r="I57" s="36">
        <v>434</v>
      </c>
      <c r="J57" s="36">
        <v>435</v>
      </c>
      <c r="K57" s="37" t="s">
        <v>98</v>
      </c>
      <c r="L57" s="31" t="s">
        <v>775</v>
      </c>
    </row>
    <row r="58" spans="1:12" ht="12.75">
      <c r="A58" s="80" t="s">
        <v>101</v>
      </c>
      <c r="B58" s="76"/>
      <c r="C58" s="81">
        <v>5</v>
      </c>
      <c r="D58" s="76">
        <v>27447</v>
      </c>
      <c r="E58" s="83" t="s">
        <v>105</v>
      </c>
      <c r="F58" s="76">
        <v>3317</v>
      </c>
      <c r="G58" s="58" t="s">
        <v>791</v>
      </c>
      <c r="H58" s="51" t="s">
        <v>792</v>
      </c>
      <c r="I58" s="36">
        <v>434</v>
      </c>
      <c r="J58" s="36">
        <v>435</v>
      </c>
      <c r="K58" s="37" t="s">
        <v>98</v>
      </c>
      <c r="L58" s="31" t="s">
        <v>775</v>
      </c>
    </row>
    <row r="59" spans="1:12" ht="12.75">
      <c r="A59" s="80" t="s">
        <v>102</v>
      </c>
      <c r="B59" s="76"/>
      <c r="C59" s="81">
        <v>7</v>
      </c>
      <c r="D59" s="76">
        <v>12330</v>
      </c>
      <c r="E59" s="83" t="s">
        <v>106</v>
      </c>
      <c r="F59" s="76">
        <v>1072</v>
      </c>
      <c r="G59" s="58" t="s">
        <v>791</v>
      </c>
      <c r="H59" s="51" t="s">
        <v>792</v>
      </c>
      <c r="I59" s="36">
        <v>434</v>
      </c>
      <c r="J59" s="36">
        <v>435</v>
      </c>
      <c r="K59" s="37" t="s">
        <v>98</v>
      </c>
      <c r="L59" s="31" t="s">
        <v>775</v>
      </c>
    </row>
    <row r="60" spans="1:12" ht="15" customHeight="1">
      <c r="A60" s="80" t="s">
        <v>103</v>
      </c>
      <c r="B60" s="76"/>
      <c r="C60" s="84">
        <v>6</v>
      </c>
      <c r="D60" s="85">
        <v>16616</v>
      </c>
      <c r="E60" s="83" t="s">
        <v>107</v>
      </c>
      <c r="F60" s="76">
        <v>1260</v>
      </c>
      <c r="G60" s="58" t="s">
        <v>791</v>
      </c>
      <c r="H60" s="51" t="s">
        <v>792</v>
      </c>
      <c r="I60" s="36">
        <v>434</v>
      </c>
      <c r="J60" s="36">
        <v>435</v>
      </c>
      <c r="K60" s="37" t="s">
        <v>98</v>
      </c>
      <c r="L60" s="31" t="s">
        <v>775</v>
      </c>
    </row>
    <row r="61" spans="1:12" s="29" customFormat="1" ht="12.75">
      <c r="A61" s="80" t="s">
        <v>13</v>
      </c>
      <c r="B61" s="76"/>
      <c r="C61" s="81">
        <f>SUM(C57:C60)</f>
        <v>20</v>
      </c>
      <c r="D61" s="76">
        <f>SUM(D57:D60)</f>
        <v>149865</v>
      </c>
      <c r="E61" s="83" t="s">
        <v>108</v>
      </c>
      <c r="F61" s="76">
        <v>3677</v>
      </c>
      <c r="G61" s="58" t="s">
        <v>791</v>
      </c>
      <c r="H61" s="51" t="s">
        <v>792</v>
      </c>
      <c r="I61" s="36">
        <v>434</v>
      </c>
      <c r="J61" s="36">
        <v>435</v>
      </c>
      <c r="K61" s="37" t="s">
        <v>98</v>
      </c>
      <c r="L61" s="31" t="s">
        <v>775</v>
      </c>
    </row>
    <row r="62" spans="1:12" ht="12.75">
      <c r="A62" s="80" t="s">
        <v>109</v>
      </c>
      <c r="B62" s="76"/>
      <c r="C62" s="84">
        <v>4</v>
      </c>
      <c r="D62" s="85">
        <v>46379</v>
      </c>
      <c r="E62" s="83" t="s">
        <v>114</v>
      </c>
      <c r="F62" s="76">
        <v>7427</v>
      </c>
      <c r="G62" s="58" t="s">
        <v>791</v>
      </c>
      <c r="H62" s="51" t="s">
        <v>792</v>
      </c>
      <c r="I62" s="36">
        <v>434</v>
      </c>
      <c r="J62" s="36">
        <v>435</v>
      </c>
      <c r="K62" s="37" t="s">
        <v>98</v>
      </c>
      <c r="L62" s="31" t="s">
        <v>775</v>
      </c>
    </row>
    <row r="63" spans="1:12" ht="12.75">
      <c r="A63" s="80" t="s">
        <v>110</v>
      </c>
      <c r="B63" s="76"/>
      <c r="C63" s="84">
        <v>11</v>
      </c>
      <c r="D63" s="85">
        <v>22434</v>
      </c>
      <c r="E63" s="83" t="s">
        <v>115</v>
      </c>
      <c r="F63" s="76">
        <v>1413</v>
      </c>
      <c r="G63" s="58" t="s">
        <v>791</v>
      </c>
      <c r="H63" s="51" t="s">
        <v>792</v>
      </c>
      <c r="I63" s="36">
        <v>434</v>
      </c>
      <c r="J63" s="36">
        <v>435</v>
      </c>
      <c r="K63" s="37" t="s">
        <v>98</v>
      </c>
      <c r="L63" s="31" t="s">
        <v>775</v>
      </c>
    </row>
    <row r="64" spans="1:12" ht="12.75">
      <c r="A64" s="80" t="s">
        <v>111</v>
      </c>
      <c r="B64" s="76"/>
      <c r="C64" s="84">
        <v>8</v>
      </c>
      <c r="D64" s="85">
        <v>12971</v>
      </c>
      <c r="E64" s="83" t="s">
        <v>116</v>
      </c>
      <c r="F64" s="76">
        <v>1008</v>
      </c>
      <c r="G64" s="58" t="s">
        <v>791</v>
      </c>
      <c r="H64" s="51" t="s">
        <v>792</v>
      </c>
      <c r="I64" s="36">
        <v>434</v>
      </c>
      <c r="J64" s="36">
        <v>435</v>
      </c>
      <c r="K64" s="37" t="s">
        <v>98</v>
      </c>
      <c r="L64" s="31" t="s">
        <v>775</v>
      </c>
    </row>
    <row r="65" spans="1:12" ht="12.75">
      <c r="A65" s="80" t="s">
        <v>112</v>
      </c>
      <c r="B65" s="76"/>
      <c r="C65" s="84">
        <v>7</v>
      </c>
      <c r="D65" s="85">
        <v>15371</v>
      </c>
      <c r="E65" s="83" t="s">
        <v>117</v>
      </c>
      <c r="F65" s="76">
        <v>1167</v>
      </c>
      <c r="G65" s="58" t="s">
        <v>791</v>
      </c>
      <c r="H65" s="51" t="s">
        <v>792</v>
      </c>
      <c r="I65" s="36">
        <v>434</v>
      </c>
      <c r="J65" s="36">
        <v>435</v>
      </c>
      <c r="K65" s="37" t="s">
        <v>98</v>
      </c>
      <c r="L65" s="31" t="s">
        <v>775</v>
      </c>
    </row>
    <row r="66" spans="1:12" ht="12.75">
      <c r="A66" s="80" t="s">
        <v>113</v>
      </c>
      <c r="B66" s="76"/>
      <c r="C66" s="84">
        <v>9</v>
      </c>
      <c r="D66" s="85">
        <v>12846</v>
      </c>
      <c r="E66" s="83" t="s">
        <v>118</v>
      </c>
      <c r="F66" s="76">
        <v>1064</v>
      </c>
      <c r="G66" s="58" t="s">
        <v>791</v>
      </c>
      <c r="H66" s="51" t="s">
        <v>792</v>
      </c>
      <c r="I66" s="36">
        <v>434</v>
      </c>
      <c r="J66" s="36">
        <v>435</v>
      </c>
      <c r="K66" s="37" t="s">
        <v>98</v>
      </c>
      <c r="L66" s="31" t="s">
        <v>775</v>
      </c>
    </row>
    <row r="67" spans="1:12" s="29" customFormat="1" ht="12.75">
      <c r="A67" s="80" t="s">
        <v>13</v>
      </c>
      <c r="B67" s="76"/>
      <c r="C67" s="81">
        <f>SUM(C62:C66)</f>
        <v>39</v>
      </c>
      <c r="D67" s="76">
        <f>SUM(D62:D66)</f>
        <v>110001</v>
      </c>
      <c r="E67" s="83" t="s">
        <v>119</v>
      </c>
      <c r="F67" s="76">
        <v>1826</v>
      </c>
      <c r="G67" s="58" t="s">
        <v>791</v>
      </c>
      <c r="H67" s="51" t="s">
        <v>792</v>
      </c>
      <c r="I67" s="36">
        <v>434</v>
      </c>
      <c r="J67" s="36">
        <v>435</v>
      </c>
      <c r="K67" s="37" t="s">
        <v>98</v>
      </c>
      <c r="L67" s="31" t="s">
        <v>775</v>
      </c>
    </row>
    <row r="68" spans="1:12" ht="12.75">
      <c r="A68" s="80" t="s">
        <v>120</v>
      </c>
      <c r="B68" s="76"/>
      <c r="C68" s="84">
        <v>2</v>
      </c>
      <c r="D68" s="85">
        <v>123331</v>
      </c>
      <c r="E68" s="83" t="s">
        <v>127</v>
      </c>
      <c r="F68" s="76">
        <v>48284</v>
      </c>
      <c r="G68" s="58" t="s">
        <v>791</v>
      </c>
      <c r="H68" s="51" t="s">
        <v>792</v>
      </c>
      <c r="I68" s="36">
        <v>434</v>
      </c>
      <c r="J68" s="36">
        <v>435</v>
      </c>
      <c r="K68" s="37" t="s">
        <v>98</v>
      </c>
      <c r="L68" s="31" t="s">
        <v>775</v>
      </c>
    </row>
    <row r="69" spans="1:12" ht="12.75">
      <c r="A69" s="80" t="s">
        <v>122</v>
      </c>
      <c r="B69" s="76"/>
      <c r="C69" s="84">
        <v>5</v>
      </c>
      <c r="D69" s="85">
        <v>17033</v>
      </c>
      <c r="E69" s="83" t="s">
        <v>128</v>
      </c>
      <c r="F69" s="76">
        <v>1554</v>
      </c>
      <c r="G69" s="58" t="s">
        <v>791</v>
      </c>
      <c r="H69" s="51" t="s">
        <v>792</v>
      </c>
      <c r="I69" s="36">
        <v>434</v>
      </c>
      <c r="J69" s="36">
        <v>435</v>
      </c>
      <c r="K69" s="37" t="s">
        <v>98</v>
      </c>
      <c r="L69" s="31" t="s">
        <v>775</v>
      </c>
    </row>
    <row r="70" spans="1:12" ht="12.75">
      <c r="A70" s="80" t="s">
        <v>123</v>
      </c>
      <c r="B70" s="76"/>
      <c r="C70" s="84">
        <v>4</v>
      </c>
      <c r="D70" s="85">
        <v>31296</v>
      </c>
      <c r="E70" s="83" t="s">
        <v>129</v>
      </c>
      <c r="F70" s="76">
        <v>6517</v>
      </c>
      <c r="G70" s="58" t="s">
        <v>791</v>
      </c>
      <c r="H70" s="51" t="s">
        <v>792</v>
      </c>
      <c r="I70" s="36">
        <v>434</v>
      </c>
      <c r="J70" s="36">
        <v>435</v>
      </c>
      <c r="K70" s="37" t="s">
        <v>98</v>
      </c>
      <c r="L70" s="31" t="s">
        <v>775</v>
      </c>
    </row>
    <row r="71" spans="1:12" ht="12.75">
      <c r="A71" s="80" t="s">
        <v>124</v>
      </c>
      <c r="B71" s="76"/>
      <c r="C71" s="84">
        <v>9</v>
      </c>
      <c r="D71" s="85">
        <v>14074</v>
      </c>
      <c r="E71" s="83" t="s">
        <v>130</v>
      </c>
      <c r="F71" s="76">
        <v>922</v>
      </c>
      <c r="G71" s="58" t="s">
        <v>791</v>
      </c>
      <c r="H71" s="51" t="s">
        <v>792</v>
      </c>
      <c r="I71" s="36">
        <v>434</v>
      </c>
      <c r="J71" s="36">
        <v>435</v>
      </c>
      <c r="K71" s="37" t="s">
        <v>98</v>
      </c>
      <c r="L71" s="31" t="s">
        <v>775</v>
      </c>
    </row>
    <row r="72" spans="1:12" ht="12.75">
      <c r="A72" s="80" t="s">
        <v>125</v>
      </c>
      <c r="B72" s="76"/>
      <c r="C72" s="84">
        <v>9</v>
      </c>
      <c r="D72" s="85">
        <v>26156</v>
      </c>
      <c r="E72" s="83" t="s">
        <v>131</v>
      </c>
      <c r="F72" s="76">
        <v>2540</v>
      </c>
      <c r="G72" s="58" t="s">
        <v>791</v>
      </c>
      <c r="H72" s="51" t="s">
        <v>792</v>
      </c>
      <c r="I72" s="36">
        <v>434</v>
      </c>
      <c r="J72" s="36">
        <v>435</v>
      </c>
      <c r="K72" s="37" t="s">
        <v>98</v>
      </c>
      <c r="L72" s="31" t="s">
        <v>775</v>
      </c>
    </row>
    <row r="73" spans="1:12" ht="12.75">
      <c r="A73" s="80" t="s">
        <v>126</v>
      </c>
      <c r="B73" s="76"/>
      <c r="C73" s="84">
        <v>12</v>
      </c>
      <c r="D73" s="85">
        <v>21258</v>
      </c>
      <c r="E73" s="83" t="s">
        <v>132</v>
      </c>
      <c r="F73" s="76">
        <v>1381</v>
      </c>
      <c r="G73" s="58" t="s">
        <v>791</v>
      </c>
      <c r="H73" s="51" t="s">
        <v>792</v>
      </c>
      <c r="I73" s="36">
        <v>434</v>
      </c>
      <c r="J73" s="36">
        <v>435</v>
      </c>
      <c r="K73" s="37" t="s">
        <v>98</v>
      </c>
      <c r="L73" s="31" t="s">
        <v>775</v>
      </c>
    </row>
    <row r="74" spans="1:12" s="29" customFormat="1" ht="12.75">
      <c r="A74" s="80" t="s">
        <v>13</v>
      </c>
      <c r="B74" s="76"/>
      <c r="C74" s="84">
        <v>41</v>
      </c>
      <c r="D74" s="85">
        <v>233148</v>
      </c>
      <c r="E74" s="83" t="s">
        <v>133</v>
      </c>
      <c r="F74" s="76">
        <v>3933</v>
      </c>
      <c r="G74" s="58" t="s">
        <v>791</v>
      </c>
      <c r="H74" s="51" t="s">
        <v>792</v>
      </c>
      <c r="I74" s="36">
        <v>434</v>
      </c>
      <c r="J74" s="36">
        <v>435</v>
      </c>
      <c r="K74" s="37" t="s">
        <v>98</v>
      </c>
      <c r="L74" s="31" t="s">
        <v>775</v>
      </c>
    </row>
    <row r="75" spans="1:12" ht="12.75">
      <c r="A75" s="80" t="s">
        <v>134</v>
      </c>
      <c r="B75" s="76"/>
      <c r="C75" s="84">
        <v>6</v>
      </c>
      <c r="D75" s="85">
        <v>36424</v>
      </c>
      <c r="E75" s="83" t="s">
        <v>143</v>
      </c>
      <c r="F75" s="76">
        <v>3351</v>
      </c>
      <c r="G75" s="58" t="s">
        <v>791</v>
      </c>
      <c r="H75" s="51" t="s">
        <v>792</v>
      </c>
      <c r="I75" s="36">
        <v>434</v>
      </c>
      <c r="J75" s="36">
        <v>435</v>
      </c>
      <c r="K75" s="37" t="s">
        <v>98</v>
      </c>
      <c r="L75" s="31" t="s">
        <v>775</v>
      </c>
    </row>
    <row r="76" spans="1:12" ht="12.75">
      <c r="A76" s="75" t="s">
        <v>135</v>
      </c>
      <c r="B76" s="76"/>
      <c r="C76" s="84">
        <v>6</v>
      </c>
      <c r="D76" s="85">
        <v>13088</v>
      </c>
      <c r="E76" s="83" t="s">
        <v>144</v>
      </c>
      <c r="F76" s="76">
        <v>1119</v>
      </c>
      <c r="G76" s="58" t="s">
        <v>791</v>
      </c>
      <c r="H76" s="51" t="s">
        <v>792</v>
      </c>
      <c r="I76" s="36">
        <v>434</v>
      </c>
      <c r="J76" s="36">
        <v>435</v>
      </c>
      <c r="K76" s="37" t="s">
        <v>98</v>
      </c>
      <c r="L76" s="31" t="s">
        <v>775</v>
      </c>
    </row>
    <row r="77" spans="1:12" ht="12.75">
      <c r="A77" s="80" t="s">
        <v>136</v>
      </c>
      <c r="B77" s="76"/>
      <c r="C77" s="84">
        <v>8</v>
      </c>
      <c r="D77" s="85">
        <v>15131</v>
      </c>
      <c r="E77" s="83" t="s">
        <v>145</v>
      </c>
      <c r="F77" s="76">
        <v>826</v>
      </c>
      <c r="G77" s="58" t="s">
        <v>791</v>
      </c>
      <c r="H77" s="51" t="s">
        <v>792</v>
      </c>
      <c r="I77" s="36">
        <v>434</v>
      </c>
      <c r="J77" s="36">
        <v>435</v>
      </c>
      <c r="K77" s="37" t="s">
        <v>98</v>
      </c>
      <c r="L77" s="31" t="s">
        <v>775</v>
      </c>
    </row>
    <row r="78" spans="1:12" ht="12.75">
      <c r="A78" s="80" t="s">
        <v>137</v>
      </c>
      <c r="B78" s="76"/>
      <c r="C78" s="84">
        <v>9</v>
      </c>
      <c r="D78" s="85">
        <v>22699</v>
      </c>
      <c r="E78" s="83" t="s">
        <v>146</v>
      </c>
      <c r="F78" s="76">
        <v>1685</v>
      </c>
      <c r="G78" s="58" t="s">
        <v>791</v>
      </c>
      <c r="H78" s="51" t="s">
        <v>792</v>
      </c>
      <c r="I78" s="36">
        <v>434</v>
      </c>
      <c r="J78" s="36">
        <v>435</v>
      </c>
      <c r="K78" s="37" t="s">
        <v>98</v>
      </c>
      <c r="L78" s="31" t="s">
        <v>775</v>
      </c>
    </row>
    <row r="79" spans="1:12" s="29" customFormat="1" ht="12.75">
      <c r="A79" s="80" t="s">
        <v>13</v>
      </c>
      <c r="B79" s="76"/>
      <c r="C79" s="81">
        <f>SUM(C75:C78)</f>
        <v>29</v>
      </c>
      <c r="D79" s="76">
        <f>SUM(D75:D78)</f>
        <v>87342</v>
      </c>
      <c r="E79" s="82" t="s">
        <v>147</v>
      </c>
      <c r="F79" s="76">
        <v>1606</v>
      </c>
      <c r="G79" s="58" t="s">
        <v>791</v>
      </c>
      <c r="H79" s="51" t="s">
        <v>792</v>
      </c>
      <c r="I79" s="36">
        <v>434</v>
      </c>
      <c r="J79" s="36">
        <v>435</v>
      </c>
      <c r="K79" s="37" t="s">
        <v>98</v>
      </c>
      <c r="L79" s="31" t="s">
        <v>775</v>
      </c>
    </row>
    <row r="80" spans="1:12" ht="12.75">
      <c r="A80" s="80" t="s">
        <v>138</v>
      </c>
      <c r="B80" s="76"/>
      <c r="C80" s="84">
        <v>13</v>
      </c>
      <c r="D80" s="85">
        <v>20275</v>
      </c>
      <c r="E80" s="83" t="s">
        <v>148</v>
      </c>
      <c r="F80" s="76">
        <v>1748</v>
      </c>
      <c r="G80" s="58" t="s">
        <v>791</v>
      </c>
      <c r="H80" s="51" t="s">
        <v>792</v>
      </c>
      <c r="I80" s="36">
        <v>434</v>
      </c>
      <c r="J80" s="36">
        <v>435</v>
      </c>
      <c r="K80" s="37" t="s">
        <v>98</v>
      </c>
      <c r="L80" s="31" t="s">
        <v>775</v>
      </c>
    </row>
    <row r="81" spans="1:12" ht="12.75">
      <c r="A81" s="80" t="s">
        <v>139</v>
      </c>
      <c r="B81" s="76"/>
      <c r="C81" s="84">
        <v>18</v>
      </c>
      <c r="D81" s="85">
        <v>28268</v>
      </c>
      <c r="E81" s="83" t="s">
        <v>149</v>
      </c>
      <c r="F81" s="76">
        <v>1310</v>
      </c>
      <c r="G81" s="58" t="s">
        <v>791</v>
      </c>
      <c r="H81" s="51" t="s">
        <v>792</v>
      </c>
      <c r="I81" s="36">
        <v>434</v>
      </c>
      <c r="J81" s="36">
        <v>435</v>
      </c>
      <c r="K81" s="37" t="s">
        <v>98</v>
      </c>
      <c r="L81" s="31" t="s">
        <v>775</v>
      </c>
    </row>
    <row r="82" spans="1:12" ht="12.75">
      <c r="A82" s="80" t="s">
        <v>140</v>
      </c>
      <c r="B82" s="76"/>
      <c r="C82" s="84">
        <v>9</v>
      </c>
      <c r="D82" s="85">
        <v>13653</v>
      </c>
      <c r="E82" s="83" t="s">
        <v>150</v>
      </c>
      <c r="F82" s="76">
        <v>1286</v>
      </c>
      <c r="G82" s="58" t="s">
        <v>791</v>
      </c>
      <c r="H82" s="51" t="s">
        <v>792</v>
      </c>
      <c r="I82" s="36">
        <v>434</v>
      </c>
      <c r="J82" s="36">
        <v>435</v>
      </c>
      <c r="K82" s="37" t="s">
        <v>98</v>
      </c>
      <c r="L82" s="31" t="s">
        <v>775</v>
      </c>
    </row>
    <row r="83" spans="1:12" s="29" customFormat="1" ht="12.75">
      <c r="A83" s="80" t="s">
        <v>13</v>
      </c>
      <c r="B83" s="76"/>
      <c r="C83" s="81">
        <f>SUM(C80:C82)</f>
        <v>40</v>
      </c>
      <c r="D83" s="76">
        <f>SUM(D80:D82)</f>
        <v>62196</v>
      </c>
      <c r="E83" s="82" t="s">
        <v>151</v>
      </c>
      <c r="F83" s="76">
        <v>1420</v>
      </c>
      <c r="G83" s="58" t="s">
        <v>791</v>
      </c>
      <c r="H83" s="51" t="s">
        <v>792</v>
      </c>
      <c r="I83" s="36">
        <v>434</v>
      </c>
      <c r="J83" s="36">
        <v>435</v>
      </c>
      <c r="K83" s="37" t="s">
        <v>98</v>
      </c>
      <c r="L83" s="31" t="s">
        <v>775</v>
      </c>
    </row>
    <row r="84" spans="1:12" ht="12.75">
      <c r="A84" s="80" t="s">
        <v>141</v>
      </c>
      <c r="B84" s="76"/>
      <c r="C84" s="84">
        <v>15</v>
      </c>
      <c r="D84" s="85">
        <v>23055</v>
      </c>
      <c r="E84" s="83" t="s">
        <v>152</v>
      </c>
      <c r="F84" s="76">
        <v>1092</v>
      </c>
      <c r="G84" s="58" t="s">
        <v>791</v>
      </c>
      <c r="H84" s="51" t="s">
        <v>792</v>
      </c>
      <c r="I84" s="36">
        <v>434</v>
      </c>
      <c r="J84" s="36">
        <v>435</v>
      </c>
      <c r="K84" s="37" t="s">
        <v>98</v>
      </c>
      <c r="L84" s="31" t="s">
        <v>775</v>
      </c>
    </row>
    <row r="85" spans="1:12" ht="12.75">
      <c r="A85" s="80" t="s">
        <v>142</v>
      </c>
      <c r="B85" s="76"/>
      <c r="C85" s="84">
        <v>13</v>
      </c>
      <c r="D85" s="85">
        <v>22597</v>
      </c>
      <c r="E85" s="83" t="s">
        <v>153</v>
      </c>
      <c r="F85" s="76">
        <v>1018</v>
      </c>
      <c r="G85" s="58" t="s">
        <v>791</v>
      </c>
      <c r="H85" s="51" t="s">
        <v>792</v>
      </c>
      <c r="I85" s="36">
        <v>434</v>
      </c>
      <c r="J85" s="36">
        <v>435</v>
      </c>
      <c r="K85" s="37" t="s">
        <v>98</v>
      </c>
      <c r="L85" s="31" t="s">
        <v>775</v>
      </c>
    </row>
    <row r="86" spans="1:12" s="29" customFormat="1" ht="12.75">
      <c r="A86" s="80" t="s">
        <v>13</v>
      </c>
      <c r="B86" s="76"/>
      <c r="C86" s="81">
        <f>SUM(C84:C85)</f>
        <v>28</v>
      </c>
      <c r="D86" s="76">
        <f>SUM(D84:D85)</f>
        <v>45652</v>
      </c>
      <c r="E86" s="83" t="s">
        <v>155</v>
      </c>
      <c r="F86" s="76">
        <v>1054</v>
      </c>
      <c r="G86" s="58" t="s">
        <v>791</v>
      </c>
      <c r="H86" s="51" t="s">
        <v>792</v>
      </c>
      <c r="I86" s="36">
        <v>434</v>
      </c>
      <c r="J86" s="36">
        <v>435</v>
      </c>
      <c r="K86" s="37" t="s">
        <v>98</v>
      </c>
      <c r="L86" s="31" t="s">
        <v>775</v>
      </c>
    </row>
    <row r="87" spans="1:12" ht="12.75">
      <c r="A87" s="80" t="s">
        <v>781</v>
      </c>
      <c r="B87" s="76"/>
      <c r="C87" s="81">
        <v>197</v>
      </c>
      <c r="D87" s="76">
        <v>688204</v>
      </c>
      <c r="E87" s="82" t="s">
        <v>154</v>
      </c>
      <c r="F87" s="76">
        <v>2281</v>
      </c>
      <c r="G87" s="58" t="s">
        <v>791</v>
      </c>
      <c r="H87" s="51" t="s">
        <v>792</v>
      </c>
      <c r="I87" s="36">
        <v>434</v>
      </c>
      <c r="J87" s="36">
        <v>435</v>
      </c>
      <c r="K87" s="37" t="s">
        <v>98</v>
      </c>
      <c r="L87" s="31" t="s">
        <v>775</v>
      </c>
    </row>
    <row r="88" spans="1:12" ht="12.75">
      <c r="A88" s="80" t="s">
        <v>158</v>
      </c>
      <c r="B88" s="76"/>
      <c r="C88" s="81">
        <v>3</v>
      </c>
      <c r="D88" s="76">
        <v>268567</v>
      </c>
      <c r="E88" s="83" t="s">
        <v>162</v>
      </c>
      <c r="F88" s="76">
        <v>43229</v>
      </c>
      <c r="G88" s="58" t="s">
        <v>791</v>
      </c>
      <c r="H88" s="51" t="s">
        <v>792</v>
      </c>
      <c r="I88" s="36">
        <v>434</v>
      </c>
      <c r="J88" s="36">
        <v>435</v>
      </c>
      <c r="K88" s="37" t="s">
        <v>156</v>
      </c>
      <c r="L88" s="31" t="s">
        <v>775</v>
      </c>
    </row>
    <row r="89" spans="1:12" ht="12.75">
      <c r="A89" s="80" t="s">
        <v>159</v>
      </c>
      <c r="B89" s="76"/>
      <c r="C89" s="81">
        <v>4</v>
      </c>
      <c r="D89" s="76">
        <v>14821</v>
      </c>
      <c r="E89" s="83" t="s">
        <v>163</v>
      </c>
      <c r="F89" s="76">
        <v>1028</v>
      </c>
      <c r="G89" s="58" t="s">
        <v>791</v>
      </c>
      <c r="H89" s="51" t="s">
        <v>792</v>
      </c>
      <c r="I89" s="36">
        <v>434</v>
      </c>
      <c r="J89" s="36">
        <v>435</v>
      </c>
      <c r="K89" s="37" t="s">
        <v>156</v>
      </c>
      <c r="L89" s="31" t="s">
        <v>775</v>
      </c>
    </row>
    <row r="90" spans="1:12" ht="12.75">
      <c r="A90" s="80" t="s">
        <v>160</v>
      </c>
      <c r="B90" s="76"/>
      <c r="C90" s="81">
        <v>6</v>
      </c>
      <c r="D90" s="76">
        <v>8796</v>
      </c>
      <c r="E90" s="83" t="s">
        <v>164</v>
      </c>
      <c r="F90" s="76">
        <v>889</v>
      </c>
      <c r="G90" s="58" t="s">
        <v>791</v>
      </c>
      <c r="H90" s="51" t="s">
        <v>792</v>
      </c>
      <c r="I90" s="36">
        <v>434</v>
      </c>
      <c r="J90" s="36">
        <v>435</v>
      </c>
      <c r="K90" s="37" t="s">
        <v>156</v>
      </c>
      <c r="L90" s="31" t="s">
        <v>775</v>
      </c>
    </row>
    <row r="91" spans="1:12" ht="12.75">
      <c r="A91" s="80" t="s">
        <v>161</v>
      </c>
      <c r="B91" s="76"/>
      <c r="C91" s="81">
        <v>8</v>
      </c>
      <c r="D91" s="76">
        <v>18508</v>
      </c>
      <c r="E91" s="83" t="s">
        <v>165</v>
      </c>
      <c r="F91" s="76">
        <v>1384</v>
      </c>
      <c r="G91" s="58" t="s">
        <v>791</v>
      </c>
      <c r="H91" s="51" t="s">
        <v>792</v>
      </c>
      <c r="I91" s="36">
        <v>434</v>
      </c>
      <c r="J91" s="36">
        <v>435</v>
      </c>
      <c r="K91" s="37" t="s">
        <v>156</v>
      </c>
      <c r="L91" s="31" t="s">
        <v>775</v>
      </c>
    </row>
    <row r="92" spans="1:12" s="29" customFormat="1" ht="12.75">
      <c r="A92" s="80" t="s">
        <v>13</v>
      </c>
      <c r="B92" s="76"/>
      <c r="C92" s="81">
        <f>SUM(C88:C91)</f>
        <v>21</v>
      </c>
      <c r="D92" s="76">
        <f>SUM(D88:D91)</f>
        <v>310692</v>
      </c>
      <c r="E92" s="83" t="s">
        <v>166</v>
      </c>
      <c r="F92" s="76">
        <v>7075</v>
      </c>
      <c r="G92" s="58" t="s">
        <v>791</v>
      </c>
      <c r="H92" s="51" t="s">
        <v>792</v>
      </c>
      <c r="I92" s="36">
        <v>434</v>
      </c>
      <c r="J92" s="36">
        <v>435</v>
      </c>
      <c r="K92" s="37" t="s">
        <v>156</v>
      </c>
      <c r="L92" s="31" t="s">
        <v>775</v>
      </c>
    </row>
    <row r="93" spans="1:12" ht="12.75">
      <c r="A93" s="80" t="s">
        <v>167</v>
      </c>
      <c r="B93" s="76"/>
      <c r="C93" s="81">
        <v>19</v>
      </c>
      <c r="D93" s="76">
        <v>31022</v>
      </c>
      <c r="E93" s="83" t="s">
        <v>170</v>
      </c>
      <c r="F93" s="76">
        <v>1007</v>
      </c>
      <c r="G93" s="58" t="s">
        <v>791</v>
      </c>
      <c r="H93" s="51" t="s">
        <v>792</v>
      </c>
      <c r="I93" s="36">
        <v>434</v>
      </c>
      <c r="J93" s="36">
        <v>435</v>
      </c>
      <c r="K93" s="37" t="s">
        <v>156</v>
      </c>
      <c r="L93" s="31" t="s">
        <v>775</v>
      </c>
    </row>
    <row r="94" spans="1:12" ht="12.75">
      <c r="A94" s="80" t="s">
        <v>168</v>
      </c>
      <c r="B94" s="76"/>
      <c r="C94" s="81">
        <v>12</v>
      </c>
      <c r="D94" s="76">
        <v>22164</v>
      </c>
      <c r="E94" s="83" t="s">
        <v>171</v>
      </c>
      <c r="F94" s="76">
        <v>714</v>
      </c>
      <c r="G94" s="58" t="s">
        <v>791</v>
      </c>
      <c r="H94" s="51" t="s">
        <v>792</v>
      </c>
      <c r="I94" s="36">
        <v>434</v>
      </c>
      <c r="J94" s="36">
        <v>435</v>
      </c>
      <c r="K94" s="37" t="s">
        <v>156</v>
      </c>
      <c r="L94" s="31" t="s">
        <v>775</v>
      </c>
    </row>
    <row r="95" spans="1:12" ht="12.75">
      <c r="A95" s="80" t="s">
        <v>169</v>
      </c>
      <c r="B95" s="76"/>
      <c r="C95" s="81">
        <v>3</v>
      </c>
      <c r="D95" s="76">
        <v>26760</v>
      </c>
      <c r="E95" s="83" t="s">
        <v>172</v>
      </c>
      <c r="F95" s="76">
        <v>1049</v>
      </c>
      <c r="G95" s="58" t="s">
        <v>791</v>
      </c>
      <c r="H95" s="51" t="s">
        <v>792</v>
      </c>
      <c r="I95" s="36">
        <v>434</v>
      </c>
      <c r="J95" s="36">
        <v>435</v>
      </c>
      <c r="K95" s="37" t="s">
        <v>156</v>
      </c>
      <c r="L95" s="31" t="s">
        <v>775</v>
      </c>
    </row>
    <row r="96" spans="1:12" s="29" customFormat="1" ht="12.75">
      <c r="A96" s="80" t="s">
        <v>13</v>
      </c>
      <c r="B96" s="76"/>
      <c r="C96" s="81">
        <f>SUM(C93:C95)</f>
        <v>34</v>
      </c>
      <c r="D96" s="76">
        <f>SUM(D93:D95)</f>
        <v>79946</v>
      </c>
      <c r="E96" s="83" t="s">
        <v>173</v>
      </c>
      <c r="F96" s="76">
        <v>915</v>
      </c>
      <c r="G96" s="58" t="s">
        <v>791</v>
      </c>
      <c r="H96" s="51" t="s">
        <v>792</v>
      </c>
      <c r="I96" s="36">
        <v>434</v>
      </c>
      <c r="J96" s="36">
        <v>435</v>
      </c>
      <c r="K96" s="37" t="s">
        <v>156</v>
      </c>
      <c r="L96" s="31" t="s">
        <v>775</v>
      </c>
    </row>
    <row r="97" spans="1:12" ht="12.75">
      <c r="A97" s="80" t="s">
        <v>174</v>
      </c>
      <c r="B97" s="76"/>
      <c r="C97" s="81">
        <v>12</v>
      </c>
      <c r="D97" s="76">
        <v>21511</v>
      </c>
      <c r="E97" s="83" t="s">
        <v>179</v>
      </c>
      <c r="F97" s="76">
        <v>1597</v>
      </c>
      <c r="G97" s="58" t="s">
        <v>791</v>
      </c>
      <c r="H97" s="51" t="s">
        <v>792</v>
      </c>
      <c r="I97" s="36">
        <v>434</v>
      </c>
      <c r="J97" s="36">
        <v>435</v>
      </c>
      <c r="K97" s="37" t="s">
        <v>156</v>
      </c>
      <c r="L97" s="31" t="s">
        <v>775</v>
      </c>
    </row>
    <row r="98" spans="1:12" ht="12.75">
      <c r="A98" s="80" t="s">
        <v>175</v>
      </c>
      <c r="B98" s="76"/>
      <c r="C98" s="81">
        <v>8</v>
      </c>
      <c r="D98" s="76">
        <v>17430</v>
      </c>
      <c r="E98" s="83" t="s">
        <v>180</v>
      </c>
      <c r="F98" s="76">
        <v>1809</v>
      </c>
      <c r="G98" s="58" t="s">
        <v>791</v>
      </c>
      <c r="H98" s="51" t="s">
        <v>792</v>
      </c>
      <c r="I98" s="36">
        <v>434</v>
      </c>
      <c r="J98" s="36">
        <v>435</v>
      </c>
      <c r="K98" s="37" t="s">
        <v>156</v>
      </c>
      <c r="L98" s="31" t="s">
        <v>775</v>
      </c>
    </row>
    <row r="99" spans="1:12" ht="12.75">
      <c r="A99" s="80" t="s">
        <v>176</v>
      </c>
      <c r="B99" s="76"/>
      <c r="C99" s="81">
        <v>14</v>
      </c>
      <c r="D99" s="76">
        <v>17143</v>
      </c>
      <c r="E99" s="83" t="s">
        <v>181</v>
      </c>
      <c r="F99" s="76">
        <v>587</v>
      </c>
      <c r="G99" s="58" t="s">
        <v>791</v>
      </c>
      <c r="H99" s="51" t="s">
        <v>792</v>
      </c>
      <c r="I99" s="36">
        <v>434</v>
      </c>
      <c r="J99" s="36">
        <v>435</v>
      </c>
      <c r="K99" s="37" t="s">
        <v>156</v>
      </c>
      <c r="L99" s="31" t="s">
        <v>775</v>
      </c>
    </row>
    <row r="100" spans="1:12" ht="12.75">
      <c r="A100" s="80" t="s">
        <v>177</v>
      </c>
      <c r="B100" s="76"/>
      <c r="C100" s="81">
        <v>11</v>
      </c>
      <c r="D100" s="76">
        <v>18510</v>
      </c>
      <c r="E100" s="83" t="s">
        <v>182</v>
      </c>
      <c r="F100" s="76">
        <v>892</v>
      </c>
      <c r="G100" s="58" t="s">
        <v>791</v>
      </c>
      <c r="H100" s="51" t="s">
        <v>792</v>
      </c>
      <c r="I100" s="36">
        <v>434</v>
      </c>
      <c r="J100" s="36">
        <v>435</v>
      </c>
      <c r="K100" s="37" t="s">
        <v>156</v>
      </c>
      <c r="L100" s="31" t="s">
        <v>775</v>
      </c>
    </row>
    <row r="101" spans="1:12" ht="12.75">
      <c r="A101" s="80" t="s">
        <v>178</v>
      </c>
      <c r="B101" s="76"/>
      <c r="C101" s="81">
        <v>10</v>
      </c>
      <c r="D101" s="76">
        <v>16275</v>
      </c>
      <c r="E101" s="83" t="s">
        <v>183</v>
      </c>
      <c r="F101" s="76">
        <v>1308</v>
      </c>
      <c r="G101" s="58" t="s">
        <v>791</v>
      </c>
      <c r="H101" s="51" t="s">
        <v>792</v>
      </c>
      <c r="I101" s="36">
        <v>434</v>
      </c>
      <c r="J101" s="36">
        <v>435</v>
      </c>
      <c r="K101" s="37" t="s">
        <v>156</v>
      </c>
      <c r="L101" s="31" t="s">
        <v>775</v>
      </c>
    </row>
    <row r="102" spans="1:12" s="29" customFormat="1" ht="12.75">
      <c r="A102" s="80" t="s">
        <v>13</v>
      </c>
      <c r="B102" s="76"/>
      <c r="C102" s="81">
        <f>SUM(C97:C101)</f>
        <v>55</v>
      </c>
      <c r="D102" s="76">
        <f>SUM(D97:D101)</f>
        <v>90869</v>
      </c>
      <c r="E102" s="83" t="s">
        <v>184</v>
      </c>
      <c r="F102" s="76">
        <v>1063</v>
      </c>
      <c r="G102" s="58" t="s">
        <v>791</v>
      </c>
      <c r="H102" s="51" t="s">
        <v>792</v>
      </c>
      <c r="I102" s="36">
        <v>434</v>
      </c>
      <c r="J102" s="36">
        <v>435</v>
      </c>
      <c r="K102" s="37" t="s">
        <v>156</v>
      </c>
      <c r="L102" s="31" t="s">
        <v>775</v>
      </c>
    </row>
    <row r="103" spans="1:12" ht="12.75">
      <c r="A103" s="87" t="s">
        <v>185</v>
      </c>
      <c r="B103" s="76"/>
      <c r="C103" s="81">
        <v>9</v>
      </c>
      <c r="D103" s="76">
        <v>53015</v>
      </c>
      <c r="E103" s="83" t="s">
        <v>188</v>
      </c>
      <c r="F103" s="76">
        <v>1672</v>
      </c>
      <c r="G103" s="58" t="s">
        <v>791</v>
      </c>
      <c r="H103" s="51" t="s">
        <v>792</v>
      </c>
      <c r="I103" s="36">
        <v>434</v>
      </c>
      <c r="J103" s="36">
        <v>435</v>
      </c>
      <c r="K103" s="37" t="s">
        <v>156</v>
      </c>
      <c r="L103" s="31" t="s">
        <v>775</v>
      </c>
    </row>
    <row r="104" spans="1:12" ht="12.75">
      <c r="A104" s="87" t="s">
        <v>186</v>
      </c>
      <c r="B104" s="76"/>
      <c r="C104" s="81">
        <v>8</v>
      </c>
      <c r="D104" s="76">
        <v>18537</v>
      </c>
      <c r="E104" s="83" t="s">
        <v>189</v>
      </c>
      <c r="F104" s="76">
        <v>1080</v>
      </c>
      <c r="G104" s="58" t="s">
        <v>791</v>
      </c>
      <c r="H104" s="51" t="s">
        <v>792</v>
      </c>
      <c r="I104" s="36">
        <v>434</v>
      </c>
      <c r="J104" s="36">
        <v>435</v>
      </c>
      <c r="K104" s="37" t="s">
        <v>156</v>
      </c>
      <c r="L104" s="31" t="s">
        <v>775</v>
      </c>
    </row>
    <row r="105" spans="1:12" ht="12.75">
      <c r="A105" s="87" t="s">
        <v>187</v>
      </c>
      <c r="B105" s="76"/>
      <c r="C105" s="81">
        <v>6</v>
      </c>
      <c r="D105" s="76">
        <v>24377</v>
      </c>
      <c r="E105" s="83" t="s">
        <v>190</v>
      </c>
      <c r="F105" s="76">
        <v>4084</v>
      </c>
      <c r="G105" s="58" t="s">
        <v>791</v>
      </c>
      <c r="H105" s="51" t="s">
        <v>792</v>
      </c>
      <c r="I105" s="36">
        <v>434</v>
      </c>
      <c r="J105" s="36">
        <v>435</v>
      </c>
      <c r="K105" s="37" t="s">
        <v>156</v>
      </c>
      <c r="L105" s="31" t="s">
        <v>775</v>
      </c>
    </row>
    <row r="106" spans="1:12" s="29" customFormat="1" ht="12.75">
      <c r="A106" s="80" t="s">
        <v>13</v>
      </c>
      <c r="B106" s="76"/>
      <c r="C106" s="81">
        <f>SUM(C103:C105)</f>
        <v>23</v>
      </c>
      <c r="D106" s="76">
        <f>SUM(D103:D105)</f>
        <v>95929</v>
      </c>
      <c r="E106" s="83" t="s">
        <v>191</v>
      </c>
      <c r="F106" s="76">
        <v>1748</v>
      </c>
      <c r="G106" s="58" t="s">
        <v>791</v>
      </c>
      <c r="H106" s="51" t="s">
        <v>792</v>
      </c>
      <c r="I106" s="36">
        <v>434</v>
      </c>
      <c r="J106" s="36">
        <v>435</v>
      </c>
      <c r="K106" s="37" t="s">
        <v>156</v>
      </c>
      <c r="L106" s="31" t="s">
        <v>775</v>
      </c>
    </row>
    <row r="107" spans="1:12" s="29" customFormat="1" ht="12.75">
      <c r="A107" s="80" t="s">
        <v>782</v>
      </c>
      <c r="B107" s="76"/>
      <c r="C107" s="81">
        <f>SUM(C92,C96,C102,C106)</f>
        <v>133</v>
      </c>
      <c r="D107" s="76">
        <f>SUM(D92,D96,D102,D106)</f>
        <v>577436</v>
      </c>
      <c r="E107" s="83" t="s">
        <v>192</v>
      </c>
      <c r="F107" s="76">
        <v>2126</v>
      </c>
      <c r="G107" s="58" t="s">
        <v>791</v>
      </c>
      <c r="H107" s="51" t="s">
        <v>792</v>
      </c>
      <c r="I107" s="36">
        <v>434</v>
      </c>
      <c r="J107" s="36">
        <v>435</v>
      </c>
      <c r="K107" s="37" t="s">
        <v>156</v>
      </c>
      <c r="L107" s="31" t="s">
        <v>775</v>
      </c>
    </row>
    <row r="108" spans="1:12" ht="12.75">
      <c r="A108" s="80" t="s">
        <v>194</v>
      </c>
      <c r="B108" s="76"/>
      <c r="C108" s="81">
        <v>11</v>
      </c>
      <c r="D108" s="76">
        <v>25931</v>
      </c>
      <c r="E108" s="83" t="s">
        <v>198</v>
      </c>
      <c r="F108" s="76">
        <v>1999</v>
      </c>
      <c r="G108" s="58" t="s">
        <v>791</v>
      </c>
      <c r="H108" s="51" t="s">
        <v>792</v>
      </c>
      <c r="I108" s="36">
        <v>434</v>
      </c>
      <c r="J108" s="36">
        <v>435</v>
      </c>
      <c r="K108" s="37" t="s">
        <v>193</v>
      </c>
      <c r="L108" s="31" t="s">
        <v>775</v>
      </c>
    </row>
    <row r="109" spans="1:12" ht="12.75">
      <c r="A109" s="80" t="s">
        <v>195</v>
      </c>
      <c r="B109" s="76"/>
      <c r="C109" s="81">
        <v>8</v>
      </c>
      <c r="D109" s="76">
        <v>17240</v>
      </c>
      <c r="E109" s="83" t="s">
        <v>199</v>
      </c>
      <c r="F109" s="76">
        <v>2223</v>
      </c>
      <c r="G109" s="58" t="s">
        <v>791</v>
      </c>
      <c r="H109" s="51" t="s">
        <v>792</v>
      </c>
      <c r="I109" s="36">
        <v>434</v>
      </c>
      <c r="J109" s="36">
        <v>435</v>
      </c>
      <c r="K109" s="37" t="s">
        <v>193</v>
      </c>
      <c r="L109" s="31" t="s">
        <v>775</v>
      </c>
    </row>
    <row r="110" spans="1:12" ht="12.75">
      <c r="A110" s="80" t="s">
        <v>196</v>
      </c>
      <c r="B110" s="76"/>
      <c r="C110" s="81">
        <v>10</v>
      </c>
      <c r="D110" s="76">
        <v>9682</v>
      </c>
      <c r="E110" s="83" t="s">
        <v>200</v>
      </c>
      <c r="F110" s="76">
        <v>797</v>
      </c>
      <c r="G110" s="58" t="s">
        <v>791</v>
      </c>
      <c r="H110" s="51" t="s">
        <v>792</v>
      </c>
      <c r="I110" s="36">
        <v>434</v>
      </c>
      <c r="J110" s="36">
        <v>435</v>
      </c>
      <c r="K110" s="37" t="s">
        <v>193</v>
      </c>
      <c r="L110" s="31" t="s">
        <v>775</v>
      </c>
    </row>
    <row r="111" spans="1:12" ht="12.75">
      <c r="A111" s="80" t="s">
        <v>197</v>
      </c>
      <c r="B111" s="76"/>
      <c r="C111" s="81">
        <v>8</v>
      </c>
      <c r="D111" s="76">
        <v>14062</v>
      </c>
      <c r="E111" s="83" t="s">
        <v>201</v>
      </c>
      <c r="F111" s="76">
        <v>786</v>
      </c>
      <c r="G111" s="58" t="s">
        <v>791</v>
      </c>
      <c r="H111" s="51" t="s">
        <v>792</v>
      </c>
      <c r="I111" s="36">
        <v>434</v>
      </c>
      <c r="J111" s="36">
        <v>435</v>
      </c>
      <c r="K111" s="37" t="s">
        <v>193</v>
      </c>
      <c r="L111" s="31" t="s">
        <v>775</v>
      </c>
    </row>
    <row r="112" spans="1:12" s="29" customFormat="1" ht="12.75">
      <c r="A112" s="80" t="s">
        <v>13</v>
      </c>
      <c r="B112" s="76"/>
      <c r="C112" s="81">
        <f>SUM(C108:C111)</f>
        <v>37</v>
      </c>
      <c r="D112" s="76">
        <f>SUM(D108:D111)</f>
        <v>66915</v>
      </c>
      <c r="E112" s="83" t="s">
        <v>202</v>
      </c>
      <c r="F112" s="76">
        <v>1318</v>
      </c>
      <c r="G112" s="58" t="s">
        <v>791</v>
      </c>
      <c r="H112" s="51" t="s">
        <v>792</v>
      </c>
      <c r="I112" s="36">
        <v>434</v>
      </c>
      <c r="J112" s="36">
        <v>435</v>
      </c>
      <c r="K112" s="37" t="s">
        <v>193</v>
      </c>
      <c r="L112" s="31" t="s">
        <v>775</v>
      </c>
    </row>
    <row r="113" spans="1:12" ht="12.75">
      <c r="A113" s="80" t="s">
        <v>203</v>
      </c>
      <c r="B113" s="76"/>
      <c r="C113" s="81">
        <v>13</v>
      </c>
      <c r="D113" s="76">
        <v>19957</v>
      </c>
      <c r="E113" s="83" t="s">
        <v>208</v>
      </c>
      <c r="F113" s="76">
        <v>1067</v>
      </c>
      <c r="G113" s="58" t="s">
        <v>791</v>
      </c>
      <c r="H113" s="51" t="s">
        <v>792</v>
      </c>
      <c r="I113" s="36">
        <v>434</v>
      </c>
      <c r="J113" s="36">
        <v>435</v>
      </c>
      <c r="K113" s="37" t="s">
        <v>193</v>
      </c>
      <c r="L113" s="31" t="s">
        <v>775</v>
      </c>
    </row>
    <row r="114" spans="1:12" ht="12.75">
      <c r="A114" s="80" t="s">
        <v>204</v>
      </c>
      <c r="B114" s="76"/>
      <c r="C114" s="81">
        <v>13</v>
      </c>
      <c r="D114" s="76">
        <v>12179</v>
      </c>
      <c r="E114" s="83" t="s">
        <v>209</v>
      </c>
      <c r="F114" s="76">
        <v>763</v>
      </c>
      <c r="G114" s="58" t="s">
        <v>791</v>
      </c>
      <c r="H114" s="51" t="s">
        <v>792</v>
      </c>
      <c r="I114" s="36">
        <v>434</v>
      </c>
      <c r="J114" s="36">
        <v>435</v>
      </c>
      <c r="K114" s="37" t="s">
        <v>193</v>
      </c>
      <c r="L114" s="31" t="s">
        <v>775</v>
      </c>
    </row>
    <row r="115" spans="1:12" ht="12.75">
      <c r="A115" s="80" t="s">
        <v>205</v>
      </c>
      <c r="B115" s="76"/>
      <c r="C115" s="81">
        <v>4</v>
      </c>
      <c r="D115" s="76">
        <v>6964</v>
      </c>
      <c r="E115" s="83" t="s">
        <v>210</v>
      </c>
      <c r="F115" s="76">
        <v>810</v>
      </c>
      <c r="G115" s="58" t="s">
        <v>791</v>
      </c>
      <c r="H115" s="51" t="s">
        <v>792</v>
      </c>
      <c r="I115" s="36">
        <v>434</v>
      </c>
      <c r="J115" s="36">
        <v>435</v>
      </c>
      <c r="K115" s="37" t="s">
        <v>193</v>
      </c>
      <c r="L115" s="31" t="s">
        <v>775</v>
      </c>
    </row>
    <row r="116" spans="1:12" ht="12.75">
      <c r="A116" s="80" t="s">
        <v>206</v>
      </c>
      <c r="B116" s="76"/>
      <c r="C116" s="81">
        <v>10</v>
      </c>
      <c r="D116" s="76">
        <v>17212</v>
      </c>
      <c r="E116" s="83" t="s">
        <v>211</v>
      </c>
      <c r="F116" s="76">
        <v>694</v>
      </c>
      <c r="G116" s="58" t="s">
        <v>791</v>
      </c>
      <c r="H116" s="51" t="s">
        <v>792</v>
      </c>
      <c r="I116" s="36">
        <v>434</v>
      </c>
      <c r="J116" s="36">
        <v>435</v>
      </c>
      <c r="K116" s="37" t="s">
        <v>193</v>
      </c>
      <c r="L116" s="31" t="s">
        <v>775</v>
      </c>
    </row>
    <row r="117" spans="1:12" ht="12.75">
      <c r="A117" s="80" t="s">
        <v>207</v>
      </c>
      <c r="B117" s="76"/>
      <c r="C117" s="81">
        <v>9</v>
      </c>
      <c r="D117" s="76">
        <v>16928</v>
      </c>
      <c r="E117" s="83" t="s">
        <v>212</v>
      </c>
      <c r="F117" s="76">
        <v>889</v>
      </c>
      <c r="G117" s="58" t="s">
        <v>791</v>
      </c>
      <c r="H117" s="51" t="s">
        <v>792</v>
      </c>
      <c r="I117" s="36">
        <v>434</v>
      </c>
      <c r="J117" s="36">
        <v>435</v>
      </c>
      <c r="K117" s="37" t="s">
        <v>193</v>
      </c>
      <c r="L117" s="31" t="s">
        <v>775</v>
      </c>
    </row>
    <row r="118" spans="1:12" s="29" customFormat="1" ht="12.75">
      <c r="A118" s="80" t="s">
        <v>13</v>
      </c>
      <c r="B118" s="76"/>
      <c r="C118" s="81">
        <f>SUM(C113:C117)</f>
        <v>49</v>
      </c>
      <c r="D118" s="76">
        <f>SUM(D113:D117)</f>
        <v>73240</v>
      </c>
      <c r="E118" s="83" t="s">
        <v>213</v>
      </c>
      <c r="F118" s="76">
        <v>841</v>
      </c>
      <c r="G118" s="58" t="s">
        <v>791</v>
      </c>
      <c r="H118" s="51" t="s">
        <v>792</v>
      </c>
      <c r="I118" s="36">
        <v>434</v>
      </c>
      <c r="J118" s="36">
        <v>435</v>
      </c>
      <c r="K118" s="37" t="s">
        <v>193</v>
      </c>
      <c r="L118" s="31" t="s">
        <v>775</v>
      </c>
    </row>
    <row r="119" spans="1:12" ht="12.75">
      <c r="A119" s="80" t="s">
        <v>214</v>
      </c>
      <c r="B119" s="76"/>
      <c r="C119" s="81">
        <v>5</v>
      </c>
      <c r="D119" s="76">
        <v>12984</v>
      </c>
      <c r="E119" s="83" t="s">
        <v>217</v>
      </c>
      <c r="F119" s="76">
        <v>1650</v>
      </c>
      <c r="G119" s="58" t="s">
        <v>791</v>
      </c>
      <c r="H119" s="51" t="s">
        <v>792</v>
      </c>
      <c r="I119" s="36">
        <v>434</v>
      </c>
      <c r="J119" s="36">
        <v>435</v>
      </c>
      <c r="K119" s="37" t="s">
        <v>193</v>
      </c>
      <c r="L119" s="31" t="s">
        <v>775</v>
      </c>
    </row>
    <row r="120" spans="1:12" ht="12.75">
      <c r="A120" s="80" t="s">
        <v>215</v>
      </c>
      <c r="B120" s="76"/>
      <c r="C120" s="81">
        <v>13</v>
      </c>
      <c r="D120" s="76">
        <v>9960</v>
      </c>
      <c r="E120" s="83" t="s">
        <v>218</v>
      </c>
      <c r="F120" s="76">
        <v>692</v>
      </c>
      <c r="G120" s="58" t="s">
        <v>791</v>
      </c>
      <c r="H120" s="51" t="s">
        <v>792</v>
      </c>
      <c r="I120" s="36">
        <v>434</v>
      </c>
      <c r="J120" s="36">
        <v>435</v>
      </c>
      <c r="K120" s="37" t="s">
        <v>193</v>
      </c>
      <c r="L120" s="31" t="s">
        <v>775</v>
      </c>
    </row>
    <row r="121" spans="1:12" ht="12.75">
      <c r="A121" s="80" t="s">
        <v>216</v>
      </c>
      <c r="B121" s="76"/>
      <c r="C121" s="81">
        <v>8</v>
      </c>
      <c r="D121" s="76">
        <v>14470</v>
      </c>
      <c r="E121" s="83" t="s">
        <v>219</v>
      </c>
      <c r="F121" s="76">
        <v>885</v>
      </c>
      <c r="G121" s="58" t="s">
        <v>791</v>
      </c>
      <c r="H121" s="51" t="s">
        <v>792</v>
      </c>
      <c r="I121" s="36">
        <v>434</v>
      </c>
      <c r="J121" s="36">
        <v>435</v>
      </c>
      <c r="K121" s="37" t="s">
        <v>193</v>
      </c>
      <c r="L121" s="31" t="s">
        <v>775</v>
      </c>
    </row>
    <row r="122" spans="1:12" s="29" customFormat="1" ht="12.75">
      <c r="A122" s="80" t="s">
        <v>13</v>
      </c>
      <c r="B122" s="76"/>
      <c r="C122" s="81">
        <f>SUM(C119:C121)</f>
        <v>26</v>
      </c>
      <c r="D122" s="76">
        <f>SUM(D119:D121)</f>
        <v>37414</v>
      </c>
      <c r="E122" s="83" t="s">
        <v>220</v>
      </c>
      <c r="F122" s="76">
        <v>969</v>
      </c>
      <c r="G122" s="58" t="s">
        <v>791</v>
      </c>
      <c r="H122" s="51" t="s">
        <v>792</v>
      </c>
      <c r="I122" s="36">
        <v>434</v>
      </c>
      <c r="J122" s="36">
        <v>435</v>
      </c>
      <c r="K122" s="37" t="s">
        <v>193</v>
      </c>
      <c r="L122" s="31" t="s">
        <v>775</v>
      </c>
    </row>
    <row r="123" spans="1:12" s="29" customFormat="1" ht="12.75">
      <c r="A123" s="80" t="s">
        <v>783</v>
      </c>
      <c r="B123" s="76"/>
      <c r="C123" s="81">
        <f>SUM(C112,C118,C122)</f>
        <v>112</v>
      </c>
      <c r="D123" s="76">
        <f>SUM(D112,D118,D122)</f>
        <v>177569</v>
      </c>
      <c r="E123" s="82" t="s">
        <v>221</v>
      </c>
      <c r="F123" s="76">
        <v>1006</v>
      </c>
      <c r="G123" s="58" t="s">
        <v>791</v>
      </c>
      <c r="H123" s="51" t="s">
        <v>792</v>
      </c>
      <c r="I123" s="36">
        <v>434</v>
      </c>
      <c r="J123" s="36">
        <v>435</v>
      </c>
      <c r="K123" s="37" t="s">
        <v>193</v>
      </c>
      <c r="L123" s="31" t="s">
        <v>775</v>
      </c>
    </row>
    <row r="124" spans="1:12" ht="12.75">
      <c r="A124" s="80" t="s">
        <v>222</v>
      </c>
      <c r="B124" s="76"/>
      <c r="C124" s="81">
        <v>2</v>
      </c>
      <c r="D124" s="76">
        <v>61317</v>
      </c>
      <c r="E124" s="82">
        <v>5252.86</v>
      </c>
      <c r="F124" s="76">
        <v>11673</v>
      </c>
      <c r="G124" s="58" t="s">
        <v>791</v>
      </c>
      <c r="H124" s="51" t="s">
        <v>792</v>
      </c>
      <c r="I124" s="36">
        <v>434</v>
      </c>
      <c r="J124" s="36">
        <v>435</v>
      </c>
      <c r="K124" s="37" t="s">
        <v>222</v>
      </c>
      <c r="L124" s="31" t="s">
        <v>775</v>
      </c>
    </row>
    <row r="125" spans="1:12" ht="12.75">
      <c r="A125" s="80" t="s">
        <v>223</v>
      </c>
      <c r="B125" s="76"/>
      <c r="C125" s="81">
        <v>15</v>
      </c>
      <c r="D125" s="76">
        <v>17949</v>
      </c>
      <c r="E125" s="82" t="s">
        <v>226</v>
      </c>
      <c r="F125" s="76">
        <v>807</v>
      </c>
      <c r="G125" s="58" t="s">
        <v>791</v>
      </c>
      <c r="H125" s="51" t="s">
        <v>792</v>
      </c>
      <c r="I125" s="36">
        <v>434</v>
      </c>
      <c r="J125" s="36">
        <v>435</v>
      </c>
      <c r="K125" s="37" t="s">
        <v>222</v>
      </c>
      <c r="L125" s="31" t="s">
        <v>775</v>
      </c>
    </row>
    <row r="126" spans="1:12" ht="12.75">
      <c r="A126" s="80" t="s">
        <v>224</v>
      </c>
      <c r="B126" s="76"/>
      <c r="C126" s="81">
        <v>14</v>
      </c>
      <c r="D126" s="76">
        <v>14362</v>
      </c>
      <c r="E126" s="82" t="s">
        <v>227</v>
      </c>
      <c r="F126" s="76">
        <v>759</v>
      </c>
      <c r="G126" s="58" t="s">
        <v>791</v>
      </c>
      <c r="H126" s="51" t="s">
        <v>792</v>
      </c>
      <c r="I126" s="36">
        <v>434</v>
      </c>
      <c r="J126" s="36">
        <v>435</v>
      </c>
      <c r="K126" s="37" t="s">
        <v>222</v>
      </c>
      <c r="L126" s="31" t="s">
        <v>775</v>
      </c>
    </row>
    <row r="127" spans="1:12" ht="12.75">
      <c r="A127" s="80" t="s">
        <v>225</v>
      </c>
      <c r="B127" s="76"/>
      <c r="C127" s="81">
        <v>13</v>
      </c>
      <c r="D127" s="76">
        <v>18565</v>
      </c>
      <c r="E127" s="82" t="s">
        <v>228</v>
      </c>
      <c r="F127" s="76">
        <v>869</v>
      </c>
      <c r="G127" s="58" t="s">
        <v>791</v>
      </c>
      <c r="H127" s="51" t="s">
        <v>792</v>
      </c>
      <c r="I127" s="36">
        <v>434</v>
      </c>
      <c r="J127" s="36">
        <v>435</v>
      </c>
      <c r="K127" s="37" t="s">
        <v>222</v>
      </c>
      <c r="L127" s="31" t="s">
        <v>775</v>
      </c>
    </row>
    <row r="128" spans="1:12" s="29" customFormat="1" ht="12.75">
      <c r="A128" s="80" t="s">
        <v>13</v>
      </c>
      <c r="B128" s="76"/>
      <c r="C128" s="81">
        <f>SUM(C124:C127)</f>
        <v>44</v>
      </c>
      <c r="D128" s="76">
        <f>SUM(D124:D127)</f>
        <v>112193</v>
      </c>
      <c r="E128" s="82" t="s">
        <v>229</v>
      </c>
      <c r="F128" s="76">
        <v>1655</v>
      </c>
      <c r="G128" s="58" t="s">
        <v>791</v>
      </c>
      <c r="H128" s="51" t="s">
        <v>792</v>
      </c>
      <c r="I128" s="36">
        <v>434</v>
      </c>
      <c r="J128" s="36">
        <v>435</v>
      </c>
      <c r="K128" s="37" t="s">
        <v>222</v>
      </c>
      <c r="L128" s="31" t="s">
        <v>775</v>
      </c>
    </row>
    <row r="129" spans="1:12" ht="12.75">
      <c r="A129" s="80" t="s">
        <v>230</v>
      </c>
      <c r="B129" s="76"/>
      <c r="C129" s="81">
        <v>9</v>
      </c>
      <c r="D129" s="76">
        <v>28820</v>
      </c>
      <c r="E129" s="83" t="s">
        <v>233</v>
      </c>
      <c r="F129" s="76">
        <v>971</v>
      </c>
      <c r="G129" s="58" t="s">
        <v>791</v>
      </c>
      <c r="H129" s="51" t="s">
        <v>792</v>
      </c>
      <c r="I129" s="36">
        <v>434</v>
      </c>
      <c r="J129" s="36">
        <v>435</v>
      </c>
      <c r="K129" s="37" t="s">
        <v>222</v>
      </c>
      <c r="L129" s="31" t="s">
        <v>775</v>
      </c>
    </row>
    <row r="130" spans="1:12" ht="12.75">
      <c r="A130" s="80" t="s">
        <v>231</v>
      </c>
      <c r="B130" s="76"/>
      <c r="C130" s="81">
        <v>6</v>
      </c>
      <c r="D130" s="76">
        <v>13042</v>
      </c>
      <c r="E130" s="83" t="s">
        <v>234</v>
      </c>
      <c r="F130" s="76">
        <v>804</v>
      </c>
      <c r="G130" s="58" t="s">
        <v>791</v>
      </c>
      <c r="H130" s="51" t="s">
        <v>792</v>
      </c>
      <c r="I130" s="36">
        <v>434</v>
      </c>
      <c r="J130" s="36">
        <v>435</v>
      </c>
      <c r="K130" s="37" t="s">
        <v>222</v>
      </c>
      <c r="L130" s="31" t="s">
        <v>775</v>
      </c>
    </row>
    <row r="131" spans="1:12" ht="12.75">
      <c r="A131" s="80" t="s">
        <v>232</v>
      </c>
      <c r="B131" s="76"/>
      <c r="C131" s="81">
        <v>13</v>
      </c>
      <c r="D131" s="76">
        <v>19501</v>
      </c>
      <c r="E131" s="83" t="s">
        <v>235</v>
      </c>
      <c r="F131" s="76">
        <v>788</v>
      </c>
      <c r="G131" s="58" t="s">
        <v>791</v>
      </c>
      <c r="H131" s="51" t="s">
        <v>792</v>
      </c>
      <c r="I131" s="36">
        <v>434</v>
      </c>
      <c r="J131" s="36">
        <v>435</v>
      </c>
      <c r="K131" s="37" t="s">
        <v>222</v>
      </c>
      <c r="L131" s="31" t="s">
        <v>775</v>
      </c>
    </row>
    <row r="132" spans="1:12" s="29" customFormat="1" ht="12.75">
      <c r="A132" s="80" t="s">
        <v>13</v>
      </c>
      <c r="B132" s="76"/>
      <c r="C132" s="81">
        <f>SUM(C129:C131)</f>
        <v>28</v>
      </c>
      <c r="D132" s="76">
        <f>SUM(D129:D131)</f>
        <v>61363</v>
      </c>
      <c r="E132" s="83" t="s">
        <v>236</v>
      </c>
      <c r="F132" s="76">
        <v>869</v>
      </c>
      <c r="G132" s="58" t="s">
        <v>791</v>
      </c>
      <c r="H132" s="51" t="s">
        <v>792</v>
      </c>
      <c r="I132" s="36">
        <v>434</v>
      </c>
      <c r="J132" s="36">
        <v>435</v>
      </c>
      <c r="K132" s="37" t="s">
        <v>222</v>
      </c>
      <c r="L132" s="31" t="s">
        <v>775</v>
      </c>
    </row>
    <row r="133" spans="1:12" s="29" customFormat="1" ht="12.75">
      <c r="A133" s="80" t="s">
        <v>784</v>
      </c>
      <c r="B133" s="76"/>
      <c r="C133" s="81">
        <f>SUM(C128,C132)</f>
        <v>72</v>
      </c>
      <c r="D133" s="76">
        <f>SUM(D128,D132)</f>
        <v>173556</v>
      </c>
      <c r="E133" s="82" t="s">
        <v>237</v>
      </c>
      <c r="F133" s="76">
        <v>1254</v>
      </c>
      <c r="G133" s="58" t="s">
        <v>791</v>
      </c>
      <c r="H133" s="51" t="s">
        <v>792</v>
      </c>
      <c r="I133" s="36">
        <v>434</v>
      </c>
      <c r="J133" s="36">
        <v>435</v>
      </c>
      <c r="K133" s="37" t="s">
        <v>222</v>
      </c>
      <c r="L133" s="31" t="s">
        <v>775</v>
      </c>
    </row>
    <row r="134" spans="1:12" ht="12.75">
      <c r="A134" s="80" t="s">
        <v>239</v>
      </c>
      <c r="B134" s="73"/>
      <c r="C134" s="81">
        <v>2</v>
      </c>
      <c r="D134" s="76">
        <v>33032</v>
      </c>
      <c r="E134" s="83" t="s">
        <v>246</v>
      </c>
      <c r="F134" s="76">
        <v>3123</v>
      </c>
      <c r="G134" s="58" t="s">
        <v>791</v>
      </c>
      <c r="H134" s="51" t="s">
        <v>792</v>
      </c>
      <c r="I134" s="36">
        <v>434</v>
      </c>
      <c r="J134" s="36">
        <v>435</v>
      </c>
      <c r="K134" s="37" t="s">
        <v>238</v>
      </c>
      <c r="L134" s="31" t="s">
        <v>775</v>
      </c>
    </row>
    <row r="135" spans="1:12" ht="12.75">
      <c r="A135" s="80" t="s">
        <v>240</v>
      </c>
      <c r="B135" s="73"/>
      <c r="C135" s="81">
        <v>2</v>
      </c>
      <c r="D135" s="76">
        <v>17789</v>
      </c>
      <c r="E135" s="83" t="s">
        <v>247</v>
      </c>
      <c r="F135" s="76">
        <v>1144</v>
      </c>
      <c r="G135" s="58" t="s">
        <v>791</v>
      </c>
      <c r="H135" s="51" t="s">
        <v>792</v>
      </c>
      <c r="I135" s="36">
        <v>434</v>
      </c>
      <c r="J135" s="36">
        <v>435</v>
      </c>
      <c r="K135" s="37" t="s">
        <v>238</v>
      </c>
      <c r="L135" s="31" t="s">
        <v>775</v>
      </c>
    </row>
    <row r="136" spans="1:12" ht="12.75">
      <c r="A136" s="80" t="s">
        <v>241</v>
      </c>
      <c r="B136" s="73"/>
      <c r="C136" s="81">
        <v>3</v>
      </c>
      <c r="D136" s="76">
        <v>18133</v>
      </c>
      <c r="E136" s="83" t="s">
        <v>248</v>
      </c>
      <c r="F136" s="76">
        <v>854</v>
      </c>
      <c r="G136" s="58" t="s">
        <v>791</v>
      </c>
      <c r="H136" s="51" t="s">
        <v>792</v>
      </c>
      <c r="I136" s="36">
        <v>434</v>
      </c>
      <c r="J136" s="36">
        <v>435</v>
      </c>
      <c r="K136" s="37" t="s">
        <v>238</v>
      </c>
      <c r="L136" s="31" t="s">
        <v>775</v>
      </c>
    </row>
    <row r="137" spans="1:12" ht="12.75">
      <c r="A137" s="80" t="s">
        <v>242</v>
      </c>
      <c r="B137" s="73"/>
      <c r="C137" s="81">
        <v>5</v>
      </c>
      <c r="D137" s="76">
        <v>28126</v>
      </c>
      <c r="E137" s="83" t="s">
        <v>249</v>
      </c>
      <c r="F137" s="76">
        <v>1015</v>
      </c>
      <c r="G137" s="58" t="s">
        <v>791</v>
      </c>
      <c r="H137" s="51" t="s">
        <v>792</v>
      </c>
      <c r="I137" s="36">
        <v>434</v>
      </c>
      <c r="J137" s="36">
        <v>435</v>
      </c>
      <c r="K137" s="37" t="s">
        <v>238</v>
      </c>
      <c r="L137" s="31" t="s">
        <v>775</v>
      </c>
    </row>
    <row r="138" spans="1:12" ht="12.75">
      <c r="A138" s="80" t="s">
        <v>243</v>
      </c>
      <c r="B138" s="73"/>
      <c r="C138" s="81">
        <v>2</v>
      </c>
      <c r="D138" s="76">
        <v>20812</v>
      </c>
      <c r="E138" s="83" t="s">
        <v>250</v>
      </c>
      <c r="F138" s="76">
        <v>754</v>
      </c>
      <c r="G138" s="58" t="s">
        <v>791</v>
      </c>
      <c r="H138" s="51" t="s">
        <v>792</v>
      </c>
      <c r="I138" s="36">
        <v>434</v>
      </c>
      <c r="J138" s="36">
        <v>435</v>
      </c>
      <c r="K138" s="37" t="s">
        <v>238</v>
      </c>
      <c r="L138" s="31" t="s">
        <v>775</v>
      </c>
    </row>
    <row r="139" spans="1:12" ht="12.75">
      <c r="A139" s="80" t="s">
        <v>244</v>
      </c>
      <c r="B139" s="73"/>
      <c r="C139" s="81">
        <v>3</v>
      </c>
      <c r="D139" s="76">
        <v>12959</v>
      </c>
      <c r="E139" s="83" t="s">
        <v>251</v>
      </c>
      <c r="F139" s="76">
        <v>734</v>
      </c>
      <c r="G139" s="58" t="s">
        <v>791</v>
      </c>
      <c r="H139" s="51" t="s">
        <v>792</v>
      </c>
      <c r="I139" s="36">
        <v>434</v>
      </c>
      <c r="J139" s="36">
        <v>435</v>
      </c>
      <c r="K139" s="37" t="s">
        <v>238</v>
      </c>
      <c r="L139" s="31" t="s">
        <v>775</v>
      </c>
    </row>
    <row r="140" spans="1:12" ht="12.75">
      <c r="A140" s="80" t="s">
        <v>245</v>
      </c>
      <c r="B140" s="73"/>
      <c r="C140" s="81">
        <v>4</v>
      </c>
      <c r="D140" s="76">
        <v>28633</v>
      </c>
      <c r="E140" s="83" t="s">
        <v>252</v>
      </c>
      <c r="F140" s="76">
        <v>2067</v>
      </c>
      <c r="G140" s="58" t="s">
        <v>791</v>
      </c>
      <c r="H140" s="51" t="s">
        <v>792</v>
      </c>
      <c r="I140" s="36">
        <v>434</v>
      </c>
      <c r="J140" s="36">
        <v>435</v>
      </c>
      <c r="K140" s="37" t="s">
        <v>238</v>
      </c>
      <c r="L140" s="31" t="s">
        <v>775</v>
      </c>
    </row>
    <row r="141" spans="1:12" s="29" customFormat="1" ht="12.75">
      <c r="A141" s="80" t="s">
        <v>13</v>
      </c>
      <c r="B141" s="76"/>
      <c r="C141" s="81">
        <f>SUM(C134:C140)</f>
        <v>21</v>
      </c>
      <c r="D141" s="76">
        <f>SUM(D134:D140)</f>
        <v>159484</v>
      </c>
      <c r="E141" s="83" t="s">
        <v>253</v>
      </c>
      <c r="F141" s="76">
        <v>1189</v>
      </c>
      <c r="G141" s="58" t="s">
        <v>791</v>
      </c>
      <c r="H141" s="51" t="s">
        <v>792</v>
      </c>
      <c r="I141" s="36">
        <v>434</v>
      </c>
      <c r="J141" s="36">
        <v>435</v>
      </c>
      <c r="K141" s="37" t="s">
        <v>238</v>
      </c>
      <c r="L141" s="31" t="s">
        <v>775</v>
      </c>
    </row>
    <row r="142" spans="1:12" ht="12.75">
      <c r="A142" s="80" t="s">
        <v>254</v>
      </c>
      <c r="B142" s="73"/>
      <c r="C142" s="81">
        <v>4</v>
      </c>
      <c r="D142" s="76">
        <v>25634</v>
      </c>
      <c r="E142" s="83" t="s">
        <v>257</v>
      </c>
      <c r="F142" s="76">
        <v>809</v>
      </c>
      <c r="G142" s="58" t="s">
        <v>791</v>
      </c>
      <c r="H142" s="51" t="s">
        <v>792</v>
      </c>
      <c r="I142" s="36">
        <v>436</v>
      </c>
      <c r="J142" s="36">
        <v>437</v>
      </c>
      <c r="K142" s="37" t="s">
        <v>238</v>
      </c>
      <c r="L142" s="31" t="s">
        <v>776</v>
      </c>
    </row>
    <row r="143" spans="1:12" ht="12.75">
      <c r="A143" s="80" t="s">
        <v>255</v>
      </c>
      <c r="B143" s="73"/>
      <c r="C143" s="81">
        <v>2</v>
      </c>
      <c r="D143" s="76">
        <v>21419</v>
      </c>
      <c r="E143" s="83" t="s">
        <v>258</v>
      </c>
      <c r="F143" s="76">
        <v>602</v>
      </c>
      <c r="G143" s="58" t="s">
        <v>791</v>
      </c>
      <c r="H143" s="51" t="s">
        <v>792</v>
      </c>
      <c r="I143" s="36">
        <v>436</v>
      </c>
      <c r="J143" s="36">
        <v>437</v>
      </c>
      <c r="K143" s="37" t="s">
        <v>238</v>
      </c>
      <c r="L143" s="31" t="s">
        <v>776</v>
      </c>
    </row>
    <row r="144" spans="1:12" ht="12.75">
      <c r="A144" s="80" t="s">
        <v>256</v>
      </c>
      <c r="B144" s="73"/>
      <c r="C144" s="81">
        <v>2</v>
      </c>
      <c r="D144" s="76">
        <v>21842</v>
      </c>
      <c r="E144" s="83" t="s">
        <v>259</v>
      </c>
      <c r="F144" s="76">
        <v>483</v>
      </c>
      <c r="G144" s="58" t="s">
        <v>791</v>
      </c>
      <c r="H144" s="51" t="s">
        <v>792</v>
      </c>
      <c r="I144" s="36">
        <v>436</v>
      </c>
      <c r="J144" s="36">
        <v>437</v>
      </c>
      <c r="K144" s="37" t="s">
        <v>238</v>
      </c>
      <c r="L144" s="31" t="s">
        <v>776</v>
      </c>
    </row>
    <row r="145" spans="1:12" s="29" customFormat="1" ht="12.75">
      <c r="A145" s="80" t="s">
        <v>13</v>
      </c>
      <c r="B145" s="76"/>
      <c r="C145" s="81">
        <f>SUM(C142:C144)</f>
        <v>8</v>
      </c>
      <c r="D145" s="76">
        <f>SUM(D142:D144)</f>
        <v>68895</v>
      </c>
      <c r="E145" s="82" t="s">
        <v>260</v>
      </c>
      <c r="F145" s="76">
        <v>613</v>
      </c>
      <c r="G145" s="58" t="s">
        <v>791</v>
      </c>
      <c r="H145" s="51" t="s">
        <v>792</v>
      </c>
      <c r="I145" s="36">
        <v>436</v>
      </c>
      <c r="J145" s="36">
        <v>437</v>
      </c>
      <c r="K145" s="37" t="s">
        <v>238</v>
      </c>
      <c r="L145" s="31" t="s">
        <v>776</v>
      </c>
    </row>
    <row r="146" spans="1:12" ht="12.75">
      <c r="A146" s="80" t="s">
        <v>261</v>
      </c>
      <c r="B146" s="73"/>
      <c r="C146" s="81">
        <v>3</v>
      </c>
      <c r="D146" s="76">
        <v>20402</v>
      </c>
      <c r="E146" s="83" t="s">
        <v>265</v>
      </c>
      <c r="F146" s="76">
        <v>1124</v>
      </c>
      <c r="G146" s="58" t="s">
        <v>791</v>
      </c>
      <c r="H146" s="51" t="s">
        <v>792</v>
      </c>
      <c r="I146" s="36">
        <v>436</v>
      </c>
      <c r="J146" s="36">
        <v>437</v>
      </c>
      <c r="K146" s="37" t="s">
        <v>238</v>
      </c>
      <c r="L146" s="31" t="s">
        <v>776</v>
      </c>
    </row>
    <row r="147" spans="1:12" ht="12.75">
      <c r="A147" s="80" t="s">
        <v>262</v>
      </c>
      <c r="B147" s="73"/>
      <c r="C147" s="81">
        <v>3</v>
      </c>
      <c r="D147" s="76">
        <v>20345</v>
      </c>
      <c r="E147" s="83" t="s">
        <v>266</v>
      </c>
      <c r="F147" s="76">
        <v>911</v>
      </c>
      <c r="G147" s="58" t="s">
        <v>791</v>
      </c>
      <c r="H147" s="51" t="s">
        <v>792</v>
      </c>
      <c r="I147" s="36">
        <v>436</v>
      </c>
      <c r="J147" s="36">
        <v>437</v>
      </c>
      <c r="K147" s="37" t="s">
        <v>238</v>
      </c>
      <c r="L147" s="31" t="s">
        <v>776</v>
      </c>
    </row>
    <row r="148" spans="1:12" ht="12.75">
      <c r="A148" s="80" t="s">
        <v>263</v>
      </c>
      <c r="B148" s="73"/>
      <c r="C148" s="81">
        <v>4</v>
      </c>
      <c r="D148" s="76">
        <v>13689</v>
      </c>
      <c r="E148" s="83" t="s">
        <v>267</v>
      </c>
      <c r="F148" s="76">
        <v>485</v>
      </c>
      <c r="G148" s="58" t="s">
        <v>791</v>
      </c>
      <c r="H148" s="51" t="s">
        <v>792</v>
      </c>
      <c r="I148" s="36">
        <v>436</v>
      </c>
      <c r="J148" s="36">
        <v>437</v>
      </c>
      <c r="K148" s="37" t="s">
        <v>238</v>
      </c>
      <c r="L148" s="31" t="s">
        <v>776</v>
      </c>
    </row>
    <row r="149" spans="1:12" ht="12.75">
      <c r="A149" s="80" t="s">
        <v>264</v>
      </c>
      <c r="B149" s="73"/>
      <c r="C149" s="81">
        <v>4</v>
      </c>
      <c r="D149" s="76">
        <v>9539</v>
      </c>
      <c r="E149" s="83" t="s">
        <v>268</v>
      </c>
      <c r="F149" s="76">
        <v>785</v>
      </c>
      <c r="G149" s="58" t="s">
        <v>791</v>
      </c>
      <c r="H149" s="51" t="s">
        <v>792</v>
      </c>
      <c r="I149" s="36">
        <v>436</v>
      </c>
      <c r="J149" s="36">
        <v>437</v>
      </c>
      <c r="K149" s="37" t="s">
        <v>238</v>
      </c>
      <c r="L149" s="31" t="s">
        <v>776</v>
      </c>
    </row>
    <row r="150" spans="1:12" s="29" customFormat="1" ht="12.75">
      <c r="A150" s="80" t="s">
        <v>13</v>
      </c>
      <c r="B150" s="76"/>
      <c r="C150" s="81">
        <f>SUM(C146:C149)</f>
        <v>14</v>
      </c>
      <c r="D150" s="76">
        <f>SUM(D146:D149)</f>
        <v>63975</v>
      </c>
      <c r="E150" s="83" t="s">
        <v>269</v>
      </c>
      <c r="F150" s="76">
        <v>791</v>
      </c>
      <c r="G150" s="58" t="s">
        <v>791</v>
      </c>
      <c r="H150" s="51" t="s">
        <v>792</v>
      </c>
      <c r="I150" s="36">
        <v>436</v>
      </c>
      <c r="J150" s="36">
        <v>437</v>
      </c>
      <c r="K150" s="37" t="s">
        <v>238</v>
      </c>
      <c r="L150" s="31" t="s">
        <v>776</v>
      </c>
    </row>
    <row r="151" spans="1:12" s="29" customFormat="1" ht="12.75">
      <c r="A151" s="80" t="s">
        <v>785</v>
      </c>
      <c r="B151" s="76"/>
      <c r="C151" s="81">
        <f>SUM(C141,C145,C150)</f>
        <v>43</v>
      </c>
      <c r="D151" s="76">
        <f>SUM(D141,D145,D150)</f>
        <v>292354</v>
      </c>
      <c r="E151" s="82" t="s">
        <v>270</v>
      </c>
      <c r="F151" s="76">
        <v>893</v>
      </c>
      <c r="G151" s="58" t="s">
        <v>791</v>
      </c>
      <c r="H151" s="51" t="s">
        <v>792</v>
      </c>
      <c r="I151" s="36">
        <v>436</v>
      </c>
      <c r="J151" s="36">
        <v>437</v>
      </c>
      <c r="K151" s="37" t="s">
        <v>238</v>
      </c>
      <c r="L151" s="31" t="s">
        <v>776</v>
      </c>
    </row>
    <row r="152" spans="1:12" ht="12.75">
      <c r="A152" s="80" t="s">
        <v>272</v>
      </c>
      <c r="B152" s="73"/>
      <c r="C152" s="81">
        <v>7</v>
      </c>
      <c r="D152" s="76">
        <v>46345</v>
      </c>
      <c r="E152" s="83" t="s">
        <v>285</v>
      </c>
      <c r="F152" s="76">
        <v>855</v>
      </c>
      <c r="G152" s="58" t="s">
        <v>791</v>
      </c>
      <c r="H152" s="51" t="s">
        <v>792</v>
      </c>
      <c r="I152" s="36">
        <v>436</v>
      </c>
      <c r="J152" s="36">
        <v>437</v>
      </c>
      <c r="K152" s="37" t="s">
        <v>271</v>
      </c>
      <c r="L152" s="31" t="s">
        <v>776</v>
      </c>
    </row>
    <row r="153" spans="1:12" ht="12.75">
      <c r="A153" s="80" t="s">
        <v>273</v>
      </c>
      <c r="B153" s="73"/>
      <c r="C153" s="81">
        <v>7</v>
      </c>
      <c r="D153" s="76">
        <v>21428</v>
      </c>
      <c r="E153" s="83" t="s">
        <v>286</v>
      </c>
      <c r="F153" s="76">
        <v>1405</v>
      </c>
      <c r="G153" s="58" t="s">
        <v>791</v>
      </c>
      <c r="H153" s="51" t="s">
        <v>792</v>
      </c>
      <c r="I153" s="36">
        <v>436</v>
      </c>
      <c r="J153" s="36">
        <v>437</v>
      </c>
      <c r="K153" s="37" t="s">
        <v>271</v>
      </c>
      <c r="L153" s="31" t="s">
        <v>776</v>
      </c>
    </row>
    <row r="154" spans="1:12" ht="12.75">
      <c r="A154" s="80" t="s">
        <v>274</v>
      </c>
      <c r="B154" s="73"/>
      <c r="C154" s="81">
        <v>7</v>
      </c>
      <c r="D154" s="76">
        <v>12268</v>
      </c>
      <c r="E154" s="83" t="s">
        <v>287</v>
      </c>
      <c r="F154" s="76">
        <v>845</v>
      </c>
      <c r="G154" s="58" t="s">
        <v>791</v>
      </c>
      <c r="H154" s="51" t="s">
        <v>792</v>
      </c>
      <c r="I154" s="36">
        <v>436</v>
      </c>
      <c r="J154" s="36">
        <v>437</v>
      </c>
      <c r="K154" s="37" t="s">
        <v>271</v>
      </c>
      <c r="L154" s="31" t="s">
        <v>776</v>
      </c>
    </row>
    <row r="155" spans="1:12" ht="12.75">
      <c r="A155" s="80" t="s">
        <v>275</v>
      </c>
      <c r="B155" s="73"/>
      <c r="C155" s="81">
        <v>4</v>
      </c>
      <c r="D155" s="85">
        <v>14417</v>
      </c>
      <c r="E155" s="83" t="s">
        <v>288</v>
      </c>
      <c r="F155" s="76">
        <v>747</v>
      </c>
      <c r="G155" s="58" t="s">
        <v>791</v>
      </c>
      <c r="H155" s="51" t="s">
        <v>792</v>
      </c>
      <c r="I155" s="36">
        <v>436</v>
      </c>
      <c r="J155" s="36">
        <v>437</v>
      </c>
      <c r="K155" s="37" t="s">
        <v>271</v>
      </c>
      <c r="L155" s="31" t="s">
        <v>776</v>
      </c>
    </row>
    <row r="156" spans="1:12" s="29" customFormat="1" ht="12.75">
      <c r="A156" s="80" t="s">
        <v>13</v>
      </c>
      <c r="B156" s="76"/>
      <c r="C156" s="81">
        <f>SUM(C152:C155)</f>
        <v>25</v>
      </c>
      <c r="D156" s="76">
        <f>SUM(D152:D155)</f>
        <v>94458</v>
      </c>
      <c r="E156" s="82" t="s">
        <v>289</v>
      </c>
      <c r="F156" s="76">
        <v>914</v>
      </c>
      <c r="G156" s="58" t="s">
        <v>791</v>
      </c>
      <c r="H156" s="51" t="s">
        <v>792</v>
      </c>
      <c r="I156" s="36">
        <v>436</v>
      </c>
      <c r="J156" s="36">
        <v>437</v>
      </c>
      <c r="K156" s="37" t="s">
        <v>271</v>
      </c>
      <c r="L156" s="31" t="s">
        <v>776</v>
      </c>
    </row>
    <row r="157" spans="1:12" ht="12.75">
      <c r="A157" s="80" t="s">
        <v>276</v>
      </c>
      <c r="B157" s="73"/>
      <c r="C157" s="84">
        <v>5</v>
      </c>
      <c r="D157" s="76">
        <v>30361</v>
      </c>
      <c r="E157" s="83" t="s">
        <v>290</v>
      </c>
      <c r="F157" s="76">
        <v>1202</v>
      </c>
      <c r="G157" s="58" t="s">
        <v>791</v>
      </c>
      <c r="H157" s="51" t="s">
        <v>792</v>
      </c>
      <c r="I157" s="36">
        <v>436</v>
      </c>
      <c r="J157" s="36">
        <v>437</v>
      </c>
      <c r="K157" s="37" t="s">
        <v>271</v>
      </c>
      <c r="L157" s="31" t="s">
        <v>776</v>
      </c>
    </row>
    <row r="158" spans="1:12" ht="12.75">
      <c r="A158" s="80" t="s">
        <v>277</v>
      </c>
      <c r="B158" s="73"/>
      <c r="C158" s="84">
        <v>6</v>
      </c>
      <c r="D158" s="76">
        <v>21335</v>
      </c>
      <c r="E158" s="83" t="s">
        <v>291</v>
      </c>
      <c r="F158" s="76">
        <v>456</v>
      </c>
      <c r="G158" s="58" t="s">
        <v>791</v>
      </c>
      <c r="H158" s="51" t="s">
        <v>792</v>
      </c>
      <c r="I158" s="36">
        <v>436</v>
      </c>
      <c r="J158" s="36">
        <v>437</v>
      </c>
      <c r="K158" s="37" t="s">
        <v>271</v>
      </c>
      <c r="L158" s="31" t="s">
        <v>776</v>
      </c>
    </row>
    <row r="159" spans="1:12" ht="12.75">
      <c r="A159" s="80" t="s">
        <v>278</v>
      </c>
      <c r="B159" s="73"/>
      <c r="C159" s="84">
        <v>4</v>
      </c>
      <c r="D159" s="76">
        <v>16709</v>
      </c>
      <c r="E159" s="83" t="s">
        <v>292</v>
      </c>
      <c r="F159" s="76">
        <v>475</v>
      </c>
      <c r="G159" s="58" t="s">
        <v>791</v>
      </c>
      <c r="H159" s="51" t="s">
        <v>792</v>
      </c>
      <c r="I159" s="36">
        <v>436</v>
      </c>
      <c r="J159" s="36">
        <v>437</v>
      </c>
      <c r="K159" s="37" t="s">
        <v>271</v>
      </c>
      <c r="L159" s="31" t="s">
        <v>776</v>
      </c>
    </row>
    <row r="160" spans="1:12" ht="12.75">
      <c r="A160" s="80" t="s">
        <v>279</v>
      </c>
      <c r="B160" s="73"/>
      <c r="C160" s="84">
        <v>4</v>
      </c>
      <c r="D160" s="85">
        <v>11640</v>
      </c>
      <c r="E160" s="83" t="s">
        <v>293</v>
      </c>
      <c r="F160" s="76">
        <v>772</v>
      </c>
      <c r="G160" s="58" t="s">
        <v>791</v>
      </c>
      <c r="H160" s="51" t="s">
        <v>792</v>
      </c>
      <c r="I160" s="36">
        <v>436</v>
      </c>
      <c r="J160" s="36">
        <v>437</v>
      </c>
      <c r="K160" s="37" t="s">
        <v>271</v>
      </c>
      <c r="L160" s="31" t="s">
        <v>776</v>
      </c>
    </row>
    <row r="161" spans="1:12" s="29" customFormat="1" ht="12.75">
      <c r="A161" s="80" t="s">
        <v>13</v>
      </c>
      <c r="B161" s="76"/>
      <c r="C161" s="81">
        <f>SUM(C157:C160)</f>
        <v>19</v>
      </c>
      <c r="D161" s="76">
        <f>SUM(D157:D160)</f>
        <v>80045</v>
      </c>
      <c r="E161" s="82" t="s">
        <v>294</v>
      </c>
      <c r="F161" s="76">
        <v>654</v>
      </c>
      <c r="G161" s="58" t="s">
        <v>791</v>
      </c>
      <c r="H161" s="51" t="s">
        <v>792</v>
      </c>
      <c r="I161" s="36">
        <v>436</v>
      </c>
      <c r="J161" s="36">
        <v>437</v>
      </c>
      <c r="K161" s="37" t="s">
        <v>271</v>
      </c>
      <c r="L161" s="31" t="s">
        <v>776</v>
      </c>
    </row>
    <row r="162" spans="1:12" ht="12.75">
      <c r="A162" s="80" t="s">
        <v>280</v>
      </c>
      <c r="B162" s="73"/>
      <c r="C162" s="81">
        <v>4</v>
      </c>
      <c r="D162" s="85">
        <v>19559</v>
      </c>
      <c r="E162" s="83" t="s">
        <v>295</v>
      </c>
      <c r="F162" s="76">
        <v>927</v>
      </c>
      <c r="G162" s="58" t="s">
        <v>791</v>
      </c>
      <c r="H162" s="51" t="s">
        <v>792</v>
      </c>
      <c r="I162" s="36">
        <v>436</v>
      </c>
      <c r="J162" s="36">
        <v>437</v>
      </c>
      <c r="K162" s="37" t="s">
        <v>271</v>
      </c>
      <c r="L162" s="31" t="s">
        <v>776</v>
      </c>
    </row>
    <row r="163" spans="1:12" ht="12.75">
      <c r="A163" s="80" t="s">
        <v>281</v>
      </c>
      <c r="B163" s="73"/>
      <c r="C163" s="81">
        <v>4</v>
      </c>
      <c r="D163" s="85">
        <v>13937</v>
      </c>
      <c r="E163" s="83" t="s">
        <v>296</v>
      </c>
      <c r="F163" s="76">
        <v>827</v>
      </c>
      <c r="G163" s="58" t="s">
        <v>791</v>
      </c>
      <c r="H163" s="51" t="s">
        <v>792</v>
      </c>
      <c r="I163" s="36">
        <v>436</v>
      </c>
      <c r="J163" s="36">
        <v>437</v>
      </c>
      <c r="K163" s="37" t="s">
        <v>271</v>
      </c>
      <c r="L163" s="31" t="s">
        <v>776</v>
      </c>
    </row>
    <row r="164" spans="1:12" ht="12.75">
      <c r="A164" s="80" t="s">
        <v>282</v>
      </c>
      <c r="B164" s="73"/>
      <c r="C164" s="81">
        <v>3</v>
      </c>
      <c r="D164" s="85">
        <v>20365</v>
      </c>
      <c r="E164" s="83" t="s">
        <v>297</v>
      </c>
      <c r="F164" s="76">
        <v>799</v>
      </c>
      <c r="G164" s="58" t="s">
        <v>791</v>
      </c>
      <c r="H164" s="51" t="s">
        <v>792</v>
      </c>
      <c r="I164" s="36">
        <v>436</v>
      </c>
      <c r="J164" s="36">
        <v>437</v>
      </c>
      <c r="K164" s="37" t="s">
        <v>271</v>
      </c>
      <c r="L164" s="31" t="s">
        <v>776</v>
      </c>
    </row>
    <row r="165" spans="1:12" ht="12.75">
      <c r="A165" s="80" t="s">
        <v>283</v>
      </c>
      <c r="B165" s="73"/>
      <c r="C165" s="81">
        <v>3</v>
      </c>
      <c r="D165" s="85">
        <v>13638</v>
      </c>
      <c r="E165" s="83" t="s">
        <v>298</v>
      </c>
      <c r="F165" s="76">
        <v>623</v>
      </c>
      <c r="G165" s="58" t="s">
        <v>791</v>
      </c>
      <c r="H165" s="51" t="s">
        <v>792</v>
      </c>
      <c r="I165" s="36">
        <v>436</v>
      </c>
      <c r="J165" s="36">
        <v>437</v>
      </c>
      <c r="K165" s="37" t="s">
        <v>271</v>
      </c>
      <c r="L165" s="31" t="s">
        <v>776</v>
      </c>
    </row>
    <row r="166" spans="1:12" ht="12.75">
      <c r="A166" s="80" t="s">
        <v>284</v>
      </c>
      <c r="B166" s="73"/>
      <c r="C166" s="81">
        <v>3</v>
      </c>
      <c r="D166" s="76">
        <v>12049</v>
      </c>
      <c r="E166" s="82" t="s">
        <v>299</v>
      </c>
      <c r="F166" s="76">
        <v>516</v>
      </c>
      <c r="G166" s="58" t="s">
        <v>791</v>
      </c>
      <c r="H166" s="51" t="s">
        <v>792</v>
      </c>
      <c r="I166" s="36">
        <v>436</v>
      </c>
      <c r="J166" s="36">
        <v>437</v>
      </c>
      <c r="K166" s="37" t="s">
        <v>271</v>
      </c>
      <c r="L166" s="31" t="s">
        <v>776</v>
      </c>
    </row>
    <row r="167" spans="1:12" s="29" customFormat="1" ht="12.75">
      <c r="A167" s="80" t="s">
        <v>13</v>
      </c>
      <c r="B167" s="76"/>
      <c r="C167" s="81">
        <f>SUM(C162:C166)</f>
        <v>17</v>
      </c>
      <c r="D167" s="76">
        <f>SUM(D162:D166)</f>
        <v>79548</v>
      </c>
      <c r="E167" s="82" t="s">
        <v>300</v>
      </c>
      <c r="F167" s="76">
        <v>732</v>
      </c>
      <c r="G167" s="58" t="s">
        <v>791</v>
      </c>
      <c r="H167" s="51" t="s">
        <v>792</v>
      </c>
      <c r="I167" s="36">
        <v>436</v>
      </c>
      <c r="J167" s="36">
        <v>437</v>
      </c>
      <c r="K167" s="37" t="s">
        <v>271</v>
      </c>
      <c r="L167" s="31" t="s">
        <v>776</v>
      </c>
    </row>
    <row r="168" spans="1:12" s="29" customFormat="1" ht="12.75">
      <c r="A168" s="80" t="s">
        <v>786</v>
      </c>
      <c r="B168" s="76"/>
      <c r="C168" s="81">
        <f>SUM(C156,C161,C167)</f>
        <v>61</v>
      </c>
      <c r="D168" s="76">
        <f>SUM(D156,D161,D167)</f>
        <v>254051</v>
      </c>
      <c r="E168" s="82" t="s">
        <v>301</v>
      </c>
      <c r="F168" s="76">
        <v>760</v>
      </c>
      <c r="G168" s="58" t="s">
        <v>791</v>
      </c>
      <c r="H168" s="51" t="s">
        <v>792</v>
      </c>
      <c r="I168" s="36">
        <v>436</v>
      </c>
      <c r="J168" s="36">
        <v>437</v>
      </c>
      <c r="K168" s="37" t="s">
        <v>271</v>
      </c>
      <c r="L168" s="31" t="s">
        <v>776</v>
      </c>
    </row>
    <row r="169" spans="1:12" ht="12.75">
      <c r="A169" s="80" t="s">
        <v>302</v>
      </c>
      <c r="B169" s="73"/>
      <c r="C169" s="81">
        <v>3</v>
      </c>
      <c r="D169" s="76">
        <v>42930</v>
      </c>
      <c r="E169" s="83" t="s">
        <v>309</v>
      </c>
      <c r="F169" s="76">
        <v>4095</v>
      </c>
      <c r="G169" s="58" t="s">
        <v>791</v>
      </c>
      <c r="H169" s="51" t="s">
        <v>792</v>
      </c>
      <c r="I169" s="36">
        <v>436</v>
      </c>
      <c r="J169" s="36">
        <v>437</v>
      </c>
      <c r="K169" s="37" t="s">
        <v>302</v>
      </c>
      <c r="L169" s="31" t="s">
        <v>776</v>
      </c>
    </row>
    <row r="170" spans="1:12" ht="12.75">
      <c r="A170" s="80" t="s">
        <v>303</v>
      </c>
      <c r="B170" s="73"/>
      <c r="C170" s="81">
        <v>3</v>
      </c>
      <c r="D170" s="76">
        <v>19066</v>
      </c>
      <c r="E170" s="83" t="s">
        <v>310</v>
      </c>
      <c r="F170" s="76">
        <v>878</v>
      </c>
      <c r="G170" s="58" t="s">
        <v>791</v>
      </c>
      <c r="H170" s="51" t="s">
        <v>792</v>
      </c>
      <c r="I170" s="36">
        <v>436</v>
      </c>
      <c r="J170" s="36">
        <v>437</v>
      </c>
      <c r="K170" s="37" t="s">
        <v>302</v>
      </c>
      <c r="L170" s="31" t="s">
        <v>776</v>
      </c>
    </row>
    <row r="171" spans="1:12" ht="12.75">
      <c r="A171" s="80" t="s">
        <v>304</v>
      </c>
      <c r="B171" s="73"/>
      <c r="C171" s="81">
        <v>10</v>
      </c>
      <c r="D171" s="76">
        <v>28000</v>
      </c>
      <c r="E171" s="83" t="s">
        <v>311</v>
      </c>
      <c r="F171" s="76">
        <v>721</v>
      </c>
      <c r="G171" s="58" t="s">
        <v>791</v>
      </c>
      <c r="H171" s="51" t="s">
        <v>792</v>
      </c>
      <c r="I171" s="36">
        <v>436</v>
      </c>
      <c r="J171" s="36">
        <v>437</v>
      </c>
      <c r="K171" s="37" t="s">
        <v>302</v>
      </c>
      <c r="L171" s="31" t="s">
        <v>776</v>
      </c>
    </row>
    <row r="172" spans="1:12" s="29" customFormat="1" ht="12.75">
      <c r="A172" s="80" t="s">
        <v>13</v>
      </c>
      <c r="B172" s="76"/>
      <c r="C172" s="81">
        <f>SUM(C169:C171)</f>
        <v>16</v>
      </c>
      <c r="D172" s="76">
        <f>SUM(D169:D171)</f>
        <v>89996</v>
      </c>
      <c r="E172" s="82" t="s">
        <v>312</v>
      </c>
      <c r="F172" s="76">
        <v>1267</v>
      </c>
      <c r="G172" s="58" t="s">
        <v>791</v>
      </c>
      <c r="H172" s="51" t="s">
        <v>792</v>
      </c>
      <c r="I172" s="36">
        <v>436</v>
      </c>
      <c r="J172" s="36">
        <v>437</v>
      </c>
      <c r="K172" s="37" t="s">
        <v>302</v>
      </c>
      <c r="L172" s="31" t="s">
        <v>776</v>
      </c>
    </row>
    <row r="173" spans="1:12" ht="12.75">
      <c r="A173" s="80" t="s">
        <v>305</v>
      </c>
      <c r="B173" s="73"/>
      <c r="C173" s="81">
        <v>10</v>
      </c>
      <c r="D173" s="85">
        <v>37702</v>
      </c>
      <c r="E173" s="83" t="s">
        <v>313</v>
      </c>
      <c r="F173" s="76">
        <v>713</v>
      </c>
      <c r="G173" s="58" t="s">
        <v>791</v>
      </c>
      <c r="H173" s="51" t="s">
        <v>792</v>
      </c>
      <c r="I173" s="36">
        <v>436</v>
      </c>
      <c r="J173" s="36">
        <v>437</v>
      </c>
      <c r="K173" s="37" t="s">
        <v>302</v>
      </c>
      <c r="L173" s="31" t="s">
        <v>776</v>
      </c>
    </row>
    <row r="174" spans="1:12" ht="12.75">
      <c r="A174" s="80" t="s">
        <v>306</v>
      </c>
      <c r="B174" s="73"/>
      <c r="C174" s="81">
        <v>10</v>
      </c>
      <c r="D174" s="85">
        <v>38203</v>
      </c>
      <c r="E174" s="83" t="s">
        <v>314</v>
      </c>
      <c r="F174" s="76">
        <v>1096</v>
      </c>
      <c r="G174" s="58" t="s">
        <v>791</v>
      </c>
      <c r="H174" s="51" t="s">
        <v>792</v>
      </c>
      <c r="I174" s="36">
        <v>436</v>
      </c>
      <c r="J174" s="36">
        <v>437</v>
      </c>
      <c r="K174" s="37" t="s">
        <v>302</v>
      </c>
      <c r="L174" s="31" t="s">
        <v>776</v>
      </c>
    </row>
    <row r="175" spans="1:12" ht="12.75">
      <c r="A175" s="80" t="s">
        <v>13</v>
      </c>
      <c r="B175" s="76"/>
      <c r="C175" s="81">
        <f>SUM(C173:C174)</f>
        <v>20</v>
      </c>
      <c r="D175" s="76">
        <f>SUM(D173:D174)</f>
        <v>75905</v>
      </c>
      <c r="E175" s="82" t="s">
        <v>315</v>
      </c>
      <c r="F175" s="76">
        <v>865</v>
      </c>
      <c r="G175" s="58" t="s">
        <v>791</v>
      </c>
      <c r="H175" s="51" t="s">
        <v>792</v>
      </c>
      <c r="I175" s="36">
        <v>436</v>
      </c>
      <c r="J175" s="36">
        <v>437</v>
      </c>
      <c r="K175" s="37" t="s">
        <v>302</v>
      </c>
      <c r="L175" s="31" t="s">
        <v>776</v>
      </c>
    </row>
    <row r="176" spans="1:12" ht="12.75">
      <c r="A176" s="80" t="s">
        <v>307</v>
      </c>
      <c r="B176" s="73"/>
      <c r="C176" s="81">
        <v>7</v>
      </c>
      <c r="D176" s="76">
        <v>23875</v>
      </c>
      <c r="E176" s="83" t="s">
        <v>316</v>
      </c>
      <c r="F176" s="76">
        <v>894</v>
      </c>
      <c r="G176" s="58" t="s">
        <v>791</v>
      </c>
      <c r="H176" s="51" t="s">
        <v>792</v>
      </c>
      <c r="I176" s="36">
        <v>436</v>
      </c>
      <c r="J176" s="36">
        <v>437</v>
      </c>
      <c r="K176" s="37" t="s">
        <v>302</v>
      </c>
      <c r="L176" s="31" t="s">
        <v>776</v>
      </c>
    </row>
    <row r="177" spans="1:12" ht="12.75">
      <c r="A177" s="80" t="s">
        <v>308</v>
      </c>
      <c r="B177" s="73"/>
      <c r="C177" s="81">
        <v>14</v>
      </c>
      <c r="D177" s="76">
        <v>35560</v>
      </c>
      <c r="E177" s="82" t="s">
        <v>317</v>
      </c>
      <c r="F177" s="76">
        <v>812</v>
      </c>
      <c r="G177" s="58" t="s">
        <v>791</v>
      </c>
      <c r="H177" s="51" t="s">
        <v>792</v>
      </c>
      <c r="I177" s="36">
        <v>436</v>
      </c>
      <c r="J177" s="36">
        <v>437</v>
      </c>
      <c r="K177" s="37" t="s">
        <v>302</v>
      </c>
      <c r="L177" s="31" t="s">
        <v>776</v>
      </c>
    </row>
    <row r="178" spans="1:12" s="29" customFormat="1" ht="12.75">
      <c r="A178" s="80" t="s">
        <v>13</v>
      </c>
      <c r="B178" s="76"/>
      <c r="C178" s="81">
        <f>SUM(C176:C177)</f>
        <v>21</v>
      </c>
      <c r="D178" s="76">
        <f>SUM(D176:D177)</f>
        <v>59435</v>
      </c>
      <c r="E178" s="82" t="s">
        <v>318</v>
      </c>
      <c r="F178" s="76">
        <v>843</v>
      </c>
      <c r="G178" s="58" t="s">
        <v>791</v>
      </c>
      <c r="H178" s="51" t="s">
        <v>792</v>
      </c>
      <c r="I178" s="36">
        <v>436</v>
      </c>
      <c r="J178" s="36">
        <v>437</v>
      </c>
      <c r="K178" s="37" t="s">
        <v>302</v>
      </c>
      <c r="L178" s="31" t="s">
        <v>776</v>
      </c>
    </row>
    <row r="179" spans="1:12" s="29" customFormat="1" ht="12.75">
      <c r="A179" s="80" t="s">
        <v>787</v>
      </c>
      <c r="B179" s="76"/>
      <c r="C179" s="81">
        <f>SUM(C172,C175,C178)</f>
        <v>57</v>
      </c>
      <c r="D179" s="76">
        <f>SUM(D172,D175,D178)</f>
        <v>225336</v>
      </c>
      <c r="E179" s="82" t="s">
        <v>319</v>
      </c>
      <c r="F179" s="76">
        <v>983</v>
      </c>
      <c r="G179" s="58" t="s">
        <v>791</v>
      </c>
      <c r="H179" s="51" t="s">
        <v>792</v>
      </c>
      <c r="I179" s="36">
        <v>436</v>
      </c>
      <c r="J179" s="36">
        <v>437</v>
      </c>
      <c r="K179" s="37" t="s">
        <v>302</v>
      </c>
      <c r="L179" s="31" t="s">
        <v>776</v>
      </c>
    </row>
    <row r="180" spans="1:12" ht="12.75">
      <c r="A180" s="80" t="s">
        <v>321</v>
      </c>
      <c r="B180" s="73"/>
      <c r="C180" s="81">
        <v>15</v>
      </c>
      <c r="D180" s="76">
        <v>50915</v>
      </c>
      <c r="E180" s="82" t="s">
        <v>324</v>
      </c>
      <c r="F180" s="76">
        <v>380</v>
      </c>
      <c r="G180" s="58" t="s">
        <v>791</v>
      </c>
      <c r="H180" s="51" t="s">
        <v>792</v>
      </c>
      <c r="I180" s="36">
        <v>436</v>
      </c>
      <c r="J180" s="36">
        <v>437</v>
      </c>
      <c r="K180" s="37" t="s">
        <v>320</v>
      </c>
      <c r="L180" s="31" t="s">
        <v>776</v>
      </c>
    </row>
    <row r="181" spans="1:12" ht="12.75">
      <c r="A181" s="80" t="s">
        <v>322</v>
      </c>
      <c r="B181" s="73"/>
      <c r="C181" s="81">
        <v>10</v>
      </c>
      <c r="D181" s="76">
        <v>33903</v>
      </c>
      <c r="E181" s="82" t="s">
        <v>325</v>
      </c>
      <c r="F181" s="76">
        <v>361</v>
      </c>
      <c r="G181" s="58" t="s">
        <v>791</v>
      </c>
      <c r="H181" s="51" t="s">
        <v>792</v>
      </c>
      <c r="I181" s="36">
        <v>436</v>
      </c>
      <c r="J181" s="36">
        <v>437</v>
      </c>
      <c r="K181" s="37" t="s">
        <v>320</v>
      </c>
      <c r="L181" s="31" t="s">
        <v>776</v>
      </c>
    </row>
    <row r="182" spans="1:12" ht="12.75">
      <c r="A182" s="80" t="s">
        <v>323</v>
      </c>
      <c r="B182" s="73"/>
      <c r="C182" s="81">
        <v>8</v>
      </c>
      <c r="D182" s="76">
        <v>20819</v>
      </c>
      <c r="E182" s="82" t="s">
        <v>326</v>
      </c>
      <c r="F182" s="76">
        <v>540</v>
      </c>
      <c r="G182" s="58" t="s">
        <v>791</v>
      </c>
      <c r="H182" s="51" t="s">
        <v>792</v>
      </c>
      <c r="I182" s="36">
        <v>436</v>
      </c>
      <c r="J182" s="36">
        <v>437</v>
      </c>
      <c r="K182" s="37" t="s">
        <v>320</v>
      </c>
      <c r="L182" s="31" t="s">
        <v>776</v>
      </c>
    </row>
    <row r="183" spans="1:12" s="29" customFormat="1" ht="12.75">
      <c r="A183" s="80" t="s">
        <v>788</v>
      </c>
      <c r="B183" s="76"/>
      <c r="C183" s="81">
        <f>SUM(C180:C182)</f>
        <v>33</v>
      </c>
      <c r="D183" s="76">
        <f>SUM(D180:D182)</f>
        <v>105637</v>
      </c>
      <c r="E183" s="82" t="s">
        <v>327</v>
      </c>
      <c r="F183" s="76">
        <v>397</v>
      </c>
      <c r="G183" s="58" t="s">
        <v>791</v>
      </c>
      <c r="H183" s="51" t="s">
        <v>792</v>
      </c>
      <c r="I183" s="36">
        <v>436</v>
      </c>
      <c r="J183" s="36">
        <v>437</v>
      </c>
      <c r="K183" s="37" t="s">
        <v>320</v>
      </c>
      <c r="L183" s="31" t="s">
        <v>776</v>
      </c>
    </row>
    <row r="184" spans="1:12" ht="12.75">
      <c r="A184" s="80" t="s">
        <v>329</v>
      </c>
      <c r="B184" s="73"/>
      <c r="C184" s="81">
        <v>3</v>
      </c>
      <c r="D184" s="85">
        <v>30045</v>
      </c>
      <c r="E184" s="83" t="s">
        <v>339</v>
      </c>
      <c r="F184" s="76">
        <v>11730</v>
      </c>
      <c r="G184" s="58" t="s">
        <v>791</v>
      </c>
      <c r="H184" s="51" t="s">
        <v>792</v>
      </c>
      <c r="I184" s="36">
        <v>436</v>
      </c>
      <c r="J184" s="36">
        <v>437</v>
      </c>
      <c r="K184" s="37" t="s">
        <v>328</v>
      </c>
      <c r="L184" s="31" t="s">
        <v>776</v>
      </c>
    </row>
    <row r="185" spans="1:12" ht="12.75">
      <c r="A185" s="80" t="s">
        <v>330</v>
      </c>
      <c r="B185" s="73"/>
      <c r="C185" s="81">
        <v>22</v>
      </c>
      <c r="D185" s="85">
        <v>24790</v>
      </c>
      <c r="E185" s="83" t="s">
        <v>340</v>
      </c>
      <c r="F185" s="76">
        <v>1398</v>
      </c>
      <c r="G185" s="58" t="s">
        <v>791</v>
      </c>
      <c r="H185" s="51" t="s">
        <v>792</v>
      </c>
      <c r="I185" s="36">
        <v>436</v>
      </c>
      <c r="J185" s="36">
        <v>437</v>
      </c>
      <c r="K185" s="37" t="s">
        <v>328</v>
      </c>
      <c r="L185" s="31" t="s">
        <v>776</v>
      </c>
    </row>
    <row r="186" spans="1:12" ht="12.75">
      <c r="A186" s="80" t="s">
        <v>331</v>
      </c>
      <c r="B186" s="73"/>
      <c r="C186" s="81">
        <v>12</v>
      </c>
      <c r="D186" s="85">
        <v>20130</v>
      </c>
      <c r="E186" s="83" t="s">
        <v>341</v>
      </c>
      <c r="F186" s="76">
        <v>1477</v>
      </c>
      <c r="G186" s="58" t="s">
        <v>791</v>
      </c>
      <c r="H186" s="51" t="s">
        <v>792</v>
      </c>
      <c r="I186" s="36">
        <v>436</v>
      </c>
      <c r="J186" s="36">
        <v>437</v>
      </c>
      <c r="K186" s="37" t="s">
        <v>328</v>
      </c>
      <c r="L186" s="31" t="s">
        <v>776</v>
      </c>
    </row>
    <row r="187" spans="1:12" ht="12.75">
      <c r="A187" s="80" t="s">
        <v>332</v>
      </c>
      <c r="B187" s="73"/>
      <c r="C187" s="81">
        <v>20</v>
      </c>
      <c r="D187" s="85">
        <v>24520</v>
      </c>
      <c r="E187" s="83" t="s">
        <v>342</v>
      </c>
      <c r="F187" s="76">
        <v>1445</v>
      </c>
      <c r="G187" s="58" t="s">
        <v>791</v>
      </c>
      <c r="H187" s="51" t="s">
        <v>792</v>
      </c>
      <c r="I187" s="36">
        <v>436</v>
      </c>
      <c r="J187" s="36">
        <v>437</v>
      </c>
      <c r="K187" s="37" t="s">
        <v>328</v>
      </c>
      <c r="L187" s="31" t="s">
        <v>776</v>
      </c>
    </row>
    <row r="188" spans="1:12" ht="12.75">
      <c r="A188" s="80" t="s">
        <v>333</v>
      </c>
      <c r="B188" s="73"/>
      <c r="C188" s="81">
        <v>14</v>
      </c>
      <c r="D188" s="85">
        <v>19745</v>
      </c>
      <c r="E188" s="83" t="s">
        <v>343</v>
      </c>
      <c r="F188" s="76">
        <v>1144</v>
      </c>
      <c r="G188" s="58" t="s">
        <v>791</v>
      </c>
      <c r="H188" s="51" t="s">
        <v>792</v>
      </c>
      <c r="I188" s="36">
        <v>436</v>
      </c>
      <c r="J188" s="36">
        <v>437</v>
      </c>
      <c r="K188" s="37" t="s">
        <v>328</v>
      </c>
      <c r="L188" s="31" t="s">
        <v>776</v>
      </c>
    </row>
    <row r="189" spans="1:12" s="29" customFormat="1" ht="12.75">
      <c r="A189" s="80" t="s">
        <v>13</v>
      </c>
      <c r="B189" s="76"/>
      <c r="C189" s="81">
        <f>SUM(C184:C188)</f>
        <v>71</v>
      </c>
      <c r="D189" s="76">
        <f>SUM(D184:D188)</f>
        <v>119230</v>
      </c>
      <c r="E189" s="82" t="s">
        <v>344</v>
      </c>
      <c r="F189" s="76">
        <v>1749</v>
      </c>
      <c r="G189" s="58" t="s">
        <v>791</v>
      </c>
      <c r="H189" s="51" t="s">
        <v>792</v>
      </c>
      <c r="I189" s="36">
        <v>436</v>
      </c>
      <c r="J189" s="36">
        <v>437</v>
      </c>
      <c r="K189" s="37" t="s">
        <v>328</v>
      </c>
      <c r="L189" s="31" t="s">
        <v>776</v>
      </c>
    </row>
    <row r="190" spans="1:12" ht="12.75">
      <c r="A190" s="80" t="s">
        <v>334</v>
      </c>
      <c r="B190" s="73"/>
      <c r="C190" s="81">
        <v>23</v>
      </c>
      <c r="D190" s="85">
        <v>35004</v>
      </c>
      <c r="E190" s="83" t="s">
        <v>345</v>
      </c>
      <c r="F190" s="76">
        <v>1016</v>
      </c>
      <c r="G190" s="58" t="s">
        <v>791</v>
      </c>
      <c r="H190" s="51" t="s">
        <v>792</v>
      </c>
      <c r="I190" s="36">
        <v>436</v>
      </c>
      <c r="J190" s="36">
        <v>437</v>
      </c>
      <c r="K190" s="37" t="s">
        <v>328</v>
      </c>
      <c r="L190" s="31" t="s">
        <v>776</v>
      </c>
    </row>
    <row r="191" spans="1:12" ht="12.75">
      <c r="A191" s="80" t="s">
        <v>335</v>
      </c>
      <c r="B191" s="73"/>
      <c r="C191" s="81">
        <v>8</v>
      </c>
      <c r="D191" s="85">
        <v>18360</v>
      </c>
      <c r="E191" s="83" t="s">
        <v>346</v>
      </c>
      <c r="F191" s="76">
        <v>416</v>
      </c>
      <c r="G191" s="58" t="s">
        <v>791</v>
      </c>
      <c r="H191" s="51" t="s">
        <v>792</v>
      </c>
      <c r="I191" s="36">
        <v>436</v>
      </c>
      <c r="J191" s="36">
        <v>437</v>
      </c>
      <c r="K191" s="37" t="s">
        <v>328</v>
      </c>
      <c r="L191" s="31" t="s">
        <v>776</v>
      </c>
    </row>
    <row r="192" spans="1:12" ht="12.75">
      <c r="A192" s="80" t="s">
        <v>336</v>
      </c>
      <c r="B192" s="73"/>
      <c r="C192" s="81">
        <v>7</v>
      </c>
      <c r="D192" s="85">
        <v>19815</v>
      </c>
      <c r="E192" s="83" t="s">
        <v>347</v>
      </c>
      <c r="F192" s="76">
        <v>928</v>
      </c>
      <c r="G192" s="58" t="s">
        <v>791</v>
      </c>
      <c r="H192" s="51" t="s">
        <v>792</v>
      </c>
      <c r="I192" s="36">
        <v>436</v>
      </c>
      <c r="J192" s="36">
        <v>437</v>
      </c>
      <c r="K192" s="37" t="s">
        <v>328</v>
      </c>
      <c r="L192" s="31" t="s">
        <v>776</v>
      </c>
    </row>
    <row r="193" spans="1:12" ht="12.75">
      <c r="A193" s="80" t="s">
        <v>337</v>
      </c>
      <c r="B193" s="73"/>
      <c r="C193" s="81">
        <v>12</v>
      </c>
      <c r="D193" s="85">
        <v>22342</v>
      </c>
      <c r="E193" s="83" t="s">
        <v>348</v>
      </c>
      <c r="F193" s="76">
        <v>647</v>
      </c>
      <c r="G193" s="58" t="s">
        <v>791</v>
      </c>
      <c r="H193" s="51" t="s">
        <v>792</v>
      </c>
      <c r="I193" s="36">
        <v>436</v>
      </c>
      <c r="J193" s="36">
        <v>437</v>
      </c>
      <c r="K193" s="37" t="s">
        <v>328</v>
      </c>
      <c r="L193" s="31" t="s">
        <v>776</v>
      </c>
    </row>
    <row r="194" spans="1:12" ht="12.75">
      <c r="A194" s="80" t="s">
        <v>338</v>
      </c>
      <c r="B194" s="73"/>
      <c r="C194" s="81">
        <v>4</v>
      </c>
      <c r="D194" s="85">
        <v>9070</v>
      </c>
      <c r="E194" s="83" t="s">
        <v>349</v>
      </c>
      <c r="F194" s="76">
        <v>509</v>
      </c>
      <c r="G194" s="58" t="s">
        <v>791</v>
      </c>
      <c r="H194" s="51" t="s">
        <v>792</v>
      </c>
      <c r="I194" s="36">
        <v>436</v>
      </c>
      <c r="J194" s="36">
        <v>437</v>
      </c>
      <c r="K194" s="37" t="s">
        <v>328</v>
      </c>
      <c r="L194" s="31" t="s">
        <v>776</v>
      </c>
    </row>
    <row r="195" spans="1:12" s="29" customFormat="1" ht="12.75">
      <c r="A195" s="80" t="s">
        <v>13</v>
      </c>
      <c r="B195" s="76"/>
      <c r="C195" s="81">
        <f>SUM(C190:C194)</f>
        <v>54</v>
      </c>
      <c r="D195" s="76">
        <f>SUM(D190:D194)</f>
        <v>104591</v>
      </c>
      <c r="E195" s="82" t="s">
        <v>350</v>
      </c>
      <c r="F195" s="76">
        <v>687</v>
      </c>
      <c r="G195" s="58" t="s">
        <v>791</v>
      </c>
      <c r="H195" s="51" t="s">
        <v>792</v>
      </c>
      <c r="I195" s="36">
        <v>436</v>
      </c>
      <c r="J195" s="36">
        <v>437</v>
      </c>
      <c r="K195" s="37" t="s">
        <v>328</v>
      </c>
      <c r="L195" s="31" t="s">
        <v>776</v>
      </c>
    </row>
    <row r="196" spans="1:12" s="29" customFormat="1" ht="13.5" thickBot="1">
      <c r="A196" s="88" t="s">
        <v>789</v>
      </c>
      <c r="B196" s="76"/>
      <c r="C196" s="89">
        <f>SUM(C189,C195)</f>
        <v>125</v>
      </c>
      <c r="D196" s="86">
        <f>SUM(D189,D195)</f>
        <v>223821</v>
      </c>
      <c r="E196" s="95" t="s">
        <v>351</v>
      </c>
      <c r="F196" s="86">
        <v>1015</v>
      </c>
      <c r="G196" s="59" t="s">
        <v>791</v>
      </c>
      <c r="H196" s="52" t="s">
        <v>792</v>
      </c>
      <c r="I196" s="38">
        <v>436</v>
      </c>
      <c r="J196" s="38">
        <v>437</v>
      </c>
      <c r="K196" s="39" t="s">
        <v>328</v>
      </c>
      <c r="L196" s="40" t="s">
        <v>776</v>
      </c>
    </row>
    <row r="197" spans="1:6" ht="12.75">
      <c r="A197" s="73"/>
      <c r="B197" s="76"/>
      <c r="C197" s="73"/>
      <c r="D197" s="73"/>
      <c r="E197" s="94"/>
      <c r="F197" s="73"/>
    </row>
  </sheetData>
  <mergeCells count="11">
    <mergeCell ref="F3:F5"/>
    <mergeCell ref="G3:G5"/>
    <mergeCell ref="H3:H5"/>
    <mergeCell ref="E3:E5"/>
    <mergeCell ref="A3:A5"/>
    <mergeCell ref="C3:C5"/>
    <mergeCell ref="D3:D5"/>
    <mergeCell ref="I3:I5"/>
    <mergeCell ref="J3:J5"/>
    <mergeCell ref="K3:K5"/>
    <mergeCell ref="L3:L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L3" sqref="L3:L5"/>
    </sheetView>
  </sheetViews>
  <sheetFormatPr defaultColWidth="9.140625" defaultRowHeight="12.75"/>
  <cols>
    <col min="1" max="1" width="23.7109375" style="0" customWidth="1"/>
    <col min="2" max="2" width="2.421875" style="0" customWidth="1"/>
    <col min="3" max="3" width="12.421875" style="0" customWidth="1"/>
    <col min="4" max="4" width="12.00390625" style="0" customWidth="1"/>
    <col min="5" max="5" width="11.421875" style="0" customWidth="1"/>
    <col min="6" max="6" width="14.28125" style="96" customWidth="1"/>
    <col min="7" max="7" width="11.57421875" style="0" customWidth="1"/>
    <col min="8" max="8" width="6.28125" style="0" customWidth="1"/>
    <col min="10" max="10" width="5.00390625" style="0" customWidth="1"/>
    <col min="11" max="11" width="5.57421875" style="0" customWidth="1"/>
    <col min="12" max="12" width="12.421875" style="0" customWidth="1"/>
    <col min="13" max="13" width="8.140625" style="0" customWidth="1"/>
  </cols>
  <sheetData>
    <row r="1" spans="1:13" ht="13.5" thickBot="1">
      <c r="A1" s="64" t="s">
        <v>0</v>
      </c>
      <c r="B1" s="5"/>
      <c r="C1" s="5"/>
      <c r="D1" s="5"/>
      <c r="E1" s="5"/>
      <c r="F1" s="126"/>
      <c r="G1" s="5"/>
      <c r="H1" s="5"/>
      <c r="I1" s="5"/>
      <c r="J1" s="5"/>
      <c r="K1" s="5"/>
      <c r="L1" s="5"/>
      <c r="M1" s="4"/>
    </row>
    <row r="2" spans="1:13" ht="13.5" thickBot="1">
      <c r="A2" s="42"/>
      <c r="B2" s="24"/>
      <c r="C2" s="53"/>
      <c r="D2" s="54"/>
      <c r="E2" s="53"/>
      <c r="F2" s="127"/>
      <c r="G2" s="53"/>
      <c r="H2" s="55"/>
      <c r="I2" s="55"/>
      <c r="J2" s="55"/>
      <c r="K2" s="56"/>
      <c r="L2" s="55"/>
      <c r="M2" s="55"/>
    </row>
    <row r="3" spans="1:13" ht="22.5" customHeight="1">
      <c r="A3" s="97" t="s">
        <v>352</v>
      </c>
      <c r="B3" s="32"/>
      <c r="C3" s="143" t="s">
        <v>353</v>
      </c>
      <c r="D3" s="132" t="s">
        <v>1</v>
      </c>
      <c r="E3" s="132" t="s">
        <v>2</v>
      </c>
      <c r="F3" s="132" t="s">
        <v>354</v>
      </c>
      <c r="G3" s="129" t="s">
        <v>3</v>
      </c>
      <c r="H3" s="99" t="s">
        <v>767</v>
      </c>
      <c r="I3" s="100" t="s">
        <v>768</v>
      </c>
      <c r="J3" s="100" t="s">
        <v>769</v>
      </c>
      <c r="K3" s="101" t="s">
        <v>770</v>
      </c>
      <c r="L3" s="100" t="s">
        <v>398</v>
      </c>
      <c r="M3" s="102" t="s">
        <v>771</v>
      </c>
    </row>
    <row r="4" spans="1:13" ht="29.25" customHeight="1">
      <c r="A4" s="97"/>
      <c r="B4" s="32"/>
      <c r="C4" s="144"/>
      <c r="D4" s="114"/>
      <c r="E4" s="114"/>
      <c r="F4" s="114"/>
      <c r="G4" s="146"/>
      <c r="H4" s="103"/>
      <c r="I4" s="104"/>
      <c r="J4" s="104"/>
      <c r="K4" s="105"/>
      <c r="L4" s="104"/>
      <c r="M4" s="106"/>
    </row>
    <row r="5" spans="1:13" ht="21" customHeight="1" thickBot="1">
      <c r="A5" s="98"/>
      <c r="B5" s="32"/>
      <c r="C5" s="145"/>
      <c r="D5" s="133"/>
      <c r="E5" s="133"/>
      <c r="F5" s="133"/>
      <c r="G5" s="130"/>
      <c r="H5" s="107"/>
      <c r="I5" s="108"/>
      <c r="J5" s="108"/>
      <c r="K5" s="109"/>
      <c r="L5" s="108"/>
      <c r="M5" s="110"/>
    </row>
    <row r="6" spans="1:13" ht="15" customHeight="1" thickBot="1">
      <c r="A6" s="6"/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</row>
    <row r="7" spans="1:13" ht="12.75">
      <c r="A7" s="11" t="s">
        <v>302</v>
      </c>
      <c r="B7" s="7"/>
      <c r="C7" s="1">
        <v>1</v>
      </c>
      <c r="D7" s="6">
        <v>4</v>
      </c>
      <c r="E7" s="6">
        <v>47100</v>
      </c>
      <c r="F7" s="26" t="s">
        <v>357</v>
      </c>
      <c r="G7" s="6">
        <v>2912</v>
      </c>
      <c r="H7" s="57" t="s">
        <v>791</v>
      </c>
      <c r="I7" s="50" t="s">
        <v>792</v>
      </c>
      <c r="J7" s="27">
        <v>436</v>
      </c>
      <c r="K7" s="27">
        <v>437</v>
      </c>
      <c r="L7" s="27" t="s">
        <v>302</v>
      </c>
      <c r="M7" s="30" t="s">
        <v>776</v>
      </c>
    </row>
    <row r="8" spans="1:13" ht="12.75">
      <c r="A8" s="12" t="s">
        <v>304</v>
      </c>
      <c r="B8" s="7"/>
      <c r="C8" s="15">
        <v>1</v>
      </c>
      <c r="D8" s="7">
        <v>18</v>
      </c>
      <c r="E8" s="7">
        <v>43741</v>
      </c>
      <c r="F8" s="8" t="s">
        <v>358</v>
      </c>
      <c r="G8" s="7">
        <v>664</v>
      </c>
      <c r="H8" s="58" t="s">
        <v>791</v>
      </c>
      <c r="I8" s="51" t="s">
        <v>792</v>
      </c>
      <c r="J8" s="13">
        <v>436</v>
      </c>
      <c r="K8" s="13">
        <v>437</v>
      </c>
      <c r="L8" s="13" t="s">
        <v>302</v>
      </c>
      <c r="M8" s="31" t="s">
        <v>776</v>
      </c>
    </row>
    <row r="9" spans="1:13" ht="12.75">
      <c r="A9" s="12" t="s">
        <v>307</v>
      </c>
      <c r="B9" s="7"/>
      <c r="C9" s="15">
        <v>2</v>
      </c>
      <c r="D9" s="7">
        <v>27</v>
      </c>
      <c r="E9" s="7">
        <v>85825</v>
      </c>
      <c r="F9" s="8" t="s">
        <v>359</v>
      </c>
      <c r="G9" s="7">
        <v>844</v>
      </c>
      <c r="H9" s="58" t="s">
        <v>791</v>
      </c>
      <c r="I9" s="51" t="s">
        <v>792</v>
      </c>
      <c r="J9" s="13">
        <v>436</v>
      </c>
      <c r="K9" s="13">
        <v>437</v>
      </c>
      <c r="L9" s="13" t="s">
        <v>302</v>
      </c>
      <c r="M9" s="31" t="s">
        <v>776</v>
      </c>
    </row>
    <row r="10" spans="1:13" ht="12.75">
      <c r="A10" s="12" t="s">
        <v>305</v>
      </c>
      <c r="B10" s="7"/>
      <c r="C10" s="15">
        <v>1</v>
      </c>
      <c r="D10" s="10">
        <v>9</v>
      </c>
      <c r="E10" s="10">
        <v>47704</v>
      </c>
      <c r="F10" s="9" t="s">
        <v>360</v>
      </c>
      <c r="G10" s="7">
        <v>891</v>
      </c>
      <c r="H10" s="58" t="s">
        <v>791</v>
      </c>
      <c r="I10" s="51" t="s">
        <v>792</v>
      </c>
      <c r="J10" s="13">
        <v>436</v>
      </c>
      <c r="K10" s="13">
        <v>437</v>
      </c>
      <c r="L10" s="13" t="s">
        <v>302</v>
      </c>
      <c r="M10" s="31" t="s">
        <v>776</v>
      </c>
    </row>
    <row r="11" spans="1:13" ht="12.75">
      <c r="A11" s="12" t="s">
        <v>321</v>
      </c>
      <c r="B11" s="7"/>
      <c r="C11" s="15">
        <v>2</v>
      </c>
      <c r="D11" s="10">
        <v>25</v>
      </c>
      <c r="E11" s="10">
        <v>87967</v>
      </c>
      <c r="F11" s="9" t="s">
        <v>361</v>
      </c>
      <c r="G11" s="7">
        <v>398</v>
      </c>
      <c r="H11" s="58" t="s">
        <v>791</v>
      </c>
      <c r="I11" s="51" t="s">
        <v>792</v>
      </c>
      <c r="J11" s="13">
        <v>436</v>
      </c>
      <c r="K11" s="13">
        <v>437</v>
      </c>
      <c r="L11" s="28" t="s">
        <v>320</v>
      </c>
      <c r="M11" s="31" t="s">
        <v>776</v>
      </c>
    </row>
    <row r="12" spans="1:13" ht="12.75">
      <c r="A12" s="12" t="s">
        <v>239</v>
      </c>
      <c r="B12" s="7"/>
      <c r="C12" s="15">
        <v>2</v>
      </c>
      <c r="D12" s="10">
        <v>10</v>
      </c>
      <c r="E12" s="10">
        <v>89841</v>
      </c>
      <c r="F12" s="9" t="s">
        <v>362</v>
      </c>
      <c r="G12" s="7">
        <v>1659</v>
      </c>
      <c r="H12" s="58" t="s">
        <v>791</v>
      </c>
      <c r="I12" s="51" t="s">
        <v>792</v>
      </c>
      <c r="J12" s="13">
        <v>436</v>
      </c>
      <c r="K12" s="13">
        <v>437</v>
      </c>
      <c r="L12" s="28" t="s">
        <v>238</v>
      </c>
      <c r="M12" s="31" t="s">
        <v>776</v>
      </c>
    </row>
    <row r="13" spans="1:13" ht="12.75">
      <c r="A13" s="12" t="s">
        <v>261</v>
      </c>
      <c r="B13" s="7"/>
      <c r="C13" s="15">
        <v>3</v>
      </c>
      <c r="D13" s="10">
        <v>22</v>
      </c>
      <c r="E13" s="10">
        <v>126741</v>
      </c>
      <c r="F13" s="9" t="s">
        <v>363</v>
      </c>
      <c r="G13" s="7">
        <v>688</v>
      </c>
      <c r="H13" s="58" t="s">
        <v>791</v>
      </c>
      <c r="I13" s="51" t="s">
        <v>792</v>
      </c>
      <c r="J13" s="13">
        <v>436</v>
      </c>
      <c r="K13" s="13">
        <v>437</v>
      </c>
      <c r="L13" s="28" t="s">
        <v>238</v>
      </c>
      <c r="M13" s="31" t="s">
        <v>776</v>
      </c>
    </row>
    <row r="14" spans="1:13" ht="12.75">
      <c r="A14" s="12" t="s">
        <v>355</v>
      </c>
      <c r="B14" s="7"/>
      <c r="C14" s="15">
        <v>2</v>
      </c>
      <c r="D14" s="10">
        <v>14</v>
      </c>
      <c r="E14" s="10">
        <v>86868</v>
      </c>
      <c r="F14" s="9" t="s">
        <v>364</v>
      </c>
      <c r="G14" s="7">
        <v>826</v>
      </c>
      <c r="H14" s="58" t="s">
        <v>791</v>
      </c>
      <c r="I14" s="51" t="s">
        <v>792</v>
      </c>
      <c r="J14" s="13">
        <v>436</v>
      </c>
      <c r="K14" s="13">
        <v>437</v>
      </c>
      <c r="L14" s="28" t="s">
        <v>238</v>
      </c>
      <c r="M14" s="31" t="s">
        <v>776</v>
      </c>
    </row>
    <row r="15" spans="1:13" ht="12.75">
      <c r="A15" s="12" t="s">
        <v>275</v>
      </c>
      <c r="B15" s="7"/>
      <c r="C15" s="15">
        <v>1</v>
      </c>
      <c r="D15" s="10">
        <v>18</v>
      </c>
      <c r="E15" s="10">
        <v>43629</v>
      </c>
      <c r="F15" s="9" t="s">
        <v>365</v>
      </c>
      <c r="G15" s="7">
        <v>601</v>
      </c>
      <c r="H15" s="58" t="s">
        <v>791</v>
      </c>
      <c r="I15" s="51" t="s">
        <v>792</v>
      </c>
      <c r="J15" s="13">
        <v>436</v>
      </c>
      <c r="K15" s="13">
        <v>437</v>
      </c>
      <c r="L15" s="28" t="s">
        <v>238</v>
      </c>
      <c r="M15" s="31" t="s">
        <v>776</v>
      </c>
    </row>
    <row r="16" spans="1:13" ht="12.75">
      <c r="A16" s="12" t="s">
        <v>272</v>
      </c>
      <c r="B16" s="7"/>
      <c r="C16" s="15">
        <v>2</v>
      </c>
      <c r="D16" s="10">
        <v>19</v>
      </c>
      <c r="E16" s="10">
        <v>85088</v>
      </c>
      <c r="F16" s="9" t="s">
        <v>366</v>
      </c>
      <c r="G16" s="7">
        <v>834</v>
      </c>
      <c r="H16" s="58" t="s">
        <v>791</v>
      </c>
      <c r="I16" s="51" t="s">
        <v>792</v>
      </c>
      <c r="J16" s="13">
        <v>436</v>
      </c>
      <c r="K16" s="13">
        <v>437</v>
      </c>
      <c r="L16" s="28" t="s">
        <v>271</v>
      </c>
      <c r="M16" s="31" t="s">
        <v>776</v>
      </c>
    </row>
    <row r="17" spans="1:13" ht="12.75">
      <c r="A17" s="12" t="s">
        <v>280</v>
      </c>
      <c r="B17" s="7"/>
      <c r="C17" s="15">
        <v>2</v>
      </c>
      <c r="D17" s="10">
        <v>21</v>
      </c>
      <c r="E17" s="10">
        <v>94033</v>
      </c>
      <c r="F17" s="9" t="s">
        <v>367</v>
      </c>
      <c r="G17" s="7">
        <v>686</v>
      </c>
      <c r="H17" s="58" t="s">
        <v>791</v>
      </c>
      <c r="I17" s="51" t="s">
        <v>792</v>
      </c>
      <c r="J17" s="13">
        <v>436</v>
      </c>
      <c r="K17" s="13">
        <v>437</v>
      </c>
      <c r="L17" s="28" t="s">
        <v>271</v>
      </c>
      <c r="M17" s="31" t="s">
        <v>776</v>
      </c>
    </row>
    <row r="18" spans="1:13" ht="12.75">
      <c r="A18" s="12" t="s">
        <v>276</v>
      </c>
      <c r="B18" s="7"/>
      <c r="C18" s="15">
        <v>2</v>
      </c>
      <c r="D18" s="10">
        <v>15</v>
      </c>
      <c r="E18" s="10">
        <v>88346</v>
      </c>
      <c r="F18" s="9" t="s">
        <v>368</v>
      </c>
      <c r="G18" s="7">
        <v>626</v>
      </c>
      <c r="H18" s="58" t="s">
        <v>791</v>
      </c>
      <c r="I18" s="51" t="s">
        <v>792</v>
      </c>
      <c r="J18" s="13">
        <v>436</v>
      </c>
      <c r="K18" s="13">
        <v>437</v>
      </c>
      <c r="L18" s="28" t="s">
        <v>271</v>
      </c>
      <c r="M18" s="31" t="s">
        <v>776</v>
      </c>
    </row>
    <row r="19" spans="1:13" ht="12.75">
      <c r="A19" s="12" t="s">
        <v>72</v>
      </c>
      <c r="B19" s="7"/>
      <c r="C19" s="15">
        <v>2</v>
      </c>
      <c r="D19" s="10">
        <v>23</v>
      </c>
      <c r="E19" s="10">
        <v>95396</v>
      </c>
      <c r="F19" s="9" t="s">
        <v>369</v>
      </c>
      <c r="G19" s="7">
        <v>784</v>
      </c>
      <c r="H19" s="58" t="s">
        <v>791</v>
      </c>
      <c r="I19" s="51" t="s">
        <v>792</v>
      </c>
      <c r="J19" s="13">
        <v>436</v>
      </c>
      <c r="K19" s="13">
        <v>437</v>
      </c>
      <c r="L19" s="28" t="s">
        <v>47</v>
      </c>
      <c r="M19" s="31" t="s">
        <v>776</v>
      </c>
    </row>
    <row r="20" spans="1:13" ht="12.75">
      <c r="A20" s="12" t="s">
        <v>48</v>
      </c>
      <c r="B20" s="7"/>
      <c r="C20" s="15">
        <v>2</v>
      </c>
      <c r="D20" s="10">
        <v>14</v>
      </c>
      <c r="E20" s="10">
        <v>86947</v>
      </c>
      <c r="F20" s="9" t="s">
        <v>370</v>
      </c>
      <c r="G20" s="7">
        <v>1021</v>
      </c>
      <c r="H20" s="58" t="s">
        <v>791</v>
      </c>
      <c r="I20" s="51" t="s">
        <v>792</v>
      </c>
      <c r="J20" s="13">
        <v>436</v>
      </c>
      <c r="K20" s="13">
        <v>437</v>
      </c>
      <c r="L20" s="28" t="s">
        <v>47</v>
      </c>
      <c r="M20" s="31" t="s">
        <v>776</v>
      </c>
    </row>
    <row r="21" spans="1:13" ht="12.75">
      <c r="A21" s="12" t="s">
        <v>63</v>
      </c>
      <c r="B21" s="7"/>
      <c r="C21" s="15">
        <v>2</v>
      </c>
      <c r="D21" s="10">
        <v>26</v>
      </c>
      <c r="E21" s="10">
        <v>88707</v>
      </c>
      <c r="F21" s="9" t="s">
        <v>371</v>
      </c>
      <c r="G21" s="7">
        <v>1162</v>
      </c>
      <c r="H21" s="58" t="s">
        <v>791</v>
      </c>
      <c r="I21" s="51" t="s">
        <v>792</v>
      </c>
      <c r="J21" s="13">
        <v>436</v>
      </c>
      <c r="K21" s="13">
        <v>437</v>
      </c>
      <c r="L21" s="28" t="s">
        <v>47</v>
      </c>
      <c r="M21" s="31" t="s">
        <v>776</v>
      </c>
    </row>
    <row r="22" spans="1:13" ht="12.75">
      <c r="A22" s="12" t="s">
        <v>87</v>
      </c>
      <c r="B22" s="7"/>
      <c r="C22" s="15">
        <v>2</v>
      </c>
      <c r="D22" s="10">
        <v>45</v>
      </c>
      <c r="E22" s="10">
        <v>89900</v>
      </c>
      <c r="F22" s="9" t="s">
        <v>372</v>
      </c>
      <c r="G22" s="7">
        <v>1087</v>
      </c>
      <c r="H22" s="58" t="s">
        <v>791</v>
      </c>
      <c r="I22" s="51" t="s">
        <v>792</v>
      </c>
      <c r="J22" s="13">
        <v>436</v>
      </c>
      <c r="K22" s="13">
        <v>437</v>
      </c>
      <c r="L22" s="28" t="s">
        <v>47</v>
      </c>
      <c r="M22" s="31" t="s">
        <v>776</v>
      </c>
    </row>
    <row r="23" spans="1:13" ht="12.75">
      <c r="A23" s="12" t="s">
        <v>230</v>
      </c>
      <c r="B23" s="7"/>
      <c r="C23" s="15">
        <v>2</v>
      </c>
      <c r="D23" s="10">
        <v>32</v>
      </c>
      <c r="E23" s="10">
        <v>92615</v>
      </c>
      <c r="F23" s="9" t="s">
        <v>373</v>
      </c>
      <c r="G23" s="7">
        <v>800</v>
      </c>
      <c r="H23" s="58" t="s">
        <v>791</v>
      </c>
      <c r="I23" s="51" t="s">
        <v>792</v>
      </c>
      <c r="J23" s="13">
        <v>436</v>
      </c>
      <c r="K23" s="13">
        <v>437</v>
      </c>
      <c r="L23" s="28" t="s">
        <v>222</v>
      </c>
      <c r="M23" s="31" t="s">
        <v>776</v>
      </c>
    </row>
    <row r="24" spans="1:13" ht="12.75">
      <c r="A24" s="12" t="s">
        <v>222</v>
      </c>
      <c r="B24" s="7"/>
      <c r="C24" s="15">
        <v>2</v>
      </c>
      <c r="D24" s="10">
        <v>27</v>
      </c>
      <c r="E24" s="10">
        <v>93264</v>
      </c>
      <c r="F24" s="9" t="s">
        <v>374</v>
      </c>
      <c r="G24" s="7">
        <v>2156</v>
      </c>
      <c r="H24" s="58" t="s">
        <v>791</v>
      </c>
      <c r="I24" s="51" t="s">
        <v>792</v>
      </c>
      <c r="J24" s="13">
        <v>436</v>
      </c>
      <c r="K24" s="13">
        <v>437</v>
      </c>
      <c r="L24" s="28" t="s">
        <v>222</v>
      </c>
      <c r="M24" s="31" t="s">
        <v>776</v>
      </c>
    </row>
    <row r="25" spans="1:13" ht="12.75">
      <c r="A25" s="12" t="s">
        <v>174</v>
      </c>
      <c r="B25" s="7"/>
      <c r="C25" s="15">
        <v>2</v>
      </c>
      <c r="D25" s="10">
        <v>48</v>
      </c>
      <c r="E25" s="10">
        <v>81947</v>
      </c>
      <c r="F25" s="9" t="s">
        <v>375</v>
      </c>
      <c r="G25" s="7">
        <v>1308</v>
      </c>
      <c r="H25" s="58" t="s">
        <v>791</v>
      </c>
      <c r="I25" s="51" t="s">
        <v>792</v>
      </c>
      <c r="J25" s="13">
        <v>436</v>
      </c>
      <c r="K25" s="13">
        <v>437</v>
      </c>
      <c r="L25" s="28" t="s">
        <v>156</v>
      </c>
      <c r="M25" s="31" t="s">
        <v>776</v>
      </c>
    </row>
    <row r="26" spans="1:13" ht="12.75">
      <c r="A26" s="12" t="s">
        <v>167</v>
      </c>
      <c r="B26" s="7"/>
      <c r="C26" s="15">
        <v>2</v>
      </c>
      <c r="D26" s="10">
        <v>38</v>
      </c>
      <c r="E26" s="10">
        <v>85024</v>
      </c>
      <c r="F26" s="9" t="s">
        <v>376</v>
      </c>
      <c r="G26" s="7">
        <v>798</v>
      </c>
      <c r="H26" s="58" t="s">
        <v>791</v>
      </c>
      <c r="I26" s="51" t="s">
        <v>792</v>
      </c>
      <c r="J26" s="13">
        <v>436</v>
      </c>
      <c r="K26" s="13">
        <v>437</v>
      </c>
      <c r="L26" s="28" t="s">
        <v>156</v>
      </c>
      <c r="M26" s="31" t="s">
        <v>776</v>
      </c>
    </row>
    <row r="27" spans="1:13" ht="12.75">
      <c r="A27" s="12" t="s">
        <v>185</v>
      </c>
      <c r="B27" s="7"/>
      <c r="C27" s="15">
        <v>2</v>
      </c>
      <c r="D27" s="10">
        <v>25</v>
      </c>
      <c r="E27" s="10">
        <v>87074</v>
      </c>
      <c r="F27" s="9" t="s">
        <v>377</v>
      </c>
      <c r="G27" s="7">
        <v>2360</v>
      </c>
      <c r="H27" s="58" t="s">
        <v>791</v>
      </c>
      <c r="I27" s="51" t="s">
        <v>792</v>
      </c>
      <c r="J27" s="13">
        <v>436</v>
      </c>
      <c r="K27" s="13">
        <v>437</v>
      </c>
      <c r="L27" s="28" t="s">
        <v>156</v>
      </c>
      <c r="M27" s="31" t="s">
        <v>776</v>
      </c>
    </row>
    <row r="28" spans="1:13" ht="12.75">
      <c r="A28" s="12" t="s">
        <v>356</v>
      </c>
      <c r="B28" s="7"/>
      <c r="C28" s="15">
        <v>1</v>
      </c>
      <c r="D28" s="10">
        <v>14</v>
      </c>
      <c r="E28" s="10">
        <v>42306</v>
      </c>
      <c r="F28" s="9" t="s">
        <v>378</v>
      </c>
      <c r="G28" s="7">
        <v>842</v>
      </c>
      <c r="H28" s="58" t="s">
        <v>791</v>
      </c>
      <c r="I28" s="51" t="s">
        <v>792</v>
      </c>
      <c r="J28" s="13">
        <v>436</v>
      </c>
      <c r="K28" s="13">
        <v>437</v>
      </c>
      <c r="L28" s="28" t="s">
        <v>156</v>
      </c>
      <c r="M28" s="31" t="s">
        <v>776</v>
      </c>
    </row>
    <row r="29" spans="1:13" ht="12.75">
      <c r="A29" s="12" t="s">
        <v>157</v>
      </c>
      <c r="B29" s="7"/>
      <c r="C29" s="15">
        <v>6</v>
      </c>
      <c r="D29" s="10">
        <v>1</v>
      </c>
      <c r="E29" s="10">
        <v>264694</v>
      </c>
      <c r="F29" s="9" t="s">
        <v>379</v>
      </c>
      <c r="G29" s="7">
        <v>184705</v>
      </c>
      <c r="H29" s="58" t="s">
        <v>791</v>
      </c>
      <c r="I29" s="51" t="s">
        <v>792</v>
      </c>
      <c r="J29" s="13">
        <v>436</v>
      </c>
      <c r="K29" s="13">
        <v>437</v>
      </c>
      <c r="L29" s="28" t="s">
        <v>156</v>
      </c>
      <c r="M29" s="31" t="s">
        <v>776</v>
      </c>
    </row>
    <row r="30" spans="1:13" ht="12.75">
      <c r="A30" s="12" t="s">
        <v>109</v>
      </c>
      <c r="B30" s="7"/>
      <c r="C30" s="15">
        <v>2</v>
      </c>
      <c r="D30" s="10">
        <v>24</v>
      </c>
      <c r="E30" s="10">
        <v>87028</v>
      </c>
      <c r="F30" s="9" t="s">
        <v>380</v>
      </c>
      <c r="G30" s="7">
        <v>1978</v>
      </c>
      <c r="H30" s="58" t="s">
        <v>791</v>
      </c>
      <c r="I30" s="51" t="s">
        <v>792</v>
      </c>
      <c r="J30" s="13">
        <v>436</v>
      </c>
      <c r="K30" s="13">
        <v>437</v>
      </c>
      <c r="L30" s="28" t="s">
        <v>156</v>
      </c>
      <c r="M30" s="31" t="s">
        <v>776</v>
      </c>
    </row>
    <row r="31" spans="1:13" ht="12.75">
      <c r="A31" s="12" t="s">
        <v>125</v>
      </c>
      <c r="B31" s="7"/>
      <c r="C31" s="15">
        <v>2</v>
      </c>
      <c r="D31" s="10">
        <v>48</v>
      </c>
      <c r="E31" s="10">
        <v>88659</v>
      </c>
      <c r="F31" s="9" t="s">
        <v>381</v>
      </c>
      <c r="G31" s="7">
        <v>1234</v>
      </c>
      <c r="H31" s="58" t="s">
        <v>791</v>
      </c>
      <c r="I31" s="51" t="s">
        <v>792</v>
      </c>
      <c r="J31" s="13">
        <v>436</v>
      </c>
      <c r="K31" s="13">
        <v>437</v>
      </c>
      <c r="L31" s="28" t="s">
        <v>156</v>
      </c>
      <c r="M31" s="31" t="s">
        <v>776</v>
      </c>
    </row>
    <row r="32" spans="1:13" ht="12.75">
      <c r="A32" s="12" t="s">
        <v>101</v>
      </c>
      <c r="B32" s="7"/>
      <c r="C32" s="15">
        <v>2</v>
      </c>
      <c r="D32" s="10">
        <v>25</v>
      </c>
      <c r="E32" s="10">
        <v>92101</v>
      </c>
      <c r="F32" s="9" t="s">
        <v>382</v>
      </c>
      <c r="G32" s="7">
        <v>2228</v>
      </c>
      <c r="H32" s="58" t="s">
        <v>791</v>
      </c>
      <c r="I32" s="51" t="s">
        <v>792</v>
      </c>
      <c r="J32" s="13">
        <v>436</v>
      </c>
      <c r="K32" s="13">
        <v>437</v>
      </c>
      <c r="L32" s="28" t="s">
        <v>98</v>
      </c>
      <c r="M32" s="31" t="s">
        <v>776</v>
      </c>
    </row>
    <row r="33" spans="1:13" ht="12.75">
      <c r="A33" s="12" t="s">
        <v>121</v>
      </c>
      <c r="B33" s="7"/>
      <c r="C33" s="15">
        <v>3</v>
      </c>
      <c r="D33" s="10">
        <v>5</v>
      </c>
      <c r="E33" s="10">
        <v>134817</v>
      </c>
      <c r="F33" s="9" t="s">
        <v>383</v>
      </c>
      <c r="G33" s="7">
        <v>20802</v>
      </c>
      <c r="H33" s="58" t="s">
        <v>791</v>
      </c>
      <c r="I33" s="51" t="s">
        <v>792</v>
      </c>
      <c r="J33" s="13">
        <v>436</v>
      </c>
      <c r="K33" s="13">
        <v>437</v>
      </c>
      <c r="L33" s="28" t="s">
        <v>98</v>
      </c>
      <c r="M33" s="31" t="s">
        <v>776</v>
      </c>
    </row>
    <row r="34" spans="1:13" ht="12.75">
      <c r="A34" s="12" t="s">
        <v>141</v>
      </c>
      <c r="B34" s="7"/>
      <c r="C34" s="15">
        <v>1</v>
      </c>
      <c r="D34" s="10">
        <v>26</v>
      </c>
      <c r="E34" s="10">
        <v>43119</v>
      </c>
      <c r="F34" s="9" t="s">
        <v>384</v>
      </c>
      <c r="G34" s="7">
        <v>1097</v>
      </c>
      <c r="H34" s="58" t="s">
        <v>791</v>
      </c>
      <c r="I34" s="51" t="s">
        <v>792</v>
      </c>
      <c r="J34" s="13">
        <v>436</v>
      </c>
      <c r="K34" s="13">
        <v>437</v>
      </c>
      <c r="L34" s="28" t="s">
        <v>98</v>
      </c>
      <c r="M34" s="31" t="s">
        <v>776</v>
      </c>
    </row>
    <row r="35" spans="1:13" ht="12.75">
      <c r="A35" s="14" t="s">
        <v>99</v>
      </c>
      <c r="B35" s="7"/>
      <c r="C35" s="15">
        <v>2</v>
      </c>
      <c r="D35" s="10">
        <v>3</v>
      </c>
      <c r="E35" s="10">
        <v>95478</v>
      </c>
      <c r="F35" s="9" t="s">
        <v>385</v>
      </c>
      <c r="G35" s="7">
        <v>1298</v>
      </c>
      <c r="H35" s="58" t="s">
        <v>791</v>
      </c>
      <c r="I35" s="51" t="s">
        <v>792</v>
      </c>
      <c r="J35" s="13">
        <v>436</v>
      </c>
      <c r="K35" s="13">
        <v>437</v>
      </c>
      <c r="L35" s="28" t="s">
        <v>98</v>
      </c>
      <c r="M35" s="31" t="s">
        <v>776</v>
      </c>
    </row>
    <row r="36" spans="1:13" ht="12.75">
      <c r="A36" s="12" t="s">
        <v>134</v>
      </c>
      <c r="B36" s="7"/>
      <c r="C36" s="15">
        <v>2</v>
      </c>
      <c r="D36" s="10">
        <v>29</v>
      </c>
      <c r="E36" s="10">
        <v>89265</v>
      </c>
      <c r="F36" s="9" t="s">
        <v>386</v>
      </c>
      <c r="G36" s="7">
        <v>1676</v>
      </c>
      <c r="H36" s="58" t="s">
        <v>791</v>
      </c>
      <c r="I36" s="51" t="s">
        <v>792</v>
      </c>
      <c r="J36" s="13">
        <v>436</v>
      </c>
      <c r="K36" s="13">
        <v>437</v>
      </c>
      <c r="L36" s="28" t="s">
        <v>98</v>
      </c>
      <c r="M36" s="31" t="s">
        <v>776</v>
      </c>
    </row>
    <row r="37" spans="1:13" ht="12.75">
      <c r="A37" s="12" t="s">
        <v>138</v>
      </c>
      <c r="B37" s="7"/>
      <c r="C37" s="15">
        <v>2</v>
      </c>
      <c r="D37" s="10">
        <v>64</v>
      </c>
      <c r="E37" s="10">
        <v>86334</v>
      </c>
      <c r="F37" s="9" t="s">
        <v>387</v>
      </c>
      <c r="G37" s="7">
        <v>1041</v>
      </c>
      <c r="H37" s="58" t="s">
        <v>791</v>
      </c>
      <c r="I37" s="51" t="s">
        <v>792</v>
      </c>
      <c r="J37" s="13">
        <v>436</v>
      </c>
      <c r="K37" s="13">
        <v>437</v>
      </c>
      <c r="L37" s="28" t="s">
        <v>98</v>
      </c>
      <c r="M37" s="31" t="s">
        <v>776</v>
      </c>
    </row>
    <row r="38" spans="1:13" ht="12.75">
      <c r="A38" s="12" t="s">
        <v>194</v>
      </c>
      <c r="B38" s="7"/>
      <c r="C38" s="15">
        <v>2</v>
      </c>
      <c r="D38" s="10">
        <v>56</v>
      </c>
      <c r="E38" s="10">
        <v>101055</v>
      </c>
      <c r="F38" s="9" t="s">
        <v>388</v>
      </c>
      <c r="G38" s="7">
        <v>1068</v>
      </c>
      <c r="H38" s="58" t="s">
        <v>791</v>
      </c>
      <c r="I38" s="51" t="s">
        <v>792</v>
      </c>
      <c r="J38" s="13">
        <v>436</v>
      </c>
      <c r="K38" s="13">
        <v>437</v>
      </c>
      <c r="L38" s="28" t="s">
        <v>193</v>
      </c>
      <c r="M38" s="31" t="s">
        <v>776</v>
      </c>
    </row>
    <row r="39" spans="1:13" ht="12.75">
      <c r="A39" s="12" t="s">
        <v>203</v>
      </c>
      <c r="B39" s="7"/>
      <c r="C39" s="15">
        <v>1</v>
      </c>
      <c r="D39" s="10">
        <v>38</v>
      </c>
      <c r="E39" s="10">
        <v>53570</v>
      </c>
      <c r="F39" s="9" t="s">
        <v>389</v>
      </c>
      <c r="G39" s="7">
        <v>899</v>
      </c>
      <c r="H39" s="58" t="s">
        <v>791</v>
      </c>
      <c r="I39" s="51" t="s">
        <v>792</v>
      </c>
      <c r="J39" s="13">
        <v>436</v>
      </c>
      <c r="K39" s="13">
        <v>437</v>
      </c>
      <c r="L39" s="28" t="s">
        <v>193</v>
      </c>
      <c r="M39" s="31" t="s">
        <v>776</v>
      </c>
    </row>
    <row r="40" spans="1:13" ht="12.75">
      <c r="A40" s="12" t="s">
        <v>214</v>
      </c>
      <c r="B40" s="7"/>
      <c r="C40" s="15">
        <v>1</v>
      </c>
      <c r="D40" s="10">
        <v>31</v>
      </c>
      <c r="E40" s="10">
        <v>45541</v>
      </c>
      <c r="F40" s="9" t="s">
        <v>390</v>
      </c>
      <c r="G40" s="7">
        <v>1024</v>
      </c>
      <c r="H40" s="58" t="s">
        <v>791</v>
      </c>
      <c r="I40" s="51" t="s">
        <v>792</v>
      </c>
      <c r="J40" s="13">
        <v>436</v>
      </c>
      <c r="K40" s="13">
        <v>437</v>
      </c>
      <c r="L40" s="28" t="s">
        <v>193</v>
      </c>
      <c r="M40" s="31" t="s">
        <v>776</v>
      </c>
    </row>
    <row r="41" spans="1:13" ht="12.75">
      <c r="A41" s="12" t="s">
        <v>33</v>
      </c>
      <c r="B41" s="7"/>
      <c r="C41" s="15">
        <v>2</v>
      </c>
      <c r="D41" s="10">
        <v>26</v>
      </c>
      <c r="E41" s="10">
        <v>97578</v>
      </c>
      <c r="F41" s="9" t="s">
        <v>391</v>
      </c>
      <c r="G41" s="7">
        <v>883</v>
      </c>
      <c r="H41" s="58" t="s">
        <v>791</v>
      </c>
      <c r="I41" s="51" t="s">
        <v>792</v>
      </c>
      <c r="J41" s="13">
        <v>436</v>
      </c>
      <c r="K41" s="13">
        <v>437</v>
      </c>
      <c r="L41" s="28" t="s">
        <v>46</v>
      </c>
      <c r="M41" s="31" t="s">
        <v>776</v>
      </c>
    </row>
    <row r="42" spans="1:13" ht="12.75">
      <c r="A42" s="12" t="s">
        <v>8</v>
      </c>
      <c r="B42" s="7"/>
      <c r="C42" s="15">
        <v>2</v>
      </c>
      <c r="D42" s="10">
        <v>29</v>
      </c>
      <c r="E42" s="10">
        <v>93059</v>
      </c>
      <c r="F42" s="9" t="s">
        <v>392</v>
      </c>
      <c r="G42" s="7">
        <v>861</v>
      </c>
      <c r="H42" s="58" t="s">
        <v>791</v>
      </c>
      <c r="I42" s="51" t="s">
        <v>792</v>
      </c>
      <c r="J42" s="13">
        <v>436</v>
      </c>
      <c r="K42" s="13">
        <v>437</v>
      </c>
      <c r="L42" s="28" t="s">
        <v>46</v>
      </c>
      <c r="M42" s="31" t="s">
        <v>776</v>
      </c>
    </row>
    <row r="43" spans="1:13" ht="12.75">
      <c r="A43" s="12" t="s">
        <v>24</v>
      </c>
      <c r="B43" s="7"/>
      <c r="C43" s="15">
        <v>2</v>
      </c>
      <c r="D43" s="10">
        <v>50</v>
      </c>
      <c r="E43" s="10">
        <v>85572</v>
      </c>
      <c r="F43" s="9" t="s">
        <v>393</v>
      </c>
      <c r="G43" s="7">
        <v>596</v>
      </c>
      <c r="H43" s="58" t="s">
        <v>791</v>
      </c>
      <c r="I43" s="51" t="s">
        <v>792</v>
      </c>
      <c r="J43" s="13">
        <v>436</v>
      </c>
      <c r="K43" s="13">
        <v>437</v>
      </c>
      <c r="L43" s="28" t="s">
        <v>46</v>
      </c>
      <c r="M43" s="31" t="s">
        <v>776</v>
      </c>
    </row>
    <row r="44" spans="1:13" ht="12.75">
      <c r="A44" s="12" t="s">
        <v>329</v>
      </c>
      <c r="B44" s="7"/>
      <c r="C44" s="15">
        <v>2</v>
      </c>
      <c r="D44" s="10">
        <v>47</v>
      </c>
      <c r="E44" s="10">
        <v>89287</v>
      </c>
      <c r="F44" s="9" t="s">
        <v>394</v>
      </c>
      <c r="G44" s="7">
        <v>1879</v>
      </c>
      <c r="H44" s="58" t="s">
        <v>791</v>
      </c>
      <c r="I44" s="51" t="s">
        <v>792</v>
      </c>
      <c r="J44" s="13">
        <v>436</v>
      </c>
      <c r="K44" s="13">
        <v>437</v>
      </c>
      <c r="L44" s="28" t="s">
        <v>328</v>
      </c>
      <c r="M44" s="31" t="s">
        <v>776</v>
      </c>
    </row>
    <row r="45" spans="1:13" ht="12.75">
      <c r="A45" s="12" t="s">
        <v>334</v>
      </c>
      <c r="B45" s="7"/>
      <c r="C45" s="15">
        <v>2</v>
      </c>
      <c r="D45" s="10">
        <v>59</v>
      </c>
      <c r="E45" s="10">
        <v>87289</v>
      </c>
      <c r="F45" s="9" t="s">
        <v>395</v>
      </c>
      <c r="G45" s="7">
        <v>974</v>
      </c>
      <c r="H45" s="58" t="s">
        <v>791</v>
      </c>
      <c r="I45" s="51" t="s">
        <v>792</v>
      </c>
      <c r="J45" s="13">
        <v>436</v>
      </c>
      <c r="K45" s="13">
        <v>437</v>
      </c>
      <c r="L45" s="28" t="s">
        <v>328</v>
      </c>
      <c r="M45" s="31" t="s">
        <v>776</v>
      </c>
    </row>
    <row r="46" spans="1:13" ht="12.75">
      <c r="A46" s="12" t="s">
        <v>12</v>
      </c>
      <c r="B46" s="7"/>
      <c r="C46" s="15">
        <v>2</v>
      </c>
      <c r="D46" s="10">
        <v>42</v>
      </c>
      <c r="E46" s="10">
        <v>87324</v>
      </c>
      <c r="F46" s="9" t="s">
        <v>396</v>
      </c>
      <c r="G46" s="7">
        <v>617</v>
      </c>
      <c r="H46" s="58" t="s">
        <v>791</v>
      </c>
      <c r="I46" s="51" t="s">
        <v>792</v>
      </c>
      <c r="J46" s="13">
        <v>436</v>
      </c>
      <c r="K46" s="13">
        <v>437</v>
      </c>
      <c r="L46" s="28" t="s">
        <v>46</v>
      </c>
      <c r="M46" s="31" t="s">
        <v>776</v>
      </c>
    </row>
    <row r="47" spans="1:13" ht="13.5" thickBot="1">
      <c r="A47" s="18" t="s">
        <v>4</v>
      </c>
      <c r="B47" s="7"/>
      <c r="C47" s="16">
        <v>2</v>
      </c>
      <c r="D47" s="17">
        <v>37</v>
      </c>
      <c r="E47" s="17">
        <v>87696</v>
      </c>
      <c r="F47" s="128" t="s">
        <v>397</v>
      </c>
      <c r="G47" s="17">
        <v>1334</v>
      </c>
      <c r="H47" s="59" t="s">
        <v>791</v>
      </c>
      <c r="I47" s="52" t="s">
        <v>792</v>
      </c>
      <c r="J47" s="33">
        <v>436</v>
      </c>
      <c r="K47" s="33">
        <v>437</v>
      </c>
      <c r="L47" s="34" t="s">
        <v>46</v>
      </c>
      <c r="M47" s="40" t="s">
        <v>776</v>
      </c>
    </row>
  </sheetData>
  <mergeCells count="12">
    <mergeCell ref="A3:A5"/>
    <mergeCell ref="C3:C5"/>
    <mergeCell ref="D3:D5"/>
    <mergeCell ref="E3:E5"/>
    <mergeCell ref="J3:J5"/>
    <mergeCell ref="K3:K5"/>
    <mergeCell ref="L3:L5"/>
    <mergeCell ref="M3:M5"/>
    <mergeCell ref="F3:F5"/>
    <mergeCell ref="G3:G5"/>
    <mergeCell ref="H3:H5"/>
    <mergeCell ref="I3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121"/>
  <sheetViews>
    <sheetView workbookViewId="0" topLeftCell="A1">
      <selection activeCell="F14" sqref="F14"/>
    </sheetView>
  </sheetViews>
  <sheetFormatPr defaultColWidth="9.140625" defaultRowHeight="12.75"/>
  <cols>
    <col min="1" max="1" width="23.00390625" style="0" customWidth="1"/>
    <col min="2" max="2" width="2.8515625" style="0" customWidth="1"/>
    <col min="3" max="3" width="11.28125" style="0" customWidth="1"/>
    <col min="4" max="4" width="11.57421875" style="0" customWidth="1"/>
    <col min="5" max="5" width="12.7109375" style="0" customWidth="1"/>
    <col min="6" max="6" width="14.421875" style="96" customWidth="1"/>
    <col min="7" max="7" width="11.421875" style="0" customWidth="1"/>
    <col min="12" max="12" width="13.00390625" style="0" customWidth="1"/>
  </cols>
  <sheetData>
    <row r="1" spans="1:120" ht="13.5" thickBot="1">
      <c r="A1" s="111" t="s">
        <v>352</v>
      </c>
      <c r="B1" s="72"/>
      <c r="C1" s="72"/>
      <c r="D1" s="72"/>
      <c r="E1" s="72"/>
      <c r="F1" s="93"/>
      <c r="G1" s="72"/>
      <c r="H1" s="5"/>
      <c r="I1" s="5"/>
      <c r="J1" s="5"/>
      <c r="K1" s="5"/>
      <c r="L1" s="5"/>
      <c r="M1" s="4"/>
      <c r="N1" s="25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ht="13.5" thickBot="1">
      <c r="A2" s="112"/>
      <c r="B2" s="115"/>
      <c r="C2" s="116"/>
      <c r="D2" s="117"/>
      <c r="E2" s="116"/>
      <c r="F2" s="125"/>
      <c r="G2" s="116"/>
      <c r="H2" s="55"/>
      <c r="I2" s="55"/>
      <c r="J2" s="55"/>
      <c r="K2" s="56"/>
      <c r="L2" s="55"/>
      <c r="M2" s="55"/>
      <c r="N2" s="25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ht="26.25" customHeight="1">
      <c r="A3" s="65" t="s">
        <v>352</v>
      </c>
      <c r="B3" s="115"/>
      <c r="C3" s="143" t="s">
        <v>353</v>
      </c>
      <c r="D3" s="132" t="s">
        <v>1</v>
      </c>
      <c r="E3" s="132" t="s">
        <v>2</v>
      </c>
      <c r="F3" s="132" t="s">
        <v>354</v>
      </c>
      <c r="G3" s="129" t="s">
        <v>3</v>
      </c>
      <c r="H3" s="99" t="s">
        <v>767</v>
      </c>
      <c r="I3" s="100" t="s">
        <v>768</v>
      </c>
      <c r="J3" s="100" t="s">
        <v>769</v>
      </c>
      <c r="K3" s="101" t="s">
        <v>770</v>
      </c>
      <c r="L3" s="100" t="s">
        <v>398</v>
      </c>
      <c r="M3" s="102" t="s">
        <v>771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ht="21.75" customHeight="1">
      <c r="A4" s="66"/>
      <c r="B4" s="92"/>
      <c r="C4" s="144"/>
      <c r="D4" s="114"/>
      <c r="E4" s="114"/>
      <c r="F4" s="114"/>
      <c r="G4" s="146"/>
      <c r="H4" s="103"/>
      <c r="I4" s="104"/>
      <c r="J4" s="104"/>
      <c r="K4" s="105"/>
      <c r="L4" s="104"/>
      <c r="M4" s="10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3" ht="18" customHeight="1" thickBot="1">
      <c r="A5" s="67"/>
      <c r="B5" s="76"/>
      <c r="C5" s="145"/>
      <c r="D5" s="133"/>
      <c r="E5" s="133"/>
      <c r="F5" s="133"/>
      <c r="G5" s="130"/>
      <c r="H5" s="107"/>
      <c r="I5" s="108"/>
      <c r="J5" s="108"/>
      <c r="K5" s="109"/>
      <c r="L5" s="108"/>
      <c r="M5" s="110"/>
    </row>
    <row r="6" spans="1:13" ht="13.5" thickBot="1">
      <c r="A6" s="113"/>
      <c r="B6" s="76"/>
      <c r="C6" s="76"/>
      <c r="D6" s="76"/>
      <c r="E6" s="76"/>
      <c r="F6" s="82"/>
      <c r="G6" s="76"/>
      <c r="H6" s="17"/>
      <c r="I6" s="17"/>
      <c r="J6" s="17"/>
      <c r="K6" s="17"/>
      <c r="L6" s="17"/>
      <c r="M6" s="17"/>
    </row>
    <row r="7" spans="1:13" ht="12.75">
      <c r="A7" s="118" t="s">
        <v>4</v>
      </c>
      <c r="B7" s="73"/>
      <c r="C7" s="77">
        <v>8</v>
      </c>
      <c r="D7" s="78">
        <v>15</v>
      </c>
      <c r="E7" s="78">
        <v>52923</v>
      </c>
      <c r="F7" s="119" t="s">
        <v>419</v>
      </c>
      <c r="G7" s="120">
        <v>1604</v>
      </c>
      <c r="H7" s="58" t="s">
        <v>791</v>
      </c>
      <c r="I7" s="51" t="s">
        <v>792</v>
      </c>
      <c r="J7" s="36">
        <v>438</v>
      </c>
      <c r="K7" s="36">
        <v>439</v>
      </c>
      <c r="L7" s="36" t="s">
        <v>46</v>
      </c>
      <c r="M7" s="31" t="s">
        <v>772</v>
      </c>
    </row>
    <row r="8" spans="1:13" ht="12.75">
      <c r="A8" s="80" t="s">
        <v>6</v>
      </c>
      <c r="B8" s="73"/>
      <c r="C8" s="81">
        <v>7</v>
      </c>
      <c r="D8" s="76">
        <v>30</v>
      </c>
      <c r="E8" s="76">
        <v>45259</v>
      </c>
      <c r="F8" s="121" t="s">
        <v>420</v>
      </c>
      <c r="G8" s="122">
        <v>752</v>
      </c>
      <c r="H8" s="58" t="s">
        <v>791</v>
      </c>
      <c r="I8" s="51" t="s">
        <v>792</v>
      </c>
      <c r="J8" s="36">
        <v>438</v>
      </c>
      <c r="K8" s="36">
        <v>439</v>
      </c>
      <c r="L8" s="36" t="s">
        <v>46</v>
      </c>
      <c r="M8" s="31" t="s">
        <v>772</v>
      </c>
    </row>
    <row r="9" spans="1:13" ht="12.75">
      <c r="A9" s="80" t="s">
        <v>8</v>
      </c>
      <c r="B9" s="73"/>
      <c r="C9" s="81">
        <v>7</v>
      </c>
      <c r="D9" s="76">
        <v>16</v>
      </c>
      <c r="E9" s="76">
        <v>51179</v>
      </c>
      <c r="F9" s="121" t="s">
        <v>421</v>
      </c>
      <c r="G9" s="122">
        <v>910</v>
      </c>
      <c r="H9" s="58" t="s">
        <v>791</v>
      </c>
      <c r="I9" s="51" t="s">
        <v>792</v>
      </c>
      <c r="J9" s="36">
        <v>438</v>
      </c>
      <c r="K9" s="36">
        <v>439</v>
      </c>
      <c r="L9" s="36" t="s">
        <v>46</v>
      </c>
      <c r="M9" s="31" t="s">
        <v>772</v>
      </c>
    </row>
    <row r="10" spans="1:13" ht="12.75">
      <c r="A10" s="80" t="s">
        <v>7</v>
      </c>
      <c r="B10" s="73"/>
      <c r="C10" s="81">
        <v>7</v>
      </c>
      <c r="D10" s="85">
        <v>32</v>
      </c>
      <c r="E10" s="85">
        <v>43950</v>
      </c>
      <c r="F10" s="123" t="s">
        <v>422</v>
      </c>
      <c r="G10" s="122">
        <v>1072</v>
      </c>
      <c r="H10" s="58" t="s">
        <v>791</v>
      </c>
      <c r="I10" s="51" t="s">
        <v>792</v>
      </c>
      <c r="J10" s="36">
        <v>438</v>
      </c>
      <c r="K10" s="36">
        <v>439</v>
      </c>
      <c r="L10" s="36" t="s">
        <v>46</v>
      </c>
      <c r="M10" s="31" t="s">
        <v>772</v>
      </c>
    </row>
    <row r="11" spans="1:13" ht="12.75">
      <c r="A11" s="80" t="s">
        <v>26</v>
      </c>
      <c r="B11" s="73"/>
      <c r="C11" s="81">
        <v>7</v>
      </c>
      <c r="D11" s="85">
        <v>22</v>
      </c>
      <c r="E11" s="85">
        <v>50464</v>
      </c>
      <c r="F11" s="123" t="s">
        <v>423</v>
      </c>
      <c r="G11" s="122">
        <v>596</v>
      </c>
      <c r="H11" s="58" t="s">
        <v>791</v>
      </c>
      <c r="I11" s="51" t="s">
        <v>792</v>
      </c>
      <c r="J11" s="36">
        <v>438</v>
      </c>
      <c r="K11" s="36">
        <v>439</v>
      </c>
      <c r="L11" s="36" t="s">
        <v>46</v>
      </c>
      <c r="M11" s="31" t="s">
        <v>772</v>
      </c>
    </row>
    <row r="12" spans="1:13" ht="12.75">
      <c r="A12" s="80" t="s">
        <v>24</v>
      </c>
      <c r="B12" s="73"/>
      <c r="C12" s="81">
        <v>7</v>
      </c>
      <c r="D12" s="85">
        <v>32</v>
      </c>
      <c r="E12" s="85">
        <v>47429</v>
      </c>
      <c r="F12" s="123" t="s">
        <v>424</v>
      </c>
      <c r="G12" s="122">
        <v>603</v>
      </c>
      <c r="H12" s="58" t="s">
        <v>791</v>
      </c>
      <c r="I12" s="51" t="s">
        <v>792</v>
      </c>
      <c r="J12" s="36">
        <v>438</v>
      </c>
      <c r="K12" s="36">
        <v>439</v>
      </c>
      <c r="L12" s="36" t="s">
        <v>46</v>
      </c>
      <c r="M12" s="31" t="s">
        <v>772</v>
      </c>
    </row>
    <row r="13" spans="1:13" ht="12.75">
      <c r="A13" s="80" t="s">
        <v>33</v>
      </c>
      <c r="B13" s="73"/>
      <c r="C13" s="81">
        <v>7</v>
      </c>
      <c r="D13" s="85">
        <v>10</v>
      </c>
      <c r="E13" s="85">
        <v>42167</v>
      </c>
      <c r="F13" s="123" t="s">
        <v>425</v>
      </c>
      <c r="G13" s="122">
        <v>847</v>
      </c>
      <c r="H13" s="58" t="s">
        <v>791</v>
      </c>
      <c r="I13" s="51" t="s">
        <v>792</v>
      </c>
      <c r="J13" s="36">
        <v>438</v>
      </c>
      <c r="K13" s="36">
        <v>439</v>
      </c>
      <c r="L13" s="36" t="s">
        <v>46</v>
      </c>
      <c r="M13" s="31" t="s">
        <v>772</v>
      </c>
    </row>
    <row r="14" spans="1:13" ht="12.75">
      <c r="A14" s="80" t="s">
        <v>37</v>
      </c>
      <c r="B14" s="73"/>
      <c r="C14" s="81">
        <v>7</v>
      </c>
      <c r="D14" s="85">
        <v>14</v>
      </c>
      <c r="E14" s="85">
        <v>47848</v>
      </c>
      <c r="F14" s="123" t="s">
        <v>426</v>
      </c>
      <c r="G14" s="122">
        <v>1015</v>
      </c>
      <c r="H14" s="58" t="s">
        <v>791</v>
      </c>
      <c r="I14" s="51" t="s">
        <v>792</v>
      </c>
      <c r="J14" s="36">
        <v>438</v>
      </c>
      <c r="K14" s="36">
        <v>439</v>
      </c>
      <c r="L14" s="36" t="s">
        <v>46</v>
      </c>
      <c r="M14" s="31" t="s">
        <v>772</v>
      </c>
    </row>
    <row r="15" spans="1:13" ht="12.75">
      <c r="A15" s="80" t="s">
        <v>38</v>
      </c>
      <c r="B15" s="73"/>
      <c r="C15" s="81">
        <v>7</v>
      </c>
      <c r="D15" s="85">
        <v>14</v>
      </c>
      <c r="E15" s="85">
        <v>47653</v>
      </c>
      <c r="F15" s="123" t="s">
        <v>427</v>
      </c>
      <c r="G15" s="122">
        <v>766</v>
      </c>
      <c r="H15" s="58" t="s">
        <v>791</v>
      </c>
      <c r="I15" s="51" t="s">
        <v>792</v>
      </c>
      <c r="J15" s="36">
        <v>438</v>
      </c>
      <c r="K15" s="36">
        <v>439</v>
      </c>
      <c r="L15" s="36" t="s">
        <v>46</v>
      </c>
      <c r="M15" s="31" t="s">
        <v>772</v>
      </c>
    </row>
    <row r="16" spans="1:13" s="29" customFormat="1" ht="12.75">
      <c r="A16" s="80" t="s">
        <v>790</v>
      </c>
      <c r="B16" s="76"/>
      <c r="C16" s="81">
        <f>SUM(C7:C15)</f>
        <v>64</v>
      </c>
      <c r="D16" s="76">
        <f>SUM(D7:D15)</f>
        <v>185</v>
      </c>
      <c r="E16" s="76">
        <f>SUM(E7:E15)</f>
        <v>428872</v>
      </c>
      <c r="F16" s="82" t="s">
        <v>96</v>
      </c>
      <c r="G16" s="122">
        <v>836</v>
      </c>
      <c r="H16" s="58" t="s">
        <v>791</v>
      </c>
      <c r="I16" s="51" t="s">
        <v>792</v>
      </c>
      <c r="J16" s="36">
        <v>438</v>
      </c>
      <c r="K16" s="36">
        <v>439</v>
      </c>
      <c r="L16" s="36" t="s">
        <v>46</v>
      </c>
      <c r="M16" s="31" t="s">
        <v>772</v>
      </c>
    </row>
    <row r="17" spans="1:13" ht="12.75">
      <c r="A17" s="80" t="s">
        <v>48</v>
      </c>
      <c r="B17" s="73"/>
      <c r="C17" s="81">
        <v>4</v>
      </c>
      <c r="D17" s="85">
        <v>3</v>
      </c>
      <c r="E17" s="85">
        <v>41735</v>
      </c>
      <c r="F17" s="123" t="s">
        <v>55</v>
      </c>
      <c r="G17" s="122">
        <v>2230</v>
      </c>
      <c r="H17" s="58" t="s">
        <v>791</v>
      </c>
      <c r="I17" s="51" t="s">
        <v>792</v>
      </c>
      <c r="J17" s="36">
        <v>438</v>
      </c>
      <c r="K17" s="36">
        <v>439</v>
      </c>
      <c r="L17" s="37" t="s">
        <v>47</v>
      </c>
      <c r="M17" s="31" t="s">
        <v>772</v>
      </c>
    </row>
    <row r="18" spans="1:13" ht="12.75">
      <c r="A18" s="80" t="s">
        <v>399</v>
      </c>
      <c r="B18" s="73"/>
      <c r="C18" s="81">
        <v>4</v>
      </c>
      <c r="D18" s="85">
        <v>6</v>
      </c>
      <c r="E18" s="85">
        <v>28744</v>
      </c>
      <c r="F18" s="123" t="s">
        <v>428</v>
      </c>
      <c r="G18" s="122">
        <v>481</v>
      </c>
      <c r="H18" s="58" t="s">
        <v>791</v>
      </c>
      <c r="I18" s="51" t="s">
        <v>792</v>
      </c>
      <c r="J18" s="36">
        <v>438</v>
      </c>
      <c r="K18" s="36">
        <v>439</v>
      </c>
      <c r="L18" s="37" t="s">
        <v>47</v>
      </c>
      <c r="M18" s="31" t="s">
        <v>772</v>
      </c>
    </row>
    <row r="19" spans="1:13" ht="12.75">
      <c r="A19" s="80" t="s">
        <v>400</v>
      </c>
      <c r="B19" s="73"/>
      <c r="C19" s="81">
        <v>4</v>
      </c>
      <c r="D19" s="85">
        <v>5</v>
      </c>
      <c r="E19" s="85">
        <v>24260</v>
      </c>
      <c r="F19" s="123" t="s">
        <v>429</v>
      </c>
      <c r="G19" s="122">
        <v>610</v>
      </c>
      <c r="H19" s="58" t="s">
        <v>791</v>
      </c>
      <c r="I19" s="51" t="s">
        <v>792</v>
      </c>
      <c r="J19" s="36">
        <v>438</v>
      </c>
      <c r="K19" s="36">
        <v>439</v>
      </c>
      <c r="L19" s="37" t="s">
        <v>47</v>
      </c>
      <c r="M19" s="31" t="s">
        <v>772</v>
      </c>
    </row>
    <row r="20" spans="1:13" ht="12.75">
      <c r="A20" s="80" t="s">
        <v>401</v>
      </c>
      <c r="B20" s="73"/>
      <c r="C20" s="81">
        <v>4</v>
      </c>
      <c r="D20" s="85">
        <v>6</v>
      </c>
      <c r="E20" s="85">
        <v>25532</v>
      </c>
      <c r="F20" s="123" t="s">
        <v>430</v>
      </c>
      <c r="G20" s="122">
        <v>594</v>
      </c>
      <c r="H20" s="58" t="s">
        <v>791</v>
      </c>
      <c r="I20" s="51" t="s">
        <v>792</v>
      </c>
      <c r="J20" s="36">
        <v>438</v>
      </c>
      <c r="K20" s="36">
        <v>439</v>
      </c>
      <c r="L20" s="37" t="s">
        <v>47</v>
      </c>
      <c r="M20" s="31" t="s">
        <v>772</v>
      </c>
    </row>
    <row r="21" spans="1:13" ht="12.75">
      <c r="A21" s="80" t="s">
        <v>402</v>
      </c>
      <c r="B21" s="73"/>
      <c r="C21" s="81">
        <v>4</v>
      </c>
      <c r="D21" s="85">
        <v>3</v>
      </c>
      <c r="E21" s="85">
        <v>27845</v>
      </c>
      <c r="F21" s="123" t="s">
        <v>431</v>
      </c>
      <c r="G21" s="122">
        <v>507</v>
      </c>
      <c r="H21" s="58" t="s">
        <v>791</v>
      </c>
      <c r="I21" s="51" t="s">
        <v>792</v>
      </c>
      <c r="J21" s="36">
        <v>438</v>
      </c>
      <c r="K21" s="36">
        <v>439</v>
      </c>
      <c r="L21" s="37" t="s">
        <v>47</v>
      </c>
      <c r="M21" s="31" t="s">
        <v>772</v>
      </c>
    </row>
    <row r="22" spans="1:13" ht="12.75">
      <c r="A22" s="80" t="s">
        <v>72</v>
      </c>
      <c r="B22" s="73"/>
      <c r="C22" s="81">
        <v>4</v>
      </c>
      <c r="D22" s="85">
        <v>5</v>
      </c>
      <c r="E22" s="85">
        <v>27758</v>
      </c>
      <c r="F22" s="123" t="s">
        <v>432</v>
      </c>
      <c r="G22" s="122">
        <v>1023</v>
      </c>
      <c r="H22" s="58" t="s">
        <v>791</v>
      </c>
      <c r="I22" s="51" t="s">
        <v>792</v>
      </c>
      <c r="J22" s="36">
        <v>438</v>
      </c>
      <c r="K22" s="36">
        <v>439</v>
      </c>
      <c r="L22" s="37" t="s">
        <v>47</v>
      </c>
      <c r="M22" s="31" t="s">
        <v>772</v>
      </c>
    </row>
    <row r="23" spans="1:13" ht="12.75">
      <c r="A23" s="80" t="s">
        <v>403</v>
      </c>
      <c r="B23" s="73"/>
      <c r="C23" s="81">
        <v>4</v>
      </c>
      <c r="D23" s="85">
        <v>7</v>
      </c>
      <c r="E23" s="85">
        <v>24170</v>
      </c>
      <c r="F23" s="123" t="s">
        <v>439</v>
      </c>
      <c r="G23" s="122">
        <v>572</v>
      </c>
      <c r="H23" s="58" t="s">
        <v>791</v>
      </c>
      <c r="I23" s="51" t="s">
        <v>792</v>
      </c>
      <c r="J23" s="36">
        <v>438</v>
      </c>
      <c r="K23" s="36">
        <v>439</v>
      </c>
      <c r="L23" s="37" t="s">
        <v>47</v>
      </c>
      <c r="M23" s="31" t="s">
        <v>772</v>
      </c>
    </row>
    <row r="24" spans="1:13" ht="12.75">
      <c r="A24" s="80" t="s">
        <v>75</v>
      </c>
      <c r="B24" s="73"/>
      <c r="C24" s="81">
        <v>4</v>
      </c>
      <c r="D24" s="85">
        <v>5</v>
      </c>
      <c r="E24" s="85">
        <v>25285</v>
      </c>
      <c r="F24" s="123" t="s">
        <v>433</v>
      </c>
      <c r="G24" s="122">
        <v>716</v>
      </c>
      <c r="H24" s="58" t="s">
        <v>791</v>
      </c>
      <c r="I24" s="51" t="s">
        <v>792</v>
      </c>
      <c r="J24" s="36">
        <v>438</v>
      </c>
      <c r="K24" s="36">
        <v>439</v>
      </c>
      <c r="L24" s="37" t="s">
        <v>47</v>
      </c>
      <c r="M24" s="31" t="s">
        <v>772</v>
      </c>
    </row>
    <row r="25" spans="1:13" ht="12.75">
      <c r="A25" s="80" t="s">
        <v>49</v>
      </c>
      <c r="B25" s="73"/>
      <c r="C25" s="81">
        <v>5</v>
      </c>
      <c r="D25" s="85">
        <v>10</v>
      </c>
      <c r="E25" s="85">
        <v>29998</v>
      </c>
      <c r="F25" s="123" t="s">
        <v>434</v>
      </c>
      <c r="G25" s="122">
        <v>871</v>
      </c>
      <c r="H25" s="58" t="s">
        <v>791</v>
      </c>
      <c r="I25" s="51" t="s">
        <v>792</v>
      </c>
      <c r="J25" s="36">
        <v>438</v>
      </c>
      <c r="K25" s="36">
        <v>439</v>
      </c>
      <c r="L25" s="37" t="s">
        <v>47</v>
      </c>
      <c r="M25" s="31" t="s">
        <v>772</v>
      </c>
    </row>
    <row r="26" spans="1:13" ht="12.75">
      <c r="A26" s="80" t="s">
        <v>77</v>
      </c>
      <c r="B26" s="73"/>
      <c r="C26" s="81">
        <v>3</v>
      </c>
      <c r="D26" s="85">
        <v>6</v>
      </c>
      <c r="E26" s="85">
        <v>20681</v>
      </c>
      <c r="F26" s="123" t="s">
        <v>435</v>
      </c>
      <c r="G26" s="122">
        <v>881</v>
      </c>
      <c r="H26" s="58" t="s">
        <v>791</v>
      </c>
      <c r="I26" s="51" t="s">
        <v>792</v>
      </c>
      <c r="J26" s="36">
        <v>438</v>
      </c>
      <c r="K26" s="36">
        <v>439</v>
      </c>
      <c r="L26" s="37" t="s">
        <v>47</v>
      </c>
      <c r="M26" s="31" t="s">
        <v>772</v>
      </c>
    </row>
    <row r="27" spans="1:13" ht="12.75">
      <c r="A27" s="80" t="s">
        <v>65</v>
      </c>
      <c r="B27" s="73"/>
      <c r="C27" s="81">
        <v>3</v>
      </c>
      <c r="D27" s="85">
        <v>5</v>
      </c>
      <c r="E27" s="85">
        <v>20230</v>
      </c>
      <c r="F27" s="123" t="s">
        <v>436</v>
      </c>
      <c r="G27" s="122">
        <v>1093</v>
      </c>
      <c r="H27" s="58" t="s">
        <v>791</v>
      </c>
      <c r="I27" s="51" t="s">
        <v>792</v>
      </c>
      <c r="J27" s="36">
        <v>438</v>
      </c>
      <c r="K27" s="36">
        <v>439</v>
      </c>
      <c r="L27" s="37" t="s">
        <v>47</v>
      </c>
      <c r="M27" s="31" t="s">
        <v>772</v>
      </c>
    </row>
    <row r="28" spans="1:13" ht="12.75">
      <c r="A28" s="80" t="s">
        <v>87</v>
      </c>
      <c r="B28" s="73"/>
      <c r="C28" s="81">
        <v>4</v>
      </c>
      <c r="D28" s="85">
        <v>11</v>
      </c>
      <c r="E28" s="85">
        <v>28762</v>
      </c>
      <c r="F28" s="123" t="s">
        <v>437</v>
      </c>
      <c r="G28" s="122">
        <v>1202</v>
      </c>
      <c r="H28" s="58" t="s">
        <v>791</v>
      </c>
      <c r="I28" s="51" t="s">
        <v>792</v>
      </c>
      <c r="J28" s="36">
        <v>438</v>
      </c>
      <c r="K28" s="36">
        <v>439</v>
      </c>
      <c r="L28" s="37" t="s">
        <v>47</v>
      </c>
      <c r="M28" s="31" t="s">
        <v>772</v>
      </c>
    </row>
    <row r="29" spans="1:13" ht="12.75">
      <c r="A29" s="80" t="s">
        <v>88</v>
      </c>
      <c r="B29" s="73"/>
      <c r="C29" s="81">
        <v>4</v>
      </c>
      <c r="D29" s="85">
        <v>14</v>
      </c>
      <c r="E29" s="85">
        <v>27878</v>
      </c>
      <c r="F29" s="123" t="s">
        <v>438</v>
      </c>
      <c r="G29" s="122">
        <v>938</v>
      </c>
      <c r="H29" s="58" t="s">
        <v>791</v>
      </c>
      <c r="I29" s="51" t="s">
        <v>792</v>
      </c>
      <c r="J29" s="36">
        <v>438</v>
      </c>
      <c r="K29" s="36">
        <v>439</v>
      </c>
      <c r="L29" s="37" t="s">
        <v>47</v>
      </c>
      <c r="M29" s="31" t="s">
        <v>772</v>
      </c>
    </row>
    <row r="30" spans="1:13" ht="12.75">
      <c r="A30" s="80" t="s">
        <v>90</v>
      </c>
      <c r="B30" s="73"/>
      <c r="C30" s="81">
        <v>3</v>
      </c>
      <c r="D30" s="85">
        <v>12</v>
      </c>
      <c r="E30" s="85">
        <v>19256</v>
      </c>
      <c r="F30" s="123" t="s">
        <v>440</v>
      </c>
      <c r="G30" s="122">
        <v>1288</v>
      </c>
      <c r="H30" s="58" t="s">
        <v>791</v>
      </c>
      <c r="I30" s="51" t="s">
        <v>792</v>
      </c>
      <c r="J30" s="36">
        <v>438</v>
      </c>
      <c r="K30" s="36">
        <v>439</v>
      </c>
      <c r="L30" s="37" t="s">
        <v>47</v>
      </c>
      <c r="M30" s="31" t="s">
        <v>772</v>
      </c>
    </row>
    <row r="31" spans="1:13" ht="12.75">
      <c r="A31" s="80" t="s">
        <v>64</v>
      </c>
      <c r="B31" s="73"/>
      <c r="C31" s="81">
        <v>4</v>
      </c>
      <c r="D31" s="85">
        <v>14</v>
      </c>
      <c r="E31" s="85">
        <v>30830</v>
      </c>
      <c r="F31" s="123" t="s">
        <v>441</v>
      </c>
      <c r="G31" s="122">
        <v>967</v>
      </c>
      <c r="H31" s="58" t="s">
        <v>791</v>
      </c>
      <c r="I31" s="51" t="s">
        <v>792</v>
      </c>
      <c r="J31" s="36">
        <v>438</v>
      </c>
      <c r="K31" s="36">
        <v>439</v>
      </c>
      <c r="L31" s="37" t="s">
        <v>47</v>
      </c>
      <c r="M31" s="31" t="s">
        <v>772</v>
      </c>
    </row>
    <row r="32" spans="1:13" ht="12.75">
      <c r="A32" s="80" t="s">
        <v>63</v>
      </c>
      <c r="B32" s="73"/>
      <c r="C32" s="81">
        <v>4</v>
      </c>
      <c r="D32" s="85">
        <v>4</v>
      </c>
      <c r="E32" s="85">
        <v>29729</v>
      </c>
      <c r="F32" s="123" t="s">
        <v>442</v>
      </c>
      <c r="G32" s="122">
        <v>2730</v>
      </c>
      <c r="H32" s="58" t="s">
        <v>791</v>
      </c>
      <c r="I32" s="51" t="s">
        <v>792</v>
      </c>
      <c r="J32" s="36">
        <v>438</v>
      </c>
      <c r="K32" s="36">
        <v>439</v>
      </c>
      <c r="L32" s="37" t="s">
        <v>47</v>
      </c>
      <c r="M32" s="31" t="s">
        <v>772</v>
      </c>
    </row>
    <row r="33" spans="1:13" s="29" customFormat="1" ht="12.75">
      <c r="A33" s="80" t="s">
        <v>780</v>
      </c>
      <c r="B33" s="76"/>
      <c r="C33" s="81">
        <f>SUM(C17:C32)</f>
        <v>62</v>
      </c>
      <c r="D33" s="76">
        <f>SUM(D17:D32)</f>
        <v>116</v>
      </c>
      <c r="E33" s="76">
        <f>SUM(E17:E32)</f>
        <v>432693</v>
      </c>
      <c r="F33" s="82" t="s">
        <v>97</v>
      </c>
      <c r="G33" s="122">
        <v>851</v>
      </c>
      <c r="H33" s="58" t="s">
        <v>791</v>
      </c>
      <c r="I33" s="51" t="s">
        <v>792</v>
      </c>
      <c r="J33" s="36">
        <v>438</v>
      </c>
      <c r="K33" s="36">
        <v>439</v>
      </c>
      <c r="L33" s="37" t="s">
        <v>47</v>
      </c>
      <c r="M33" s="31" t="s">
        <v>772</v>
      </c>
    </row>
    <row r="34" spans="1:13" ht="12.75">
      <c r="A34" s="80" t="s">
        <v>404</v>
      </c>
      <c r="B34" s="73"/>
      <c r="C34" s="81">
        <v>4</v>
      </c>
      <c r="D34" s="85">
        <v>15</v>
      </c>
      <c r="E34" s="85">
        <v>31229</v>
      </c>
      <c r="F34" s="123" t="s">
        <v>443</v>
      </c>
      <c r="G34" s="122">
        <v>1361</v>
      </c>
      <c r="H34" s="58" t="s">
        <v>791</v>
      </c>
      <c r="I34" s="51" t="s">
        <v>792</v>
      </c>
      <c r="J34" s="36">
        <v>438</v>
      </c>
      <c r="K34" s="36">
        <v>439</v>
      </c>
      <c r="L34" s="37" t="s">
        <v>98</v>
      </c>
      <c r="M34" s="31" t="s">
        <v>772</v>
      </c>
    </row>
    <row r="35" spans="1:13" ht="12.75">
      <c r="A35" s="80" t="s">
        <v>109</v>
      </c>
      <c r="B35" s="73"/>
      <c r="C35" s="81">
        <v>5</v>
      </c>
      <c r="D35" s="85">
        <v>1</v>
      </c>
      <c r="E35" s="85">
        <v>38943</v>
      </c>
      <c r="F35" s="123" t="s">
        <v>444</v>
      </c>
      <c r="G35" s="122">
        <v>196451</v>
      </c>
      <c r="H35" s="58" t="s">
        <v>791</v>
      </c>
      <c r="I35" s="51" t="s">
        <v>792</v>
      </c>
      <c r="J35" s="36">
        <v>438</v>
      </c>
      <c r="K35" s="36">
        <v>439</v>
      </c>
      <c r="L35" s="37" t="s">
        <v>98</v>
      </c>
      <c r="M35" s="31" t="s">
        <v>772</v>
      </c>
    </row>
    <row r="36" spans="1:13" ht="12.75">
      <c r="A36" s="80" t="s">
        <v>405</v>
      </c>
      <c r="B36" s="73"/>
      <c r="C36" s="81">
        <v>4</v>
      </c>
      <c r="D36" s="85">
        <v>19</v>
      </c>
      <c r="E36" s="85">
        <v>31367</v>
      </c>
      <c r="F36" s="123" t="s">
        <v>445</v>
      </c>
      <c r="G36" s="122">
        <v>906</v>
      </c>
      <c r="H36" s="58" t="s">
        <v>791</v>
      </c>
      <c r="I36" s="51" t="s">
        <v>792</v>
      </c>
      <c r="J36" s="36">
        <v>438</v>
      </c>
      <c r="K36" s="36">
        <v>439</v>
      </c>
      <c r="L36" s="37" t="s">
        <v>98</v>
      </c>
      <c r="M36" s="31" t="s">
        <v>772</v>
      </c>
    </row>
    <row r="37" spans="1:13" ht="12.75">
      <c r="A37" s="75" t="s">
        <v>99</v>
      </c>
      <c r="B37" s="73"/>
      <c r="C37" s="81">
        <v>10</v>
      </c>
      <c r="D37" s="85">
        <v>1</v>
      </c>
      <c r="E37" s="85">
        <v>90277</v>
      </c>
      <c r="F37" s="123" t="s">
        <v>446</v>
      </c>
      <c r="G37" s="122">
        <v>40602</v>
      </c>
      <c r="H37" s="58" t="s">
        <v>791</v>
      </c>
      <c r="I37" s="51" t="s">
        <v>792</v>
      </c>
      <c r="J37" s="36">
        <v>438</v>
      </c>
      <c r="K37" s="36">
        <v>439</v>
      </c>
      <c r="L37" s="37" t="s">
        <v>98</v>
      </c>
      <c r="M37" s="31" t="s">
        <v>772</v>
      </c>
    </row>
    <row r="38" spans="1:13" ht="12.75">
      <c r="A38" s="80" t="s">
        <v>122</v>
      </c>
      <c r="B38" s="73"/>
      <c r="C38" s="81">
        <v>4</v>
      </c>
      <c r="D38" s="85">
        <v>12</v>
      </c>
      <c r="E38" s="85">
        <v>36485</v>
      </c>
      <c r="F38" s="123" t="s">
        <v>447</v>
      </c>
      <c r="G38" s="122">
        <v>1392</v>
      </c>
      <c r="H38" s="58" t="s">
        <v>791</v>
      </c>
      <c r="I38" s="51" t="s">
        <v>792</v>
      </c>
      <c r="J38" s="36">
        <v>438</v>
      </c>
      <c r="K38" s="36">
        <v>439</v>
      </c>
      <c r="L38" s="37" t="s">
        <v>98</v>
      </c>
      <c r="M38" s="31" t="s">
        <v>772</v>
      </c>
    </row>
    <row r="39" spans="1:13" ht="12.75">
      <c r="A39" s="80" t="s">
        <v>101</v>
      </c>
      <c r="B39" s="73"/>
      <c r="C39" s="81">
        <v>3</v>
      </c>
      <c r="D39" s="85">
        <v>4</v>
      </c>
      <c r="E39" s="85">
        <v>25639</v>
      </c>
      <c r="F39" s="123" t="s">
        <v>448</v>
      </c>
      <c r="G39" s="122">
        <v>4144</v>
      </c>
      <c r="H39" s="58" t="s">
        <v>791</v>
      </c>
      <c r="I39" s="51" t="s">
        <v>792</v>
      </c>
      <c r="J39" s="36">
        <v>438</v>
      </c>
      <c r="K39" s="36">
        <v>439</v>
      </c>
      <c r="L39" s="37" t="s">
        <v>98</v>
      </c>
      <c r="M39" s="31" t="s">
        <v>772</v>
      </c>
    </row>
    <row r="40" spans="1:13" ht="12.75">
      <c r="A40" s="80" t="s">
        <v>123</v>
      </c>
      <c r="B40" s="73"/>
      <c r="C40" s="84">
        <v>3</v>
      </c>
      <c r="D40" s="85">
        <v>4</v>
      </c>
      <c r="E40" s="85">
        <v>31296</v>
      </c>
      <c r="F40" s="123" t="s">
        <v>129</v>
      </c>
      <c r="G40" s="122">
        <v>6517</v>
      </c>
      <c r="H40" s="58" t="s">
        <v>791</v>
      </c>
      <c r="I40" s="51" t="s">
        <v>792</v>
      </c>
      <c r="J40" s="36">
        <v>438</v>
      </c>
      <c r="K40" s="36">
        <v>439</v>
      </c>
      <c r="L40" s="37" t="s">
        <v>98</v>
      </c>
      <c r="M40" s="31" t="s">
        <v>772</v>
      </c>
    </row>
    <row r="41" spans="1:13" ht="12.75">
      <c r="A41" s="80" t="s">
        <v>121</v>
      </c>
      <c r="B41" s="73"/>
      <c r="C41" s="81">
        <v>13</v>
      </c>
      <c r="D41" s="85">
        <v>2</v>
      </c>
      <c r="E41" s="85">
        <v>123331</v>
      </c>
      <c r="F41" s="123" t="s">
        <v>127</v>
      </c>
      <c r="G41" s="122">
        <v>48284</v>
      </c>
      <c r="H41" s="58" t="s">
        <v>791</v>
      </c>
      <c r="I41" s="51" t="s">
        <v>792</v>
      </c>
      <c r="J41" s="36">
        <v>438</v>
      </c>
      <c r="K41" s="36">
        <v>439</v>
      </c>
      <c r="L41" s="37" t="s">
        <v>98</v>
      </c>
      <c r="M41" s="31" t="s">
        <v>772</v>
      </c>
    </row>
    <row r="42" spans="1:13" ht="12.75">
      <c r="A42" s="80" t="s">
        <v>112</v>
      </c>
      <c r="B42" s="73"/>
      <c r="C42" s="81">
        <v>4</v>
      </c>
      <c r="D42" s="85">
        <v>15</v>
      </c>
      <c r="E42" s="85">
        <v>31861</v>
      </c>
      <c r="F42" s="123" t="s">
        <v>449</v>
      </c>
      <c r="G42" s="122">
        <v>1051</v>
      </c>
      <c r="H42" s="58" t="s">
        <v>791</v>
      </c>
      <c r="I42" s="51" t="s">
        <v>792</v>
      </c>
      <c r="J42" s="36">
        <v>438</v>
      </c>
      <c r="K42" s="36">
        <v>439</v>
      </c>
      <c r="L42" s="37" t="s">
        <v>98</v>
      </c>
      <c r="M42" s="31" t="s">
        <v>772</v>
      </c>
    </row>
    <row r="43" spans="1:13" ht="12.75">
      <c r="A43" s="80" t="s">
        <v>125</v>
      </c>
      <c r="B43" s="73"/>
      <c r="C43" s="81">
        <v>6</v>
      </c>
      <c r="D43" s="85">
        <v>27</v>
      </c>
      <c r="E43" s="85">
        <v>52586</v>
      </c>
      <c r="F43" s="123" t="s">
        <v>450</v>
      </c>
      <c r="G43" s="122">
        <v>1741</v>
      </c>
      <c r="H43" s="58" t="s">
        <v>791</v>
      </c>
      <c r="I43" s="51" t="s">
        <v>792</v>
      </c>
      <c r="J43" s="36">
        <v>438</v>
      </c>
      <c r="K43" s="36">
        <v>439</v>
      </c>
      <c r="L43" s="37" t="s">
        <v>98</v>
      </c>
      <c r="M43" s="31" t="s">
        <v>772</v>
      </c>
    </row>
    <row r="44" spans="1:13" ht="12.75">
      <c r="A44" s="80" t="s">
        <v>138</v>
      </c>
      <c r="B44" s="73"/>
      <c r="C44" s="81">
        <v>4</v>
      </c>
      <c r="D44" s="85">
        <v>16</v>
      </c>
      <c r="E44" s="85">
        <v>29136</v>
      </c>
      <c r="F44" s="123" t="s">
        <v>451</v>
      </c>
      <c r="G44" s="122">
        <v>1653</v>
      </c>
      <c r="H44" s="58" t="s">
        <v>791</v>
      </c>
      <c r="I44" s="51" t="s">
        <v>792</v>
      </c>
      <c r="J44" s="36">
        <v>438</v>
      </c>
      <c r="K44" s="36">
        <v>439</v>
      </c>
      <c r="L44" s="37" t="s">
        <v>98</v>
      </c>
      <c r="M44" s="31" t="s">
        <v>772</v>
      </c>
    </row>
    <row r="45" spans="1:13" ht="12.75">
      <c r="A45" s="80" t="s">
        <v>139</v>
      </c>
      <c r="B45" s="73"/>
      <c r="C45" s="81">
        <v>4</v>
      </c>
      <c r="D45" s="85">
        <v>24</v>
      </c>
      <c r="E45" s="85">
        <v>33060</v>
      </c>
      <c r="F45" s="123" t="s">
        <v>452</v>
      </c>
      <c r="G45" s="122">
        <v>1264</v>
      </c>
      <c r="H45" s="58" t="s">
        <v>791</v>
      </c>
      <c r="I45" s="51" t="s">
        <v>792</v>
      </c>
      <c r="J45" s="36">
        <v>438</v>
      </c>
      <c r="K45" s="36">
        <v>439</v>
      </c>
      <c r="L45" s="37" t="s">
        <v>98</v>
      </c>
      <c r="M45" s="31" t="s">
        <v>772</v>
      </c>
    </row>
    <row r="46" spans="1:13" ht="12.75">
      <c r="A46" s="80" t="s">
        <v>134</v>
      </c>
      <c r="B46" s="73"/>
      <c r="C46" s="81">
        <v>4</v>
      </c>
      <c r="D46" s="85">
        <v>2</v>
      </c>
      <c r="E46" s="85">
        <v>28395</v>
      </c>
      <c r="F46" s="123" t="s">
        <v>453</v>
      </c>
      <c r="G46" s="122">
        <v>3824</v>
      </c>
      <c r="H46" s="58" t="s">
        <v>791</v>
      </c>
      <c r="I46" s="51" t="s">
        <v>792</v>
      </c>
      <c r="J46" s="36">
        <v>438</v>
      </c>
      <c r="K46" s="36">
        <v>439</v>
      </c>
      <c r="L46" s="37" t="s">
        <v>98</v>
      </c>
      <c r="M46" s="31" t="s">
        <v>772</v>
      </c>
    </row>
    <row r="47" spans="1:13" ht="12.75">
      <c r="A47" s="87" t="s">
        <v>136</v>
      </c>
      <c r="B47" s="73"/>
      <c r="C47" s="81">
        <v>3</v>
      </c>
      <c r="D47" s="85">
        <v>14</v>
      </c>
      <c r="E47" s="85">
        <v>28219</v>
      </c>
      <c r="F47" s="123" t="s">
        <v>454</v>
      </c>
      <c r="G47" s="122">
        <v>939</v>
      </c>
      <c r="H47" s="58" t="s">
        <v>791</v>
      </c>
      <c r="I47" s="51" t="s">
        <v>792</v>
      </c>
      <c r="J47" s="36">
        <v>438</v>
      </c>
      <c r="K47" s="36">
        <v>439</v>
      </c>
      <c r="L47" s="37" t="s">
        <v>98</v>
      </c>
      <c r="M47" s="31" t="s">
        <v>772</v>
      </c>
    </row>
    <row r="48" spans="1:13" ht="12.75">
      <c r="A48" s="87" t="s">
        <v>137</v>
      </c>
      <c r="B48" s="73"/>
      <c r="C48" s="81">
        <v>3</v>
      </c>
      <c r="D48" s="85">
        <v>13</v>
      </c>
      <c r="E48" s="85">
        <v>30728</v>
      </c>
      <c r="F48" s="123" t="s">
        <v>455</v>
      </c>
      <c r="G48" s="122">
        <v>1816</v>
      </c>
      <c r="H48" s="58" t="s">
        <v>791</v>
      </c>
      <c r="I48" s="51" t="s">
        <v>792</v>
      </c>
      <c r="J48" s="36">
        <v>438</v>
      </c>
      <c r="K48" s="36">
        <v>439</v>
      </c>
      <c r="L48" s="37" t="s">
        <v>98</v>
      </c>
      <c r="M48" s="31" t="s">
        <v>772</v>
      </c>
    </row>
    <row r="49" spans="1:13" ht="12.75">
      <c r="A49" s="87" t="s">
        <v>141</v>
      </c>
      <c r="B49" s="73"/>
      <c r="C49" s="81">
        <v>3</v>
      </c>
      <c r="D49" s="85">
        <v>15</v>
      </c>
      <c r="E49" s="85">
        <v>23055</v>
      </c>
      <c r="F49" s="123" t="s">
        <v>456</v>
      </c>
      <c r="G49" s="122">
        <v>1092</v>
      </c>
      <c r="H49" s="58" t="s">
        <v>791</v>
      </c>
      <c r="I49" s="51" t="s">
        <v>792</v>
      </c>
      <c r="J49" s="36">
        <v>438</v>
      </c>
      <c r="K49" s="36">
        <v>439</v>
      </c>
      <c r="L49" s="37" t="s">
        <v>98</v>
      </c>
      <c r="M49" s="31" t="s">
        <v>772</v>
      </c>
    </row>
    <row r="50" spans="1:13" ht="12.75">
      <c r="A50" s="87" t="s">
        <v>406</v>
      </c>
      <c r="B50" s="73"/>
      <c r="C50" s="81">
        <v>3</v>
      </c>
      <c r="D50" s="85">
        <v>13</v>
      </c>
      <c r="E50" s="85">
        <v>22597</v>
      </c>
      <c r="F50" s="123" t="s">
        <v>153</v>
      </c>
      <c r="G50" s="122">
        <v>1018</v>
      </c>
      <c r="H50" s="58" t="s">
        <v>791</v>
      </c>
      <c r="I50" s="51" t="s">
        <v>792</v>
      </c>
      <c r="J50" s="36">
        <v>438</v>
      </c>
      <c r="K50" s="36">
        <v>439</v>
      </c>
      <c r="L50" s="37" t="s">
        <v>98</v>
      </c>
      <c r="M50" s="31" t="s">
        <v>772</v>
      </c>
    </row>
    <row r="51" spans="1:13" s="29" customFormat="1" ht="12.75">
      <c r="A51" s="80" t="s">
        <v>793</v>
      </c>
      <c r="B51" s="76"/>
      <c r="C51" s="81">
        <f>SUM(C34:C50)</f>
        <v>80</v>
      </c>
      <c r="D51" s="76">
        <f>SUM(D34:D50)</f>
        <v>197</v>
      </c>
      <c r="E51" s="76">
        <f>SUM(E34:E50)</f>
        <v>688204</v>
      </c>
      <c r="F51" s="82" t="s">
        <v>154</v>
      </c>
      <c r="G51" s="122">
        <v>2281</v>
      </c>
      <c r="H51" s="58" t="s">
        <v>791</v>
      </c>
      <c r="I51" s="51" t="s">
        <v>792</v>
      </c>
      <c r="J51" s="36">
        <v>438</v>
      </c>
      <c r="K51" s="36">
        <v>439</v>
      </c>
      <c r="L51" s="37" t="s">
        <v>98</v>
      </c>
      <c r="M51" s="31" t="s">
        <v>772</v>
      </c>
    </row>
    <row r="52" spans="1:13" ht="12.75">
      <c r="A52" s="80" t="s">
        <v>169</v>
      </c>
      <c r="B52" s="73"/>
      <c r="C52" s="81">
        <v>3</v>
      </c>
      <c r="D52" s="85">
        <v>4</v>
      </c>
      <c r="E52" s="85">
        <v>28368</v>
      </c>
      <c r="F52" s="123" t="s">
        <v>457</v>
      </c>
      <c r="G52" s="122">
        <v>728</v>
      </c>
      <c r="H52" s="58" t="s">
        <v>791</v>
      </c>
      <c r="I52" s="51" t="s">
        <v>792</v>
      </c>
      <c r="J52" s="36">
        <v>438</v>
      </c>
      <c r="K52" s="36">
        <v>439</v>
      </c>
      <c r="L52" s="37" t="s">
        <v>156</v>
      </c>
      <c r="M52" s="31" t="s">
        <v>772</v>
      </c>
    </row>
    <row r="53" spans="1:13" ht="12.75">
      <c r="A53" s="80" t="s">
        <v>168</v>
      </c>
      <c r="B53" s="73"/>
      <c r="C53" s="81">
        <v>4</v>
      </c>
      <c r="D53" s="85">
        <v>22</v>
      </c>
      <c r="E53" s="85">
        <v>34177</v>
      </c>
      <c r="F53" s="123" t="s">
        <v>458</v>
      </c>
      <c r="G53" s="122">
        <v>705</v>
      </c>
      <c r="H53" s="58" t="s">
        <v>791</v>
      </c>
      <c r="I53" s="51" t="s">
        <v>792</v>
      </c>
      <c r="J53" s="36">
        <v>438</v>
      </c>
      <c r="K53" s="36">
        <v>439</v>
      </c>
      <c r="L53" s="37" t="s">
        <v>156</v>
      </c>
      <c r="M53" s="31" t="s">
        <v>772</v>
      </c>
    </row>
    <row r="54" spans="1:13" ht="12.75">
      <c r="A54" s="80" t="s">
        <v>167</v>
      </c>
      <c r="B54" s="73"/>
      <c r="C54" s="81">
        <v>3</v>
      </c>
      <c r="D54" s="85">
        <v>10</v>
      </c>
      <c r="E54" s="85">
        <v>22778</v>
      </c>
      <c r="F54" s="123" t="s">
        <v>459</v>
      </c>
      <c r="G54" s="122">
        <v>1166</v>
      </c>
      <c r="H54" s="58" t="s">
        <v>791</v>
      </c>
      <c r="I54" s="51" t="s">
        <v>792</v>
      </c>
      <c r="J54" s="36">
        <v>438</v>
      </c>
      <c r="K54" s="36">
        <v>439</v>
      </c>
      <c r="L54" s="37" t="s">
        <v>156</v>
      </c>
      <c r="M54" s="31" t="s">
        <v>772</v>
      </c>
    </row>
    <row r="55" spans="1:13" ht="12.75">
      <c r="A55" s="80" t="s">
        <v>187</v>
      </c>
      <c r="B55" s="73"/>
      <c r="C55" s="81">
        <v>4</v>
      </c>
      <c r="D55" s="85">
        <v>8</v>
      </c>
      <c r="E55" s="85">
        <v>30354</v>
      </c>
      <c r="F55" s="123" t="s">
        <v>460</v>
      </c>
      <c r="G55" s="122">
        <v>3238</v>
      </c>
      <c r="H55" s="58" t="s">
        <v>791</v>
      </c>
      <c r="I55" s="51" t="s">
        <v>792</v>
      </c>
      <c r="J55" s="36">
        <v>438</v>
      </c>
      <c r="K55" s="36">
        <v>439</v>
      </c>
      <c r="L55" s="37" t="s">
        <v>156</v>
      </c>
      <c r="M55" s="31" t="s">
        <v>772</v>
      </c>
    </row>
    <row r="56" spans="1:13" ht="12.75">
      <c r="A56" s="80" t="s">
        <v>175</v>
      </c>
      <c r="B56" s="73"/>
      <c r="C56" s="81">
        <v>4</v>
      </c>
      <c r="D56" s="85">
        <v>20</v>
      </c>
      <c r="E56" s="85">
        <v>30661</v>
      </c>
      <c r="F56" s="123" t="s">
        <v>461</v>
      </c>
      <c r="G56" s="122">
        <v>1323</v>
      </c>
      <c r="H56" s="58" t="s">
        <v>791</v>
      </c>
      <c r="I56" s="51" t="s">
        <v>792</v>
      </c>
      <c r="J56" s="36">
        <v>438</v>
      </c>
      <c r="K56" s="36">
        <v>439</v>
      </c>
      <c r="L56" s="37" t="s">
        <v>156</v>
      </c>
      <c r="M56" s="31" t="s">
        <v>772</v>
      </c>
    </row>
    <row r="57" spans="1:13" ht="12.75">
      <c r="A57" s="80" t="s">
        <v>174</v>
      </c>
      <c r="B57" s="73"/>
      <c r="C57" s="81">
        <v>3</v>
      </c>
      <c r="D57" s="85">
        <v>13</v>
      </c>
      <c r="E57" s="85">
        <v>22388</v>
      </c>
      <c r="F57" s="123" t="s">
        <v>462</v>
      </c>
      <c r="G57" s="122">
        <v>1536</v>
      </c>
      <c r="H57" s="58" t="s">
        <v>791</v>
      </c>
      <c r="I57" s="51" t="s">
        <v>792</v>
      </c>
      <c r="J57" s="36">
        <v>438</v>
      </c>
      <c r="K57" s="36">
        <v>439</v>
      </c>
      <c r="L57" s="37" t="s">
        <v>156</v>
      </c>
      <c r="M57" s="31" t="s">
        <v>772</v>
      </c>
    </row>
    <row r="58" spans="1:13" ht="12.75">
      <c r="A58" s="80" t="s">
        <v>177</v>
      </c>
      <c r="B58" s="73"/>
      <c r="C58" s="81">
        <v>3</v>
      </c>
      <c r="D58" s="85">
        <v>14</v>
      </c>
      <c r="E58" s="85">
        <v>21934</v>
      </c>
      <c r="F58" s="123" t="s">
        <v>463</v>
      </c>
      <c r="G58" s="122">
        <v>883</v>
      </c>
      <c r="H58" s="58" t="s">
        <v>791</v>
      </c>
      <c r="I58" s="51" t="s">
        <v>792</v>
      </c>
      <c r="J58" s="36">
        <v>438</v>
      </c>
      <c r="K58" s="36">
        <v>439</v>
      </c>
      <c r="L58" s="37" t="s">
        <v>156</v>
      </c>
      <c r="M58" s="31" t="s">
        <v>772</v>
      </c>
    </row>
    <row r="59" spans="1:13" ht="12.75">
      <c r="A59" s="80" t="s">
        <v>178</v>
      </c>
      <c r="B59" s="73"/>
      <c r="C59" s="81">
        <v>2</v>
      </c>
      <c r="D59" s="85">
        <v>9</v>
      </c>
      <c r="E59" s="85">
        <v>15201</v>
      </c>
      <c r="F59" s="123" t="s">
        <v>464</v>
      </c>
      <c r="G59" s="122">
        <v>1332</v>
      </c>
      <c r="H59" s="58" t="s">
        <v>791</v>
      </c>
      <c r="I59" s="51" t="s">
        <v>792</v>
      </c>
      <c r="J59" s="36">
        <v>438</v>
      </c>
      <c r="K59" s="36">
        <v>439</v>
      </c>
      <c r="L59" s="37" t="s">
        <v>156</v>
      </c>
      <c r="M59" s="31" t="s">
        <v>772</v>
      </c>
    </row>
    <row r="60" spans="1:13" ht="12.75">
      <c r="A60" s="80" t="s">
        <v>407</v>
      </c>
      <c r="B60" s="73"/>
      <c r="C60" s="81">
        <v>2</v>
      </c>
      <c r="D60" s="85">
        <v>5</v>
      </c>
      <c r="E60" s="85">
        <v>17862</v>
      </c>
      <c r="F60" s="123" t="s">
        <v>465</v>
      </c>
      <c r="G60" s="122">
        <v>959</v>
      </c>
      <c r="H60" s="58" t="s">
        <v>791</v>
      </c>
      <c r="I60" s="51" t="s">
        <v>792</v>
      </c>
      <c r="J60" s="36">
        <v>438</v>
      </c>
      <c r="K60" s="36">
        <v>439</v>
      </c>
      <c r="L60" s="37" t="s">
        <v>156</v>
      </c>
      <c r="M60" s="31" t="s">
        <v>772</v>
      </c>
    </row>
    <row r="61" spans="1:13" ht="12.75">
      <c r="A61" s="80" t="s">
        <v>157</v>
      </c>
      <c r="B61" s="73"/>
      <c r="C61" s="81">
        <v>34</v>
      </c>
      <c r="D61" s="85">
        <v>1</v>
      </c>
      <c r="E61" s="85">
        <v>264694</v>
      </c>
      <c r="F61" s="123" t="s">
        <v>379</v>
      </c>
      <c r="G61" s="122">
        <v>184705</v>
      </c>
      <c r="H61" s="58" t="s">
        <v>791</v>
      </c>
      <c r="I61" s="51" t="s">
        <v>792</v>
      </c>
      <c r="J61" s="36">
        <v>438</v>
      </c>
      <c r="K61" s="36">
        <v>439</v>
      </c>
      <c r="L61" s="37" t="s">
        <v>156</v>
      </c>
      <c r="M61" s="31" t="s">
        <v>772</v>
      </c>
    </row>
    <row r="62" spans="1:13" ht="12.75">
      <c r="A62" s="80" t="s">
        <v>160</v>
      </c>
      <c r="B62" s="73"/>
      <c r="C62" s="81">
        <v>4</v>
      </c>
      <c r="D62" s="85">
        <v>15</v>
      </c>
      <c r="E62" s="85">
        <v>28136</v>
      </c>
      <c r="F62" s="123" t="s">
        <v>466</v>
      </c>
      <c r="G62" s="122">
        <v>1179</v>
      </c>
      <c r="H62" s="58" t="s">
        <v>791</v>
      </c>
      <c r="I62" s="51" t="s">
        <v>792</v>
      </c>
      <c r="J62" s="36">
        <v>438</v>
      </c>
      <c r="K62" s="36">
        <v>439</v>
      </c>
      <c r="L62" s="37" t="s">
        <v>156</v>
      </c>
      <c r="M62" s="31" t="s">
        <v>772</v>
      </c>
    </row>
    <row r="63" spans="1:13" ht="12.75">
      <c r="A63" s="80" t="s">
        <v>185</v>
      </c>
      <c r="B63" s="73"/>
      <c r="C63" s="81">
        <v>6</v>
      </c>
      <c r="D63" s="85">
        <v>12</v>
      </c>
      <c r="E63" s="85">
        <v>60883</v>
      </c>
      <c r="F63" s="123" t="s">
        <v>467</v>
      </c>
      <c r="G63" s="122">
        <v>1630</v>
      </c>
      <c r="H63" s="58" t="s">
        <v>791</v>
      </c>
      <c r="I63" s="51" t="s">
        <v>792</v>
      </c>
      <c r="J63" s="36">
        <v>438</v>
      </c>
      <c r="K63" s="36">
        <v>439</v>
      </c>
      <c r="L63" s="37" t="s">
        <v>156</v>
      </c>
      <c r="M63" s="31" t="s">
        <v>772</v>
      </c>
    </row>
    <row r="64" spans="1:13" s="29" customFormat="1" ht="12.75">
      <c r="A64" s="80" t="s">
        <v>782</v>
      </c>
      <c r="B64" s="76"/>
      <c r="C64" s="81">
        <f>SUM(C52:C63)</f>
        <v>72</v>
      </c>
      <c r="D64" s="76">
        <f>SUM(D52:D63)</f>
        <v>133</v>
      </c>
      <c r="E64" s="76">
        <f>SUM(E52:E63)</f>
        <v>577436</v>
      </c>
      <c r="F64" s="82" t="s">
        <v>468</v>
      </c>
      <c r="G64" s="122">
        <v>2126</v>
      </c>
      <c r="H64" s="58" t="s">
        <v>791</v>
      </c>
      <c r="I64" s="51" t="s">
        <v>792</v>
      </c>
      <c r="J64" s="36">
        <v>438</v>
      </c>
      <c r="K64" s="36">
        <v>439</v>
      </c>
      <c r="L64" s="37" t="s">
        <v>156</v>
      </c>
      <c r="M64" s="31" t="s">
        <v>772</v>
      </c>
    </row>
    <row r="65" spans="1:13" ht="12.75">
      <c r="A65" s="80" t="s">
        <v>194</v>
      </c>
      <c r="B65" s="73"/>
      <c r="C65" s="81">
        <v>11</v>
      </c>
      <c r="D65" s="85">
        <v>19</v>
      </c>
      <c r="E65" s="85">
        <v>43171</v>
      </c>
      <c r="F65" s="123" t="s">
        <v>469</v>
      </c>
      <c r="G65" s="122">
        <v>2083</v>
      </c>
      <c r="H65" s="58" t="s">
        <v>791</v>
      </c>
      <c r="I65" s="51" t="s">
        <v>792</v>
      </c>
      <c r="J65" s="36">
        <v>438</v>
      </c>
      <c r="K65" s="36">
        <v>439</v>
      </c>
      <c r="L65" s="37" t="s">
        <v>193</v>
      </c>
      <c r="M65" s="31" t="s">
        <v>772</v>
      </c>
    </row>
    <row r="66" spans="1:13" ht="12.75">
      <c r="A66" s="80" t="s">
        <v>214</v>
      </c>
      <c r="B66" s="73"/>
      <c r="C66" s="81">
        <v>6</v>
      </c>
      <c r="D66" s="85">
        <v>18</v>
      </c>
      <c r="E66" s="85">
        <v>22944</v>
      </c>
      <c r="F66" s="123" t="s">
        <v>470</v>
      </c>
      <c r="G66" s="122">
        <v>1030</v>
      </c>
      <c r="H66" s="58" t="s">
        <v>791</v>
      </c>
      <c r="I66" s="51" t="s">
        <v>792</v>
      </c>
      <c r="J66" s="36">
        <v>438</v>
      </c>
      <c r="K66" s="36">
        <v>439</v>
      </c>
      <c r="L66" s="37" t="s">
        <v>193</v>
      </c>
      <c r="M66" s="31" t="s">
        <v>772</v>
      </c>
    </row>
    <row r="67" spans="1:13" ht="12.75">
      <c r="A67" s="80" t="s">
        <v>216</v>
      </c>
      <c r="B67" s="73"/>
      <c r="C67" s="81">
        <v>3</v>
      </c>
      <c r="D67" s="85">
        <v>8</v>
      </c>
      <c r="E67" s="85">
        <v>14470</v>
      </c>
      <c r="F67" s="123" t="s">
        <v>219</v>
      </c>
      <c r="G67" s="122">
        <v>885</v>
      </c>
      <c r="H67" s="58" t="s">
        <v>791</v>
      </c>
      <c r="I67" s="51" t="s">
        <v>792</v>
      </c>
      <c r="J67" s="36">
        <v>438</v>
      </c>
      <c r="K67" s="36">
        <v>439</v>
      </c>
      <c r="L67" s="37" t="s">
        <v>193</v>
      </c>
      <c r="M67" s="31" t="s">
        <v>772</v>
      </c>
    </row>
    <row r="68" spans="1:13" ht="12.75">
      <c r="A68" s="80" t="s">
        <v>203</v>
      </c>
      <c r="B68" s="73"/>
      <c r="C68" s="81">
        <v>8</v>
      </c>
      <c r="D68" s="85">
        <v>30</v>
      </c>
      <c r="E68" s="85">
        <v>39100</v>
      </c>
      <c r="F68" s="123" t="s">
        <v>471</v>
      </c>
      <c r="G68" s="122">
        <v>904</v>
      </c>
      <c r="H68" s="58" t="s">
        <v>791</v>
      </c>
      <c r="I68" s="51" t="s">
        <v>792</v>
      </c>
      <c r="J68" s="36">
        <v>438</v>
      </c>
      <c r="K68" s="36">
        <v>439</v>
      </c>
      <c r="L68" s="37" t="s">
        <v>193</v>
      </c>
      <c r="M68" s="31" t="s">
        <v>772</v>
      </c>
    </row>
    <row r="69" spans="1:13" ht="12.75">
      <c r="A69" s="80" t="s">
        <v>196</v>
      </c>
      <c r="B69" s="73"/>
      <c r="C69" s="81">
        <v>6</v>
      </c>
      <c r="D69" s="85">
        <v>18</v>
      </c>
      <c r="E69" s="85">
        <v>23744</v>
      </c>
      <c r="F69" s="123" t="s">
        <v>472</v>
      </c>
      <c r="G69" s="122">
        <v>790</v>
      </c>
      <c r="H69" s="58" t="s">
        <v>791</v>
      </c>
      <c r="I69" s="51" t="s">
        <v>792</v>
      </c>
      <c r="J69" s="36">
        <v>438</v>
      </c>
      <c r="K69" s="36">
        <v>439</v>
      </c>
      <c r="L69" s="37" t="s">
        <v>193</v>
      </c>
      <c r="M69" s="31" t="s">
        <v>772</v>
      </c>
    </row>
    <row r="70" spans="1:13" ht="12.75">
      <c r="A70" s="80" t="s">
        <v>207</v>
      </c>
      <c r="B70" s="73"/>
      <c r="C70" s="81">
        <v>8</v>
      </c>
      <c r="D70" s="85">
        <v>19</v>
      </c>
      <c r="E70" s="85">
        <v>34140</v>
      </c>
      <c r="F70" s="123" t="s">
        <v>473</v>
      </c>
      <c r="G70" s="122">
        <v>779</v>
      </c>
      <c r="H70" s="58" t="s">
        <v>791</v>
      </c>
      <c r="I70" s="51" t="s">
        <v>792</v>
      </c>
      <c r="J70" s="36">
        <v>438</v>
      </c>
      <c r="K70" s="36">
        <v>439</v>
      </c>
      <c r="L70" s="37" t="s">
        <v>193</v>
      </c>
      <c r="M70" s="31" t="s">
        <v>772</v>
      </c>
    </row>
    <row r="71" spans="1:13" s="29" customFormat="1" ht="12.75">
      <c r="A71" s="80" t="s">
        <v>783</v>
      </c>
      <c r="B71" s="76"/>
      <c r="C71" s="81">
        <f>SUM(C65:C70)</f>
        <v>42</v>
      </c>
      <c r="D71" s="76">
        <f>SUM(D65:D70)</f>
        <v>112</v>
      </c>
      <c r="E71" s="76">
        <f>SUM(E65:E70)</f>
        <v>177569</v>
      </c>
      <c r="F71" s="82" t="s">
        <v>221</v>
      </c>
      <c r="G71" s="122">
        <v>1006</v>
      </c>
      <c r="H71" s="58" t="s">
        <v>791</v>
      </c>
      <c r="I71" s="51" t="s">
        <v>792</v>
      </c>
      <c r="J71" s="36">
        <v>438</v>
      </c>
      <c r="K71" s="36">
        <v>439</v>
      </c>
      <c r="L71" s="37" t="s">
        <v>193</v>
      </c>
      <c r="M71" s="31" t="s">
        <v>772</v>
      </c>
    </row>
    <row r="72" spans="1:13" ht="12.75">
      <c r="A72" s="80" t="s">
        <v>222</v>
      </c>
      <c r="B72" s="73"/>
      <c r="C72" s="81">
        <v>13</v>
      </c>
      <c r="D72" s="85">
        <v>1</v>
      </c>
      <c r="E72" s="85">
        <v>59299</v>
      </c>
      <c r="F72" s="123" t="s">
        <v>474</v>
      </c>
      <c r="G72" s="122">
        <v>26763</v>
      </c>
      <c r="H72" s="58" t="s">
        <v>791</v>
      </c>
      <c r="I72" s="51" t="s">
        <v>792</v>
      </c>
      <c r="J72" s="36">
        <v>438</v>
      </c>
      <c r="K72" s="36">
        <v>439</v>
      </c>
      <c r="L72" s="37" t="s">
        <v>222</v>
      </c>
      <c r="M72" s="31" t="s">
        <v>772</v>
      </c>
    </row>
    <row r="73" spans="1:13" ht="12.75">
      <c r="A73" s="80" t="s">
        <v>230</v>
      </c>
      <c r="B73" s="73"/>
      <c r="C73" s="81">
        <v>7</v>
      </c>
      <c r="D73" s="85">
        <v>9</v>
      </c>
      <c r="E73" s="85">
        <v>27814</v>
      </c>
      <c r="F73" s="123" t="s">
        <v>475</v>
      </c>
      <c r="G73" s="122">
        <v>999</v>
      </c>
      <c r="H73" s="58" t="s">
        <v>791</v>
      </c>
      <c r="I73" s="51" t="s">
        <v>792</v>
      </c>
      <c r="J73" s="36">
        <v>438</v>
      </c>
      <c r="K73" s="36">
        <v>439</v>
      </c>
      <c r="L73" s="37" t="s">
        <v>222</v>
      </c>
      <c r="M73" s="31" t="s">
        <v>772</v>
      </c>
    </row>
    <row r="74" spans="1:13" ht="12.75">
      <c r="A74" s="80" t="s">
        <v>408</v>
      </c>
      <c r="B74" s="73"/>
      <c r="C74" s="81">
        <v>7</v>
      </c>
      <c r="D74" s="85">
        <v>16</v>
      </c>
      <c r="E74" s="85">
        <v>30278</v>
      </c>
      <c r="F74" s="123" t="s">
        <v>476</v>
      </c>
      <c r="G74" s="122">
        <v>825</v>
      </c>
      <c r="H74" s="58" t="s">
        <v>791</v>
      </c>
      <c r="I74" s="51" t="s">
        <v>792</v>
      </c>
      <c r="J74" s="36">
        <v>438</v>
      </c>
      <c r="K74" s="36">
        <v>439</v>
      </c>
      <c r="L74" s="37" t="s">
        <v>222</v>
      </c>
      <c r="M74" s="31" t="s">
        <v>772</v>
      </c>
    </row>
    <row r="75" spans="1:13" ht="12.75">
      <c r="A75" s="80" t="s">
        <v>410</v>
      </c>
      <c r="B75" s="73"/>
      <c r="C75" s="81">
        <v>7</v>
      </c>
      <c r="D75" s="85">
        <v>25</v>
      </c>
      <c r="E75" s="85">
        <v>27892</v>
      </c>
      <c r="F75" s="123" t="s">
        <v>477</v>
      </c>
      <c r="G75" s="122">
        <v>728</v>
      </c>
      <c r="H75" s="58" t="s">
        <v>791</v>
      </c>
      <c r="I75" s="51" t="s">
        <v>792</v>
      </c>
      <c r="J75" s="36">
        <v>438</v>
      </c>
      <c r="K75" s="36">
        <v>439</v>
      </c>
      <c r="L75" s="37" t="s">
        <v>222</v>
      </c>
      <c r="M75" s="31" t="s">
        <v>772</v>
      </c>
    </row>
    <row r="76" spans="1:13" ht="12.75">
      <c r="A76" s="80" t="s">
        <v>409</v>
      </c>
      <c r="B76" s="73"/>
      <c r="C76" s="81">
        <v>7</v>
      </c>
      <c r="D76" s="85">
        <v>21</v>
      </c>
      <c r="E76" s="85">
        <v>28273</v>
      </c>
      <c r="F76" s="123" t="s">
        <v>478</v>
      </c>
      <c r="G76" s="122">
        <v>848</v>
      </c>
      <c r="H76" s="58" t="s">
        <v>791</v>
      </c>
      <c r="I76" s="51" t="s">
        <v>792</v>
      </c>
      <c r="J76" s="36">
        <v>438</v>
      </c>
      <c r="K76" s="36">
        <v>439</v>
      </c>
      <c r="L76" s="37" t="s">
        <v>222</v>
      </c>
      <c r="M76" s="31" t="s">
        <v>772</v>
      </c>
    </row>
    <row r="77" spans="1:13" s="29" customFormat="1" ht="12.75">
      <c r="A77" s="80" t="s">
        <v>784</v>
      </c>
      <c r="B77" s="76"/>
      <c r="C77" s="81">
        <f>SUM(C72:C76)</f>
        <v>41</v>
      </c>
      <c r="D77" s="76">
        <f>SUM(D72:D76)</f>
        <v>72</v>
      </c>
      <c r="E77" s="76">
        <f>SUM(E72:E76)</f>
        <v>173556</v>
      </c>
      <c r="F77" s="82" t="s">
        <v>237</v>
      </c>
      <c r="G77" s="122">
        <v>1254</v>
      </c>
      <c r="H77" s="58" t="s">
        <v>791</v>
      </c>
      <c r="I77" s="51" t="s">
        <v>792</v>
      </c>
      <c r="J77" s="36">
        <v>438</v>
      </c>
      <c r="K77" s="36">
        <v>439</v>
      </c>
      <c r="L77" s="37" t="s">
        <v>222</v>
      </c>
      <c r="M77" s="31" t="s">
        <v>772</v>
      </c>
    </row>
    <row r="78" spans="1:13" ht="12.75">
      <c r="A78" s="80" t="s">
        <v>239</v>
      </c>
      <c r="B78" s="73"/>
      <c r="C78" s="81">
        <v>10</v>
      </c>
      <c r="D78" s="85">
        <v>5</v>
      </c>
      <c r="E78" s="85">
        <v>58961</v>
      </c>
      <c r="F78" s="123" t="s">
        <v>479</v>
      </c>
      <c r="G78" s="122">
        <v>1387</v>
      </c>
      <c r="H78" s="58" t="s">
        <v>791</v>
      </c>
      <c r="I78" s="51" t="s">
        <v>792</v>
      </c>
      <c r="J78" s="36">
        <v>438</v>
      </c>
      <c r="K78" s="36">
        <v>439</v>
      </c>
      <c r="L78" s="37" t="s">
        <v>238</v>
      </c>
      <c r="M78" s="31" t="s">
        <v>772</v>
      </c>
    </row>
    <row r="79" spans="1:13" ht="12.75">
      <c r="A79" s="80" t="s">
        <v>355</v>
      </c>
      <c r="B79" s="73"/>
      <c r="C79" s="81">
        <v>10</v>
      </c>
      <c r="D79" s="85">
        <v>9</v>
      </c>
      <c r="E79" s="85">
        <v>55514</v>
      </c>
      <c r="F79" s="123" t="s">
        <v>480</v>
      </c>
      <c r="G79" s="122">
        <v>937</v>
      </c>
      <c r="H79" s="58" t="s">
        <v>791</v>
      </c>
      <c r="I79" s="51" t="s">
        <v>792</v>
      </c>
      <c r="J79" s="36">
        <v>438</v>
      </c>
      <c r="K79" s="36">
        <v>439</v>
      </c>
      <c r="L79" s="37" t="s">
        <v>238</v>
      </c>
      <c r="M79" s="31" t="s">
        <v>772</v>
      </c>
    </row>
    <row r="80" spans="1:13" ht="12.75">
      <c r="A80" s="80" t="s">
        <v>411</v>
      </c>
      <c r="B80" s="73"/>
      <c r="C80" s="81">
        <v>10</v>
      </c>
      <c r="D80" s="85">
        <v>7</v>
      </c>
      <c r="E80" s="85">
        <v>62683</v>
      </c>
      <c r="F80" s="123" t="s">
        <v>481</v>
      </c>
      <c r="G80" s="122">
        <v>588</v>
      </c>
      <c r="H80" s="58" t="s">
        <v>791</v>
      </c>
      <c r="I80" s="51" t="s">
        <v>792</v>
      </c>
      <c r="J80" s="36">
        <v>438</v>
      </c>
      <c r="K80" s="36">
        <v>439</v>
      </c>
      <c r="L80" s="37" t="s">
        <v>238</v>
      </c>
      <c r="M80" s="31" t="s">
        <v>772</v>
      </c>
    </row>
    <row r="81" spans="1:13" ht="12.75">
      <c r="A81" s="80" t="s">
        <v>261</v>
      </c>
      <c r="B81" s="73"/>
      <c r="C81" s="81">
        <v>10</v>
      </c>
      <c r="D81" s="85">
        <v>14</v>
      </c>
      <c r="E81" s="85">
        <v>56574</v>
      </c>
      <c r="F81" s="123" t="s">
        <v>482</v>
      </c>
      <c r="G81" s="122">
        <v>767</v>
      </c>
      <c r="H81" s="58" t="s">
        <v>791</v>
      </c>
      <c r="I81" s="51" t="s">
        <v>792</v>
      </c>
      <c r="J81" s="36">
        <v>438</v>
      </c>
      <c r="K81" s="36">
        <v>439</v>
      </c>
      <c r="L81" s="37" t="s">
        <v>238</v>
      </c>
      <c r="M81" s="31" t="s">
        <v>772</v>
      </c>
    </row>
    <row r="82" spans="1:13" ht="12.75">
      <c r="A82" s="80" t="s">
        <v>412</v>
      </c>
      <c r="B82" s="73"/>
      <c r="C82" s="81">
        <v>10</v>
      </c>
      <c r="D82" s="85">
        <v>8</v>
      </c>
      <c r="E82" s="85">
        <v>58622</v>
      </c>
      <c r="F82" s="123" t="s">
        <v>483</v>
      </c>
      <c r="G82" s="122">
        <v>1292</v>
      </c>
      <c r="H82" s="58" t="s">
        <v>791</v>
      </c>
      <c r="I82" s="51" t="s">
        <v>792</v>
      </c>
      <c r="J82" s="36">
        <v>438</v>
      </c>
      <c r="K82" s="36">
        <v>439</v>
      </c>
      <c r="L82" s="37" t="s">
        <v>238</v>
      </c>
      <c r="M82" s="31" t="s">
        <v>772</v>
      </c>
    </row>
    <row r="83" spans="1:13" s="29" customFormat="1" ht="15" customHeight="1">
      <c r="A83" s="80" t="s">
        <v>785</v>
      </c>
      <c r="B83" s="76"/>
      <c r="C83" s="81">
        <f>SUM(C78:C82)</f>
        <v>50</v>
      </c>
      <c r="D83" s="76">
        <f>SUM(D78:D82)</f>
        <v>43</v>
      </c>
      <c r="E83" s="76">
        <f>SUM(E78:E82)</f>
        <v>292354</v>
      </c>
      <c r="F83" s="82" t="s">
        <v>270</v>
      </c>
      <c r="G83" s="122">
        <v>893</v>
      </c>
      <c r="H83" s="58" t="s">
        <v>791</v>
      </c>
      <c r="I83" s="51" t="s">
        <v>792</v>
      </c>
      <c r="J83" s="36">
        <v>438</v>
      </c>
      <c r="K83" s="36">
        <v>439</v>
      </c>
      <c r="L83" s="37" t="s">
        <v>238</v>
      </c>
      <c r="M83" s="31" t="s">
        <v>772</v>
      </c>
    </row>
    <row r="84" spans="1:13" ht="12.75">
      <c r="A84" s="80" t="s">
        <v>272</v>
      </c>
      <c r="B84" s="73"/>
      <c r="C84" s="81">
        <v>4</v>
      </c>
      <c r="D84" s="85">
        <v>1</v>
      </c>
      <c r="E84" s="85">
        <v>20408</v>
      </c>
      <c r="F84" s="123" t="s">
        <v>484</v>
      </c>
      <c r="G84" s="122">
        <v>10882</v>
      </c>
      <c r="H84" s="58" t="s">
        <v>791</v>
      </c>
      <c r="I84" s="51" t="s">
        <v>792</v>
      </c>
      <c r="J84" s="36">
        <v>438</v>
      </c>
      <c r="K84" s="36">
        <v>439</v>
      </c>
      <c r="L84" s="37" t="s">
        <v>271</v>
      </c>
      <c r="M84" s="31" t="s">
        <v>772</v>
      </c>
    </row>
    <row r="85" spans="1:13" ht="12.75">
      <c r="A85" s="80" t="s">
        <v>276</v>
      </c>
      <c r="B85" s="73"/>
      <c r="C85" s="81">
        <v>4</v>
      </c>
      <c r="D85" s="85">
        <v>2</v>
      </c>
      <c r="E85" s="85">
        <v>21498</v>
      </c>
      <c r="F85" s="123" t="s">
        <v>485</v>
      </c>
      <c r="G85" s="122">
        <v>2129</v>
      </c>
      <c r="H85" s="58" t="s">
        <v>791</v>
      </c>
      <c r="I85" s="51" t="s">
        <v>792</v>
      </c>
      <c r="J85" s="36">
        <v>438</v>
      </c>
      <c r="K85" s="36">
        <v>439</v>
      </c>
      <c r="L85" s="37" t="s">
        <v>271</v>
      </c>
      <c r="M85" s="31" t="s">
        <v>772</v>
      </c>
    </row>
    <row r="86" spans="1:13" ht="12.75">
      <c r="A86" s="80" t="s">
        <v>273</v>
      </c>
      <c r="B86" s="73"/>
      <c r="C86" s="81">
        <v>3</v>
      </c>
      <c r="D86" s="85">
        <v>5</v>
      </c>
      <c r="E86" s="85">
        <v>18326</v>
      </c>
      <c r="F86" s="123" t="s">
        <v>486</v>
      </c>
      <c r="G86" s="122">
        <v>1590</v>
      </c>
      <c r="H86" s="58" t="s">
        <v>791</v>
      </c>
      <c r="I86" s="51" t="s">
        <v>792</v>
      </c>
      <c r="J86" s="36">
        <v>438</v>
      </c>
      <c r="K86" s="36">
        <v>439</v>
      </c>
      <c r="L86" s="37" t="s">
        <v>271</v>
      </c>
      <c r="M86" s="31" t="s">
        <v>772</v>
      </c>
    </row>
    <row r="87" spans="1:13" ht="12.75">
      <c r="A87" s="80" t="s">
        <v>275</v>
      </c>
      <c r="B87" s="73"/>
      <c r="C87" s="81">
        <v>4</v>
      </c>
      <c r="D87" s="85">
        <v>9</v>
      </c>
      <c r="E87" s="85">
        <v>21063</v>
      </c>
      <c r="F87" s="123" t="s">
        <v>487</v>
      </c>
      <c r="G87" s="122">
        <v>746</v>
      </c>
      <c r="H87" s="58" t="s">
        <v>791</v>
      </c>
      <c r="I87" s="51" t="s">
        <v>792</v>
      </c>
      <c r="J87" s="36">
        <v>438</v>
      </c>
      <c r="K87" s="36">
        <v>439</v>
      </c>
      <c r="L87" s="37" t="s">
        <v>271</v>
      </c>
      <c r="M87" s="31" t="s">
        <v>772</v>
      </c>
    </row>
    <row r="88" spans="1:13" ht="12.75">
      <c r="A88" s="80" t="s">
        <v>413</v>
      </c>
      <c r="B88" s="73"/>
      <c r="C88" s="81">
        <v>2</v>
      </c>
      <c r="D88" s="85">
        <v>4</v>
      </c>
      <c r="E88" s="85">
        <v>10238</v>
      </c>
      <c r="F88" s="123" t="s">
        <v>488</v>
      </c>
      <c r="G88" s="122">
        <v>1258</v>
      </c>
      <c r="H88" s="58" t="s">
        <v>791</v>
      </c>
      <c r="I88" s="51" t="s">
        <v>792</v>
      </c>
      <c r="J88" s="36">
        <v>438</v>
      </c>
      <c r="K88" s="36">
        <v>439</v>
      </c>
      <c r="L88" s="37" t="s">
        <v>271</v>
      </c>
      <c r="M88" s="31" t="s">
        <v>772</v>
      </c>
    </row>
    <row r="89" spans="1:13" ht="12.75">
      <c r="A89" s="80" t="s">
        <v>414</v>
      </c>
      <c r="B89" s="73"/>
      <c r="C89" s="81">
        <v>3</v>
      </c>
      <c r="D89" s="85">
        <v>4</v>
      </c>
      <c r="E89" s="85">
        <v>16087</v>
      </c>
      <c r="F89" s="123" t="s">
        <v>489</v>
      </c>
      <c r="G89" s="122">
        <v>381</v>
      </c>
      <c r="H89" s="58" t="s">
        <v>791</v>
      </c>
      <c r="I89" s="51" t="s">
        <v>792</v>
      </c>
      <c r="J89" s="36">
        <v>438</v>
      </c>
      <c r="K89" s="36">
        <v>439</v>
      </c>
      <c r="L89" s="37" t="s">
        <v>271</v>
      </c>
      <c r="M89" s="31" t="s">
        <v>772</v>
      </c>
    </row>
    <row r="90" spans="1:13" ht="12.75">
      <c r="A90" s="87" t="s">
        <v>278</v>
      </c>
      <c r="B90" s="73"/>
      <c r="C90" s="81">
        <v>4</v>
      </c>
      <c r="D90" s="85">
        <v>5</v>
      </c>
      <c r="E90" s="85">
        <v>21055</v>
      </c>
      <c r="F90" s="123" t="s">
        <v>490</v>
      </c>
      <c r="G90" s="122">
        <v>511</v>
      </c>
      <c r="H90" s="58" t="s">
        <v>791</v>
      </c>
      <c r="I90" s="51" t="s">
        <v>792</v>
      </c>
      <c r="J90" s="36">
        <v>438</v>
      </c>
      <c r="K90" s="36">
        <v>439</v>
      </c>
      <c r="L90" s="37" t="s">
        <v>271</v>
      </c>
      <c r="M90" s="31" t="s">
        <v>772</v>
      </c>
    </row>
    <row r="91" spans="1:13" ht="12.75">
      <c r="A91" s="80" t="s">
        <v>415</v>
      </c>
      <c r="B91" s="73"/>
      <c r="C91" s="81">
        <v>3</v>
      </c>
      <c r="D91" s="85">
        <v>5</v>
      </c>
      <c r="E91" s="85">
        <v>14495</v>
      </c>
      <c r="F91" s="123" t="s">
        <v>491</v>
      </c>
      <c r="G91" s="122">
        <v>670</v>
      </c>
      <c r="H91" s="58" t="s">
        <v>791</v>
      </c>
      <c r="I91" s="51" t="s">
        <v>792</v>
      </c>
      <c r="J91" s="36">
        <v>438</v>
      </c>
      <c r="K91" s="36">
        <v>439</v>
      </c>
      <c r="L91" s="37" t="s">
        <v>271</v>
      </c>
      <c r="M91" s="31" t="s">
        <v>772</v>
      </c>
    </row>
    <row r="92" spans="1:13" ht="12.75">
      <c r="A92" s="80" t="s">
        <v>282</v>
      </c>
      <c r="B92" s="73"/>
      <c r="C92" s="81">
        <v>6</v>
      </c>
      <c r="D92" s="85">
        <v>7</v>
      </c>
      <c r="E92" s="85">
        <v>32386</v>
      </c>
      <c r="F92" s="123" t="s">
        <v>492</v>
      </c>
      <c r="G92" s="122">
        <v>790</v>
      </c>
      <c r="H92" s="58" t="s">
        <v>791</v>
      </c>
      <c r="I92" s="51" t="s">
        <v>792</v>
      </c>
      <c r="J92" s="36">
        <v>438</v>
      </c>
      <c r="K92" s="36">
        <v>439</v>
      </c>
      <c r="L92" s="37" t="s">
        <v>271</v>
      </c>
      <c r="M92" s="31" t="s">
        <v>772</v>
      </c>
    </row>
    <row r="93" spans="1:13" ht="12.75">
      <c r="A93" s="80" t="s">
        <v>283</v>
      </c>
      <c r="B93" s="73"/>
      <c r="C93" s="81">
        <v>5</v>
      </c>
      <c r="D93" s="85">
        <v>6</v>
      </c>
      <c r="E93" s="85">
        <v>23152</v>
      </c>
      <c r="F93" s="123" t="s">
        <v>493</v>
      </c>
      <c r="G93" s="122">
        <v>663</v>
      </c>
      <c r="H93" s="58" t="s">
        <v>791</v>
      </c>
      <c r="I93" s="51" t="s">
        <v>792</v>
      </c>
      <c r="J93" s="36">
        <v>438</v>
      </c>
      <c r="K93" s="36">
        <v>439</v>
      </c>
      <c r="L93" s="37" t="s">
        <v>271</v>
      </c>
      <c r="M93" s="31" t="s">
        <v>772</v>
      </c>
    </row>
    <row r="94" spans="1:13" ht="12.75">
      <c r="A94" s="80" t="s">
        <v>416</v>
      </c>
      <c r="B94" s="73"/>
      <c r="C94" s="81">
        <v>5</v>
      </c>
      <c r="D94" s="85">
        <v>6</v>
      </c>
      <c r="E94" s="85">
        <v>29486</v>
      </c>
      <c r="F94" s="123" t="s">
        <v>494</v>
      </c>
      <c r="G94" s="122">
        <v>741</v>
      </c>
      <c r="H94" s="58" t="s">
        <v>791</v>
      </c>
      <c r="I94" s="51" t="s">
        <v>792</v>
      </c>
      <c r="J94" s="36">
        <v>438</v>
      </c>
      <c r="K94" s="36">
        <v>439</v>
      </c>
      <c r="L94" s="37" t="s">
        <v>271</v>
      </c>
      <c r="M94" s="31" t="s">
        <v>772</v>
      </c>
    </row>
    <row r="95" spans="1:13" ht="12.75">
      <c r="A95" s="80" t="s">
        <v>417</v>
      </c>
      <c r="B95" s="73"/>
      <c r="C95" s="84">
        <v>4</v>
      </c>
      <c r="D95" s="85">
        <v>7</v>
      </c>
      <c r="E95" s="85">
        <v>25857</v>
      </c>
      <c r="F95" s="123" t="s">
        <v>495</v>
      </c>
      <c r="G95" s="122">
        <v>481</v>
      </c>
      <c r="H95" s="58" t="s">
        <v>791</v>
      </c>
      <c r="I95" s="51" t="s">
        <v>792</v>
      </c>
      <c r="J95" s="36">
        <v>438</v>
      </c>
      <c r="K95" s="36">
        <v>439</v>
      </c>
      <c r="L95" s="37" t="s">
        <v>271</v>
      </c>
      <c r="M95" s="31" t="s">
        <v>772</v>
      </c>
    </row>
    <row r="96" spans="1:13" s="29" customFormat="1" ht="12.75">
      <c r="A96" s="80" t="s">
        <v>786</v>
      </c>
      <c r="B96" s="76"/>
      <c r="C96" s="81">
        <f>SUM(C84:C95)</f>
        <v>47</v>
      </c>
      <c r="D96" s="76">
        <f>SUM(D84:D95)</f>
        <v>61</v>
      </c>
      <c r="E96" s="76">
        <f>SUM(E84:E95)</f>
        <v>254051</v>
      </c>
      <c r="F96" s="82" t="s">
        <v>301</v>
      </c>
      <c r="G96" s="122">
        <v>760</v>
      </c>
      <c r="H96" s="58" t="s">
        <v>791</v>
      </c>
      <c r="I96" s="51" t="s">
        <v>792</v>
      </c>
      <c r="J96" s="36">
        <v>438</v>
      </c>
      <c r="K96" s="36">
        <v>439</v>
      </c>
      <c r="L96" s="37" t="s">
        <v>271</v>
      </c>
      <c r="M96" s="31" t="s">
        <v>772</v>
      </c>
    </row>
    <row r="97" spans="1:13" ht="12.75">
      <c r="A97" s="80" t="s">
        <v>302</v>
      </c>
      <c r="B97" s="73"/>
      <c r="C97" s="81">
        <v>8</v>
      </c>
      <c r="D97" s="85">
        <v>1</v>
      </c>
      <c r="E97" s="85">
        <v>38528</v>
      </c>
      <c r="F97" s="123" t="s">
        <v>499</v>
      </c>
      <c r="G97" s="122">
        <v>21769</v>
      </c>
      <c r="H97" s="58" t="s">
        <v>791</v>
      </c>
      <c r="I97" s="51" t="s">
        <v>792</v>
      </c>
      <c r="J97" s="36">
        <v>438</v>
      </c>
      <c r="K97" s="36">
        <v>439</v>
      </c>
      <c r="L97" s="37" t="s">
        <v>302</v>
      </c>
      <c r="M97" s="31" t="s">
        <v>772</v>
      </c>
    </row>
    <row r="98" spans="1:13" ht="12.75">
      <c r="A98" s="80" t="s">
        <v>303</v>
      </c>
      <c r="B98" s="73"/>
      <c r="C98" s="81">
        <v>3</v>
      </c>
      <c r="D98" s="85">
        <v>4</v>
      </c>
      <c r="E98" s="85">
        <v>15730</v>
      </c>
      <c r="F98" s="123" t="s">
        <v>500</v>
      </c>
      <c r="G98" s="122">
        <v>994</v>
      </c>
      <c r="H98" s="58" t="s">
        <v>791</v>
      </c>
      <c r="I98" s="51" t="s">
        <v>792</v>
      </c>
      <c r="J98" s="36">
        <v>438</v>
      </c>
      <c r="K98" s="36">
        <v>439</v>
      </c>
      <c r="L98" s="37" t="s">
        <v>302</v>
      </c>
      <c r="M98" s="31" t="s">
        <v>772</v>
      </c>
    </row>
    <row r="99" spans="1:13" ht="12.75">
      <c r="A99" s="80" t="s">
        <v>304</v>
      </c>
      <c r="B99" s="73"/>
      <c r="C99" s="81">
        <v>5</v>
      </c>
      <c r="D99" s="85">
        <v>9</v>
      </c>
      <c r="E99" s="85">
        <v>26602</v>
      </c>
      <c r="F99" s="123" t="s">
        <v>501</v>
      </c>
      <c r="G99" s="122">
        <v>724</v>
      </c>
      <c r="H99" s="58" t="s">
        <v>791</v>
      </c>
      <c r="I99" s="51" t="s">
        <v>792</v>
      </c>
      <c r="J99" s="36">
        <v>438</v>
      </c>
      <c r="K99" s="36">
        <v>439</v>
      </c>
      <c r="L99" s="37" t="s">
        <v>302</v>
      </c>
      <c r="M99" s="31" t="s">
        <v>772</v>
      </c>
    </row>
    <row r="100" spans="1:13" ht="12.75">
      <c r="A100" s="80" t="s">
        <v>308</v>
      </c>
      <c r="B100" s="73"/>
      <c r="C100" s="81">
        <v>7</v>
      </c>
      <c r="D100" s="85">
        <v>14</v>
      </c>
      <c r="E100" s="85">
        <v>33366</v>
      </c>
      <c r="F100" s="123" t="s">
        <v>502</v>
      </c>
      <c r="G100" s="122">
        <v>812</v>
      </c>
      <c r="H100" s="58" t="s">
        <v>791</v>
      </c>
      <c r="I100" s="51" t="s">
        <v>792</v>
      </c>
      <c r="J100" s="36">
        <v>438</v>
      </c>
      <c r="K100" s="36">
        <v>439</v>
      </c>
      <c r="L100" s="37" t="s">
        <v>302</v>
      </c>
      <c r="M100" s="31" t="s">
        <v>772</v>
      </c>
    </row>
    <row r="101" spans="1:13" ht="12.75">
      <c r="A101" s="80" t="s">
        <v>307</v>
      </c>
      <c r="B101" s="73"/>
      <c r="C101" s="81">
        <v>8</v>
      </c>
      <c r="D101" s="85">
        <v>10</v>
      </c>
      <c r="E101" s="85">
        <v>37999</v>
      </c>
      <c r="F101" s="123" t="s">
        <v>503</v>
      </c>
      <c r="G101" s="122">
        <v>737</v>
      </c>
      <c r="H101" s="58" t="s">
        <v>791</v>
      </c>
      <c r="I101" s="51" t="s">
        <v>792</v>
      </c>
      <c r="J101" s="36">
        <v>438</v>
      </c>
      <c r="K101" s="36">
        <v>439</v>
      </c>
      <c r="L101" s="37" t="s">
        <v>302</v>
      </c>
      <c r="M101" s="31" t="s">
        <v>772</v>
      </c>
    </row>
    <row r="102" spans="1:13" ht="12.75">
      <c r="A102" s="80" t="s">
        <v>305</v>
      </c>
      <c r="B102" s="73"/>
      <c r="C102" s="81">
        <v>7</v>
      </c>
      <c r="D102" s="76">
        <v>12</v>
      </c>
      <c r="E102" s="76">
        <v>34947</v>
      </c>
      <c r="F102" s="82" t="s">
        <v>496</v>
      </c>
      <c r="G102" s="122">
        <v>941</v>
      </c>
      <c r="H102" s="58" t="s">
        <v>791</v>
      </c>
      <c r="I102" s="51" t="s">
        <v>792</v>
      </c>
      <c r="J102" s="36">
        <v>438</v>
      </c>
      <c r="K102" s="36">
        <v>439</v>
      </c>
      <c r="L102" s="37" t="s">
        <v>302</v>
      </c>
      <c r="M102" s="31" t="s">
        <v>772</v>
      </c>
    </row>
    <row r="103" spans="1:13" ht="12.75">
      <c r="A103" s="80" t="s">
        <v>418</v>
      </c>
      <c r="B103" s="73"/>
      <c r="C103" s="81">
        <v>7</v>
      </c>
      <c r="D103" s="76">
        <v>7</v>
      </c>
      <c r="E103" s="76">
        <v>38164</v>
      </c>
      <c r="F103" s="82" t="s">
        <v>497</v>
      </c>
      <c r="G103" s="122">
        <v>863</v>
      </c>
      <c r="H103" s="58" t="s">
        <v>791</v>
      </c>
      <c r="I103" s="51" t="s">
        <v>792</v>
      </c>
      <c r="J103" s="36">
        <v>438</v>
      </c>
      <c r="K103" s="36">
        <v>439</v>
      </c>
      <c r="L103" s="37" t="s">
        <v>302</v>
      </c>
      <c r="M103" s="31" t="s">
        <v>772</v>
      </c>
    </row>
    <row r="104" spans="1:13" s="29" customFormat="1" ht="12.75">
      <c r="A104" s="80" t="s">
        <v>787</v>
      </c>
      <c r="B104" s="76"/>
      <c r="C104" s="81">
        <f>SUM(C97:C103)</f>
        <v>45</v>
      </c>
      <c r="D104" s="76">
        <f>SUM(D97:D103)</f>
        <v>57</v>
      </c>
      <c r="E104" s="76">
        <f>SUM(E97:E103)</f>
        <v>225336</v>
      </c>
      <c r="F104" s="82" t="s">
        <v>498</v>
      </c>
      <c r="G104" s="122">
        <v>983</v>
      </c>
      <c r="H104" s="58" t="s">
        <v>791</v>
      </c>
      <c r="I104" s="51" t="s">
        <v>792</v>
      </c>
      <c r="J104" s="36">
        <v>438</v>
      </c>
      <c r="K104" s="36">
        <v>439</v>
      </c>
      <c r="L104" s="37" t="s">
        <v>302</v>
      </c>
      <c r="M104" s="31" t="s">
        <v>772</v>
      </c>
    </row>
    <row r="105" spans="1:13" ht="12.75">
      <c r="A105" s="80" t="s">
        <v>321</v>
      </c>
      <c r="B105" s="73"/>
      <c r="C105" s="81">
        <v>18</v>
      </c>
      <c r="D105" s="85">
        <v>19</v>
      </c>
      <c r="E105" s="85">
        <v>56660</v>
      </c>
      <c r="F105" s="83" t="s">
        <v>504</v>
      </c>
      <c r="G105" s="122">
        <v>367</v>
      </c>
      <c r="H105" s="58" t="s">
        <v>791</v>
      </c>
      <c r="I105" s="51" t="s">
        <v>792</v>
      </c>
      <c r="J105" s="36">
        <v>438</v>
      </c>
      <c r="K105" s="36">
        <v>439</v>
      </c>
      <c r="L105" s="37" t="s">
        <v>320</v>
      </c>
      <c r="M105" s="31" t="s">
        <v>772</v>
      </c>
    </row>
    <row r="106" spans="1:13" ht="12.75">
      <c r="A106" s="80" t="s">
        <v>322</v>
      </c>
      <c r="B106" s="73"/>
      <c r="C106" s="81">
        <v>17</v>
      </c>
      <c r="D106" s="85">
        <v>14</v>
      </c>
      <c r="E106" s="85">
        <v>47977</v>
      </c>
      <c r="F106" s="83" t="s">
        <v>505</v>
      </c>
      <c r="G106" s="122">
        <v>437</v>
      </c>
      <c r="H106" s="58" t="s">
        <v>791</v>
      </c>
      <c r="I106" s="51" t="s">
        <v>792</v>
      </c>
      <c r="J106" s="36">
        <v>438</v>
      </c>
      <c r="K106" s="36">
        <v>439</v>
      </c>
      <c r="L106" s="37" t="s">
        <v>320</v>
      </c>
      <c r="M106" s="31" t="s">
        <v>772</v>
      </c>
    </row>
    <row r="107" spans="1:13" s="29" customFormat="1" ht="12.75">
      <c r="A107" s="80" t="s">
        <v>788</v>
      </c>
      <c r="B107" s="76"/>
      <c r="C107" s="81">
        <f>SUM(C105:C106)</f>
        <v>35</v>
      </c>
      <c r="D107" s="76">
        <f>SUM(D105:D106)</f>
        <v>33</v>
      </c>
      <c r="E107" s="76">
        <f>SUM(E105:E106)</f>
        <v>104637</v>
      </c>
      <c r="F107" s="82" t="s">
        <v>327</v>
      </c>
      <c r="G107" s="122">
        <v>397</v>
      </c>
      <c r="H107" s="58" t="s">
        <v>791</v>
      </c>
      <c r="I107" s="51" t="s">
        <v>792</v>
      </c>
      <c r="J107" s="36">
        <v>438</v>
      </c>
      <c r="K107" s="36">
        <v>439</v>
      </c>
      <c r="L107" s="37" t="s">
        <v>320</v>
      </c>
      <c r="M107" s="31" t="s">
        <v>772</v>
      </c>
    </row>
    <row r="108" spans="1:13" ht="12.75">
      <c r="A108" s="80" t="s">
        <v>329</v>
      </c>
      <c r="B108" s="73"/>
      <c r="C108" s="81">
        <v>6</v>
      </c>
      <c r="D108" s="85">
        <v>1</v>
      </c>
      <c r="E108" s="85">
        <v>27808</v>
      </c>
      <c r="F108" s="123" t="s">
        <v>506</v>
      </c>
      <c r="G108" s="122">
        <v>67005</v>
      </c>
      <c r="H108" s="58" t="s">
        <v>791</v>
      </c>
      <c r="I108" s="51" t="s">
        <v>792</v>
      </c>
      <c r="J108" s="36">
        <v>438</v>
      </c>
      <c r="K108" s="36">
        <v>439</v>
      </c>
      <c r="L108" s="37" t="s">
        <v>328</v>
      </c>
      <c r="M108" s="31" t="s">
        <v>772</v>
      </c>
    </row>
    <row r="109" spans="1:13" ht="12.75">
      <c r="A109" s="80" t="s">
        <v>330</v>
      </c>
      <c r="B109" s="73"/>
      <c r="C109" s="81">
        <v>5</v>
      </c>
      <c r="D109" s="85">
        <v>23</v>
      </c>
      <c r="E109" s="85">
        <v>24973</v>
      </c>
      <c r="F109" s="123" t="s">
        <v>507</v>
      </c>
      <c r="G109" s="122">
        <v>1297</v>
      </c>
      <c r="H109" s="58" t="s">
        <v>791</v>
      </c>
      <c r="I109" s="51" t="s">
        <v>792</v>
      </c>
      <c r="J109" s="36">
        <v>438</v>
      </c>
      <c r="K109" s="36">
        <v>439</v>
      </c>
      <c r="L109" s="37" t="s">
        <v>328</v>
      </c>
      <c r="M109" s="31" t="s">
        <v>772</v>
      </c>
    </row>
    <row r="110" spans="1:13" ht="12.75">
      <c r="A110" s="80" t="s">
        <v>333</v>
      </c>
      <c r="B110" s="73"/>
      <c r="C110" s="81">
        <v>4</v>
      </c>
      <c r="D110" s="85">
        <v>14</v>
      </c>
      <c r="E110" s="85">
        <v>19930</v>
      </c>
      <c r="F110" s="123" t="s">
        <v>508</v>
      </c>
      <c r="G110" s="122">
        <v>1205</v>
      </c>
      <c r="H110" s="58" t="s">
        <v>791</v>
      </c>
      <c r="I110" s="51" t="s">
        <v>792</v>
      </c>
      <c r="J110" s="36">
        <v>438</v>
      </c>
      <c r="K110" s="36">
        <v>439</v>
      </c>
      <c r="L110" s="37" t="s">
        <v>328</v>
      </c>
      <c r="M110" s="31" t="s">
        <v>772</v>
      </c>
    </row>
    <row r="111" spans="1:13" ht="12.75">
      <c r="A111" s="80" t="s">
        <v>331</v>
      </c>
      <c r="B111" s="73"/>
      <c r="C111" s="81">
        <v>4</v>
      </c>
      <c r="D111" s="85">
        <v>13</v>
      </c>
      <c r="E111" s="85">
        <v>21399</v>
      </c>
      <c r="F111" s="123" t="s">
        <v>509</v>
      </c>
      <c r="G111" s="122">
        <v>1465</v>
      </c>
      <c r="H111" s="58" t="s">
        <v>791</v>
      </c>
      <c r="I111" s="51" t="s">
        <v>792</v>
      </c>
      <c r="J111" s="36">
        <v>438</v>
      </c>
      <c r="K111" s="36">
        <v>439</v>
      </c>
      <c r="L111" s="37" t="s">
        <v>328</v>
      </c>
      <c r="M111" s="31" t="s">
        <v>772</v>
      </c>
    </row>
    <row r="112" spans="1:13" ht="12.75">
      <c r="A112" s="80" t="s">
        <v>332</v>
      </c>
      <c r="B112" s="73"/>
      <c r="C112" s="81">
        <v>5</v>
      </c>
      <c r="D112" s="85">
        <v>19</v>
      </c>
      <c r="E112" s="85">
        <v>23235</v>
      </c>
      <c r="F112" s="123" t="s">
        <v>510</v>
      </c>
      <c r="G112" s="122">
        <v>1485</v>
      </c>
      <c r="H112" s="58" t="s">
        <v>791</v>
      </c>
      <c r="I112" s="51" t="s">
        <v>792</v>
      </c>
      <c r="J112" s="36">
        <v>438</v>
      </c>
      <c r="K112" s="36">
        <v>439</v>
      </c>
      <c r="L112" s="37" t="s">
        <v>328</v>
      </c>
      <c r="M112" s="31" t="s">
        <v>772</v>
      </c>
    </row>
    <row r="113" spans="1:13" ht="12.75">
      <c r="A113" s="80" t="s">
        <v>334</v>
      </c>
      <c r="B113" s="73"/>
      <c r="C113" s="81">
        <v>6</v>
      </c>
      <c r="D113" s="85">
        <v>17</v>
      </c>
      <c r="E113" s="85">
        <v>31202</v>
      </c>
      <c r="F113" s="123" t="s">
        <v>511</v>
      </c>
      <c r="G113" s="122">
        <v>1062</v>
      </c>
      <c r="H113" s="58" t="s">
        <v>791</v>
      </c>
      <c r="I113" s="51" t="s">
        <v>792</v>
      </c>
      <c r="J113" s="36">
        <v>438</v>
      </c>
      <c r="K113" s="36">
        <v>439</v>
      </c>
      <c r="L113" s="37" t="s">
        <v>328</v>
      </c>
      <c r="M113" s="31" t="s">
        <v>772</v>
      </c>
    </row>
    <row r="114" spans="1:13" ht="12.75">
      <c r="A114" s="80" t="s">
        <v>337</v>
      </c>
      <c r="B114" s="73"/>
      <c r="C114" s="81">
        <v>6</v>
      </c>
      <c r="D114" s="85">
        <v>19</v>
      </c>
      <c r="E114" s="85">
        <v>28029</v>
      </c>
      <c r="F114" s="123" t="s">
        <v>512</v>
      </c>
      <c r="G114" s="122">
        <v>678</v>
      </c>
      <c r="H114" s="58" t="s">
        <v>791</v>
      </c>
      <c r="I114" s="51" t="s">
        <v>792</v>
      </c>
      <c r="J114" s="36">
        <v>438</v>
      </c>
      <c r="K114" s="36">
        <v>439</v>
      </c>
      <c r="L114" s="37" t="s">
        <v>328</v>
      </c>
      <c r="M114" s="31" t="s">
        <v>772</v>
      </c>
    </row>
    <row r="115" spans="1:13" ht="12.75">
      <c r="A115" s="80" t="s">
        <v>336</v>
      </c>
      <c r="B115" s="73"/>
      <c r="C115" s="81">
        <v>5</v>
      </c>
      <c r="D115" s="85">
        <v>10</v>
      </c>
      <c r="E115" s="85">
        <v>25289</v>
      </c>
      <c r="F115" s="123" t="s">
        <v>513</v>
      </c>
      <c r="G115" s="122">
        <v>745</v>
      </c>
      <c r="H115" s="58" t="s">
        <v>791</v>
      </c>
      <c r="I115" s="51" t="s">
        <v>792</v>
      </c>
      <c r="J115" s="36">
        <v>438</v>
      </c>
      <c r="K115" s="36">
        <v>439</v>
      </c>
      <c r="L115" s="37" t="s">
        <v>328</v>
      </c>
      <c r="M115" s="31" t="s">
        <v>772</v>
      </c>
    </row>
    <row r="116" spans="1:13" ht="12.75">
      <c r="A116" s="80" t="s">
        <v>335</v>
      </c>
      <c r="B116" s="73"/>
      <c r="C116" s="81">
        <v>4</v>
      </c>
      <c r="D116" s="85">
        <v>9</v>
      </c>
      <c r="E116" s="85">
        <v>21956</v>
      </c>
      <c r="F116" s="123" t="s">
        <v>514</v>
      </c>
      <c r="G116" s="122">
        <v>446</v>
      </c>
      <c r="H116" s="58" t="s">
        <v>791</v>
      </c>
      <c r="I116" s="51" t="s">
        <v>792</v>
      </c>
      <c r="J116" s="36">
        <v>438</v>
      </c>
      <c r="K116" s="36">
        <v>439</v>
      </c>
      <c r="L116" s="37" t="s">
        <v>328</v>
      </c>
      <c r="M116" s="31" t="s">
        <v>772</v>
      </c>
    </row>
    <row r="117" spans="1:13" s="29" customFormat="1" ht="13.5" thickBot="1">
      <c r="A117" s="88" t="s">
        <v>789</v>
      </c>
      <c r="B117" s="76"/>
      <c r="C117" s="89">
        <f>SUM(C108:C116)</f>
        <v>45</v>
      </c>
      <c r="D117" s="86">
        <f>SUM(D108:D116)</f>
        <v>125</v>
      </c>
      <c r="E117" s="86">
        <f>SUM(E108:E116)</f>
        <v>223821</v>
      </c>
      <c r="F117" s="95" t="s">
        <v>351</v>
      </c>
      <c r="G117" s="124">
        <v>1015</v>
      </c>
      <c r="H117" s="59" t="s">
        <v>791</v>
      </c>
      <c r="I117" s="52" t="s">
        <v>792</v>
      </c>
      <c r="J117" s="38">
        <v>438</v>
      </c>
      <c r="K117" s="38">
        <v>439</v>
      </c>
      <c r="L117" s="39" t="s">
        <v>328</v>
      </c>
      <c r="M117" s="40" t="s">
        <v>772</v>
      </c>
    </row>
    <row r="118" spans="1:7" ht="12.75">
      <c r="A118" s="73"/>
      <c r="B118" s="73"/>
      <c r="C118" s="73"/>
      <c r="D118" s="73"/>
      <c r="E118" s="73"/>
      <c r="F118" s="94"/>
      <c r="G118" s="73"/>
    </row>
    <row r="119" spans="1:7" ht="12.75">
      <c r="A119" s="73"/>
      <c r="B119" s="73"/>
      <c r="C119" s="73"/>
      <c r="D119" s="73"/>
      <c r="E119" s="73"/>
      <c r="F119" s="94"/>
      <c r="G119" s="73"/>
    </row>
    <row r="120" spans="1:7" ht="12.75">
      <c r="A120" s="73"/>
      <c r="B120" s="73"/>
      <c r="C120" s="73"/>
      <c r="D120" s="73"/>
      <c r="E120" s="73"/>
      <c r="F120" s="94"/>
      <c r="G120" s="73"/>
    </row>
    <row r="121" spans="1:7" ht="12.75">
      <c r="A121" s="73"/>
      <c r="B121" s="73"/>
      <c r="C121" s="73"/>
      <c r="D121" s="73"/>
      <c r="E121" s="73"/>
      <c r="F121" s="94"/>
      <c r="G121" s="73"/>
    </row>
  </sheetData>
  <mergeCells count="12">
    <mergeCell ref="F3:F5"/>
    <mergeCell ref="G3:G5"/>
    <mergeCell ref="H3:H5"/>
    <mergeCell ref="C3:C5"/>
    <mergeCell ref="D3:D5"/>
    <mergeCell ref="E3:E5"/>
    <mergeCell ref="A3:A5"/>
    <mergeCell ref="M3:M5"/>
    <mergeCell ref="I3:I5"/>
    <mergeCell ref="J3:J5"/>
    <mergeCell ref="K3:K5"/>
    <mergeCell ref="L3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G3" sqref="G3:G4"/>
    </sheetView>
  </sheetViews>
  <sheetFormatPr defaultColWidth="9.140625" defaultRowHeight="12.75"/>
  <cols>
    <col min="1" max="1" width="15.140625" style="0" customWidth="1"/>
    <col min="2" max="2" width="15.7109375" style="0" customWidth="1"/>
    <col min="3" max="3" width="31.7109375" style="0" customWidth="1"/>
    <col min="4" max="4" width="3.140625" style="0" customWidth="1"/>
    <col min="5" max="5" width="11.57421875" style="0" customWidth="1"/>
    <col min="6" max="6" width="10.7109375" style="0" customWidth="1"/>
    <col min="7" max="7" width="13.28125" style="96" customWidth="1"/>
    <col min="8" max="8" width="10.57421875" style="0" customWidth="1"/>
    <col min="9" max="9" width="6.28125" style="0" customWidth="1"/>
    <col min="11" max="11" width="5.7109375" style="0" customWidth="1"/>
    <col min="12" max="12" width="5.8515625" style="0" customWidth="1"/>
    <col min="13" max="13" width="14.28125" style="0" customWidth="1"/>
  </cols>
  <sheetData>
    <row r="1" spans="1:19" ht="13.5" thickBot="1">
      <c r="A1" s="111" t="s">
        <v>794</v>
      </c>
      <c r="B1" s="5"/>
      <c r="C1" s="5"/>
      <c r="D1" s="5"/>
      <c r="E1" s="5"/>
      <c r="F1" s="5"/>
      <c r="G1" s="126"/>
      <c r="H1" s="5"/>
      <c r="I1" s="5"/>
      <c r="J1" s="5"/>
      <c r="K1" s="5"/>
      <c r="L1" s="5"/>
      <c r="M1" s="5"/>
      <c r="N1" s="4"/>
      <c r="O1" s="25"/>
      <c r="P1" s="7"/>
      <c r="Q1" s="7"/>
      <c r="R1" s="7"/>
      <c r="S1" s="7"/>
    </row>
    <row r="2" spans="1:19" ht="13.5" thickBot="1">
      <c r="A2" s="7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25"/>
      <c r="P2" s="7"/>
      <c r="Q2" s="7"/>
      <c r="R2" s="7"/>
      <c r="S2" s="7"/>
    </row>
    <row r="3" spans="1:19" ht="27.75" customHeight="1">
      <c r="A3" s="90" t="s">
        <v>517</v>
      </c>
      <c r="B3" s="132" t="s">
        <v>518</v>
      </c>
      <c r="C3" s="129" t="s">
        <v>516</v>
      </c>
      <c r="D3" s="43"/>
      <c r="E3" s="134" t="s">
        <v>515</v>
      </c>
      <c r="F3" s="135" t="s">
        <v>2</v>
      </c>
      <c r="G3" s="141" t="s">
        <v>519</v>
      </c>
      <c r="H3" s="138" t="s">
        <v>3</v>
      </c>
      <c r="I3" s="99" t="s">
        <v>767</v>
      </c>
      <c r="J3" s="100" t="s">
        <v>768</v>
      </c>
      <c r="K3" s="100" t="s">
        <v>769</v>
      </c>
      <c r="L3" s="101" t="s">
        <v>770</v>
      </c>
      <c r="M3" s="100" t="s">
        <v>398</v>
      </c>
      <c r="N3" s="102" t="s">
        <v>771</v>
      </c>
      <c r="O3" s="25"/>
      <c r="P3" s="7"/>
      <c r="Q3" s="7"/>
      <c r="R3" s="7"/>
      <c r="S3" s="7"/>
    </row>
    <row r="4" spans="1:19" ht="24" customHeight="1" thickBot="1">
      <c r="A4" s="91"/>
      <c r="B4" s="133"/>
      <c r="C4" s="130"/>
      <c r="D4" s="43"/>
      <c r="E4" s="136"/>
      <c r="F4" s="137"/>
      <c r="G4" s="142"/>
      <c r="H4" s="139"/>
      <c r="I4" s="107"/>
      <c r="J4" s="108"/>
      <c r="K4" s="108"/>
      <c r="L4" s="109"/>
      <c r="M4" s="108"/>
      <c r="N4" s="110"/>
      <c r="O4" s="25"/>
      <c r="P4" s="7"/>
      <c r="Q4" s="7"/>
      <c r="R4" s="7"/>
      <c r="S4" s="7"/>
    </row>
    <row r="5" spans="2:19" ht="20.25" customHeight="1" thickBot="1">
      <c r="B5" s="7"/>
      <c r="C5" s="131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25"/>
      <c r="P5" s="7"/>
      <c r="Q5" s="7"/>
      <c r="R5" s="7"/>
      <c r="S5" s="7"/>
    </row>
    <row r="6" spans="1:19" ht="14.25" customHeight="1">
      <c r="A6" s="45" t="s">
        <v>46</v>
      </c>
      <c r="B6" s="41">
        <v>3</v>
      </c>
      <c r="C6" s="61" t="s">
        <v>4</v>
      </c>
      <c r="D6" s="46"/>
      <c r="E6" s="45">
        <v>73</v>
      </c>
      <c r="F6" s="41">
        <v>159619</v>
      </c>
      <c r="G6" s="23" t="s">
        <v>528</v>
      </c>
      <c r="H6" s="41">
        <v>1222</v>
      </c>
      <c r="I6" s="57" t="s">
        <v>791</v>
      </c>
      <c r="J6" s="50" t="s">
        <v>792</v>
      </c>
      <c r="K6" s="35">
        <v>440</v>
      </c>
      <c r="L6" s="35">
        <v>441</v>
      </c>
      <c r="M6" s="50" t="s">
        <v>46</v>
      </c>
      <c r="N6" s="30" t="s">
        <v>773</v>
      </c>
      <c r="O6" s="25"/>
      <c r="P6" s="7"/>
      <c r="Q6" s="7"/>
      <c r="R6" s="7"/>
      <c r="S6" s="7"/>
    </row>
    <row r="7" spans="1:14" ht="12.75">
      <c r="A7" s="15"/>
      <c r="B7" s="7"/>
      <c r="C7" s="3" t="s">
        <v>520</v>
      </c>
      <c r="E7" s="15">
        <v>40</v>
      </c>
      <c r="F7" s="7">
        <v>142957</v>
      </c>
      <c r="G7" s="21" t="s">
        <v>529</v>
      </c>
      <c r="H7" s="7">
        <v>775</v>
      </c>
      <c r="I7" s="58" t="s">
        <v>791</v>
      </c>
      <c r="J7" s="51" t="s">
        <v>792</v>
      </c>
      <c r="K7" s="36">
        <v>440</v>
      </c>
      <c r="L7" s="36">
        <v>441</v>
      </c>
      <c r="M7" s="51" t="s">
        <v>46</v>
      </c>
      <c r="N7" s="31" t="s">
        <v>773</v>
      </c>
    </row>
    <row r="8" spans="1:14" ht="12.75">
      <c r="A8" s="15"/>
      <c r="B8" s="7"/>
      <c r="C8" s="3" t="s">
        <v>521</v>
      </c>
      <c r="E8" s="15">
        <v>72</v>
      </c>
      <c r="F8" s="7">
        <v>126296</v>
      </c>
      <c r="G8" s="21" t="s">
        <v>530</v>
      </c>
      <c r="H8" s="7">
        <v>590</v>
      </c>
      <c r="I8" s="58" t="s">
        <v>791</v>
      </c>
      <c r="J8" s="51" t="s">
        <v>792</v>
      </c>
      <c r="K8" s="36">
        <v>440</v>
      </c>
      <c r="L8" s="36">
        <v>441</v>
      </c>
      <c r="M8" s="51" t="s">
        <v>47</v>
      </c>
      <c r="N8" s="31" t="s">
        <v>773</v>
      </c>
    </row>
    <row r="9" spans="1:14" ht="12.75">
      <c r="A9" s="15" t="s">
        <v>47</v>
      </c>
      <c r="B9" s="7">
        <v>2</v>
      </c>
      <c r="C9" s="3" t="s">
        <v>48</v>
      </c>
      <c r="E9" s="15">
        <v>74</v>
      </c>
      <c r="F9" s="10">
        <v>239966</v>
      </c>
      <c r="G9" s="22" t="s">
        <v>531</v>
      </c>
      <c r="H9" s="7">
        <v>1132</v>
      </c>
      <c r="I9" s="58" t="s">
        <v>791</v>
      </c>
      <c r="J9" s="51" t="s">
        <v>792</v>
      </c>
      <c r="K9" s="36">
        <v>440</v>
      </c>
      <c r="L9" s="36">
        <v>441</v>
      </c>
      <c r="M9" s="51" t="s">
        <v>47</v>
      </c>
      <c r="N9" s="31" t="s">
        <v>773</v>
      </c>
    </row>
    <row r="10" spans="1:14" ht="12.75">
      <c r="A10" s="15"/>
      <c r="B10" s="7"/>
      <c r="C10" s="3" t="s">
        <v>87</v>
      </c>
      <c r="E10" s="15">
        <v>42</v>
      </c>
      <c r="F10" s="10">
        <v>192727</v>
      </c>
      <c r="G10" s="22" t="s">
        <v>532</v>
      </c>
      <c r="H10" s="7">
        <v>650</v>
      </c>
      <c r="I10" s="58" t="s">
        <v>791</v>
      </c>
      <c r="J10" s="51" t="s">
        <v>792</v>
      </c>
      <c r="K10" s="36">
        <v>440</v>
      </c>
      <c r="L10" s="36">
        <v>441</v>
      </c>
      <c r="M10" s="49" t="s">
        <v>47</v>
      </c>
      <c r="N10" s="31" t="s">
        <v>773</v>
      </c>
    </row>
    <row r="11" spans="1:14" ht="12.75">
      <c r="A11" s="15" t="s">
        <v>98</v>
      </c>
      <c r="B11" s="7">
        <v>4</v>
      </c>
      <c r="C11" s="19" t="s">
        <v>99</v>
      </c>
      <c r="E11" s="15">
        <v>25</v>
      </c>
      <c r="F11" s="10">
        <v>167528</v>
      </c>
      <c r="G11" s="22" t="s">
        <v>533</v>
      </c>
      <c r="H11" s="7">
        <v>3404</v>
      </c>
      <c r="I11" s="58" t="s">
        <v>791</v>
      </c>
      <c r="J11" s="51" t="s">
        <v>792</v>
      </c>
      <c r="K11" s="36">
        <v>440</v>
      </c>
      <c r="L11" s="36">
        <v>441</v>
      </c>
      <c r="M11" s="49" t="s">
        <v>777</v>
      </c>
      <c r="N11" s="31" t="s">
        <v>773</v>
      </c>
    </row>
    <row r="12" spans="1:14" ht="12.75">
      <c r="A12" s="15"/>
      <c r="B12" s="7"/>
      <c r="C12" s="3" t="s">
        <v>522</v>
      </c>
      <c r="E12" s="15">
        <v>33</v>
      </c>
      <c r="F12" s="10">
        <v>198300</v>
      </c>
      <c r="G12" s="22" t="s">
        <v>534</v>
      </c>
      <c r="H12" s="7">
        <v>4200</v>
      </c>
      <c r="I12" s="58" t="s">
        <v>791</v>
      </c>
      <c r="J12" s="51" t="s">
        <v>792</v>
      </c>
      <c r="K12" s="36">
        <v>440</v>
      </c>
      <c r="L12" s="36">
        <v>441</v>
      </c>
      <c r="M12" s="49" t="s">
        <v>98</v>
      </c>
      <c r="N12" s="31" t="s">
        <v>773</v>
      </c>
    </row>
    <row r="13" spans="1:14" ht="12.75">
      <c r="A13" s="15"/>
      <c r="B13" s="7"/>
      <c r="C13" s="3" t="s">
        <v>523</v>
      </c>
      <c r="E13" s="15">
        <v>64</v>
      </c>
      <c r="F13" s="10">
        <v>164049</v>
      </c>
      <c r="G13" s="22" t="s">
        <v>535</v>
      </c>
      <c r="H13" s="7">
        <v>1749</v>
      </c>
      <c r="I13" s="58" t="s">
        <v>791</v>
      </c>
      <c r="J13" s="51" t="s">
        <v>792</v>
      </c>
      <c r="K13" s="36">
        <v>440</v>
      </c>
      <c r="L13" s="36">
        <v>441</v>
      </c>
      <c r="M13" s="49" t="s">
        <v>98</v>
      </c>
      <c r="N13" s="31" t="s">
        <v>773</v>
      </c>
    </row>
    <row r="14" spans="1:14" ht="12.75">
      <c r="A14" s="15"/>
      <c r="B14" s="7"/>
      <c r="C14" s="3" t="s">
        <v>524</v>
      </c>
      <c r="E14" s="15">
        <v>75</v>
      </c>
      <c r="F14" s="10">
        <v>158327</v>
      </c>
      <c r="G14" s="22" t="s">
        <v>536</v>
      </c>
      <c r="H14" s="7">
        <v>1419</v>
      </c>
      <c r="I14" s="58" t="s">
        <v>791</v>
      </c>
      <c r="J14" s="51" t="s">
        <v>792</v>
      </c>
      <c r="K14" s="36">
        <v>440</v>
      </c>
      <c r="L14" s="36">
        <v>441</v>
      </c>
      <c r="M14" s="49" t="s">
        <v>98</v>
      </c>
      <c r="N14" s="31" t="s">
        <v>773</v>
      </c>
    </row>
    <row r="15" spans="1:14" ht="12.75">
      <c r="A15" s="15" t="s">
        <v>156</v>
      </c>
      <c r="B15" s="7">
        <v>3</v>
      </c>
      <c r="C15" s="3" t="s">
        <v>157</v>
      </c>
      <c r="E15" s="15">
        <v>1</v>
      </c>
      <c r="F15" s="10">
        <v>264694</v>
      </c>
      <c r="G15" s="22" t="s">
        <v>379</v>
      </c>
      <c r="H15" s="7">
        <v>184705</v>
      </c>
      <c r="I15" s="58" t="s">
        <v>791</v>
      </c>
      <c r="J15" s="51" t="s">
        <v>792</v>
      </c>
      <c r="K15" s="36">
        <v>440</v>
      </c>
      <c r="L15" s="36">
        <v>441</v>
      </c>
      <c r="M15" s="49" t="s">
        <v>156</v>
      </c>
      <c r="N15" s="31" t="s">
        <v>773</v>
      </c>
    </row>
    <row r="16" spans="1:14" ht="12.75">
      <c r="A16" s="15"/>
      <c r="B16" s="7"/>
      <c r="C16" s="3" t="s">
        <v>185</v>
      </c>
      <c r="E16" s="15">
        <v>52</v>
      </c>
      <c r="F16" s="10">
        <v>154157</v>
      </c>
      <c r="G16" s="22" t="s">
        <v>537</v>
      </c>
      <c r="H16" s="7">
        <v>1396</v>
      </c>
      <c r="I16" s="58" t="s">
        <v>791</v>
      </c>
      <c r="J16" s="51" t="s">
        <v>792</v>
      </c>
      <c r="K16" s="36">
        <v>440</v>
      </c>
      <c r="L16" s="36">
        <v>441</v>
      </c>
      <c r="M16" s="49" t="s">
        <v>156</v>
      </c>
      <c r="N16" s="31" t="s">
        <v>773</v>
      </c>
    </row>
    <row r="17" spans="1:14" ht="12.75">
      <c r="A17" s="15"/>
      <c r="B17" s="7"/>
      <c r="C17" s="3" t="s">
        <v>525</v>
      </c>
      <c r="E17" s="15">
        <v>80</v>
      </c>
      <c r="F17" s="10">
        <v>158585</v>
      </c>
      <c r="G17" s="22" t="s">
        <v>538</v>
      </c>
      <c r="H17" s="7">
        <v>992</v>
      </c>
      <c r="I17" s="58" t="s">
        <v>791</v>
      </c>
      <c r="J17" s="51" t="s">
        <v>792</v>
      </c>
      <c r="K17" s="36">
        <v>440</v>
      </c>
      <c r="L17" s="36">
        <v>441</v>
      </c>
      <c r="M17" s="49" t="s">
        <v>156</v>
      </c>
      <c r="N17" s="31" t="s">
        <v>773</v>
      </c>
    </row>
    <row r="18" spans="1:14" ht="12.75">
      <c r="A18" s="15" t="s">
        <v>193</v>
      </c>
      <c r="B18" s="7">
        <v>1</v>
      </c>
      <c r="C18" s="3" t="s">
        <v>194</v>
      </c>
      <c r="E18" s="15">
        <v>112</v>
      </c>
      <c r="F18" s="10">
        <v>177569</v>
      </c>
      <c r="G18" s="22" t="s">
        <v>221</v>
      </c>
      <c r="H18" s="7">
        <v>1006</v>
      </c>
      <c r="I18" s="58" t="s">
        <v>791</v>
      </c>
      <c r="J18" s="51" t="s">
        <v>792</v>
      </c>
      <c r="K18" s="36">
        <v>440</v>
      </c>
      <c r="L18" s="36">
        <v>441</v>
      </c>
      <c r="M18" s="49" t="s">
        <v>193</v>
      </c>
      <c r="N18" s="31" t="s">
        <v>773</v>
      </c>
    </row>
    <row r="19" spans="1:14" ht="12.75">
      <c r="A19" s="15" t="s">
        <v>222</v>
      </c>
      <c r="B19" s="7">
        <v>1</v>
      </c>
      <c r="C19" s="3" t="s">
        <v>222</v>
      </c>
      <c r="E19" s="15">
        <v>72</v>
      </c>
      <c r="F19" s="10">
        <v>173556</v>
      </c>
      <c r="G19" s="22" t="s">
        <v>539</v>
      </c>
      <c r="H19" s="7">
        <v>1254</v>
      </c>
      <c r="I19" s="58" t="s">
        <v>791</v>
      </c>
      <c r="J19" s="51" t="s">
        <v>792</v>
      </c>
      <c r="K19" s="36">
        <v>440</v>
      </c>
      <c r="L19" s="36">
        <v>441</v>
      </c>
      <c r="M19" s="49" t="s">
        <v>222</v>
      </c>
      <c r="N19" s="31" t="s">
        <v>773</v>
      </c>
    </row>
    <row r="20" spans="1:14" ht="12.75">
      <c r="A20" s="15" t="s">
        <v>238</v>
      </c>
      <c r="B20" s="7">
        <v>2</v>
      </c>
      <c r="C20" s="3" t="s">
        <v>239</v>
      </c>
      <c r="E20" s="15">
        <v>18</v>
      </c>
      <c r="F20" s="10">
        <v>146525</v>
      </c>
      <c r="G20" s="22" t="s">
        <v>540</v>
      </c>
      <c r="H20" s="7">
        <v>1257</v>
      </c>
      <c r="I20" s="58" t="s">
        <v>791</v>
      </c>
      <c r="J20" s="51" t="s">
        <v>792</v>
      </c>
      <c r="K20" s="36">
        <v>440</v>
      </c>
      <c r="L20" s="36">
        <v>441</v>
      </c>
      <c r="M20" s="49" t="s">
        <v>238</v>
      </c>
      <c r="N20" s="31" t="s">
        <v>773</v>
      </c>
    </row>
    <row r="21" spans="1:14" ht="12.75">
      <c r="A21" s="15"/>
      <c r="B21" s="7"/>
      <c r="C21" s="3" t="s">
        <v>254</v>
      </c>
      <c r="E21" s="15">
        <v>25</v>
      </c>
      <c r="F21" s="10">
        <v>145829</v>
      </c>
      <c r="G21" s="22" t="s">
        <v>541</v>
      </c>
      <c r="H21" s="7">
        <v>691</v>
      </c>
      <c r="I21" s="58" t="s">
        <v>791</v>
      </c>
      <c r="J21" s="51" t="s">
        <v>792</v>
      </c>
      <c r="K21" s="36">
        <v>440</v>
      </c>
      <c r="L21" s="36">
        <v>441</v>
      </c>
      <c r="M21" s="49" t="s">
        <v>238</v>
      </c>
      <c r="N21" s="31" t="s">
        <v>773</v>
      </c>
    </row>
    <row r="22" spans="1:14" ht="12.75">
      <c r="A22" s="15" t="s">
        <v>271</v>
      </c>
      <c r="B22" s="7">
        <v>1</v>
      </c>
      <c r="C22" s="3" t="s">
        <v>526</v>
      </c>
      <c r="E22" s="15">
        <v>61</v>
      </c>
      <c r="F22" s="10">
        <v>254051</v>
      </c>
      <c r="G22" s="22" t="s">
        <v>542</v>
      </c>
      <c r="H22" s="7">
        <v>760</v>
      </c>
      <c r="I22" s="58" t="s">
        <v>791</v>
      </c>
      <c r="J22" s="51" t="s">
        <v>792</v>
      </c>
      <c r="K22" s="36">
        <v>440</v>
      </c>
      <c r="L22" s="36">
        <v>441</v>
      </c>
      <c r="M22" s="49" t="s">
        <v>271</v>
      </c>
      <c r="N22" s="31" t="s">
        <v>773</v>
      </c>
    </row>
    <row r="23" spans="1:14" ht="12.75">
      <c r="A23" s="15" t="s">
        <v>302</v>
      </c>
      <c r="B23" s="7">
        <v>1</v>
      </c>
      <c r="C23" s="3" t="s">
        <v>302</v>
      </c>
      <c r="E23" s="15">
        <v>57</v>
      </c>
      <c r="F23" s="10">
        <v>225336</v>
      </c>
      <c r="G23" s="22" t="s">
        <v>319</v>
      </c>
      <c r="H23" s="7">
        <v>983</v>
      </c>
      <c r="I23" s="58" t="s">
        <v>791</v>
      </c>
      <c r="J23" s="51" t="s">
        <v>792</v>
      </c>
      <c r="K23" s="36">
        <v>440</v>
      </c>
      <c r="L23" s="36">
        <v>441</v>
      </c>
      <c r="M23" s="49" t="s">
        <v>302</v>
      </c>
      <c r="N23" s="31" t="s">
        <v>773</v>
      </c>
    </row>
    <row r="24" spans="1:14" ht="12.75">
      <c r="A24" s="15" t="s">
        <v>320</v>
      </c>
      <c r="B24" s="7">
        <v>1</v>
      </c>
      <c r="C24" s="3" t="s">
        <v>321</v>
      </c>
      <c r="E24" s="15">
        <v>33</v>
      </c>
      <c r="F24" s="10">
        <v>105637</v>
      </c>
      <c r="G24" s="22" t="s">
        <v>327</v>
      </c>
      <c r="H24" s="7">
        <v>397</v>
      </c>
      <c r="I24" s="58" t="s">
        <v>791</v>
      </c>
      <c r="J24" s="51" t="s">
        <v>792</v>
      </c>
      <c r="K24" s="36">
        <v>440</v>
      </c>
      <c r="L24" s="36">
        <v>441</v>
      </c>
      <c r="M24" s="49" t="s">
        <v>320</v>
      </c>
      <c r="N24" s="31" t="s">
        <v>773</v>
      </c>
    </row>
    <row r="25" spans="1:14" ht="12.75">
      <c r="A25" s="15" t="s">
        <v>328</v>
      </c>
      <c r="B25" s="7">
        <v>2</v>
      </c>
      <c r="C25" s="20" t="s">
        <v>329</v>
      </c>
      <c r="E25" s="15">
        <v>70</v>
      </c>
      <c r="F25" s="10">
        <v>117345</v>
      </c>
      <c r="G25" s="22" t="s">
        <v>543</v>
      </c>
      <c r="H25" s="7">
        <v>1766</v>
      </c>
      <c r="I25" s="58" t="s">
        <v>791</v>
      </c>
      <c r="J25" s="51" t="s">
        <v>792</v>
      </c>
      <c r="K25" s="36">
        <v>440</v>
      </c>
      <c r="L25" s="36">
        <v>441</v>
      </c>
      <c r="M25" s="49" t="s">
        <v>328</v>
      </c>
      <c r="N25" s="31" t="s">
        <v>773</v>
      </c>
    </row>
    <row r="26" spans="1:14" ht="12.75">
      <c r="A26" s="15"/>
      <c r="B26" s="7"/>
      <c r="C26" s="3" t="s">
        <v>334</v>
      </c>
      <c r="E26" s="15">
        <v>55</v>
      </c>
      <c r="F26" s="10">
        <v>106476</v>
      </c>
      <c r="G26" s="22" t="s">
        <v>544</v>
      </c>
      <c r="H26" s="7">
        <v>692</v>
      </c>
      <c r="I26" s="58" t="s">
        <v>791</v>
      </c>
      <c r="J26" s="51" t="s">
        <v>792</v>
      </c>
      <c r="K26" s="36">
        <v>440</v>
      </c>
      <c r="L26" s="36">
        <v>441</v>
      </c>
      <c r="M26" s="49" t="s">
        <v>328</v>
      </c>
      <c r="N26" s="31" t="s">
        <v>773</v>
      </c>
    </row>
    <row r="27" spans="1:14" s="29" customFormat="1" ht="13.5" thickBot="1">
      <c r="A27" s="89" t="s">
        <v>527</v>
      </c>
      <c r="B27" s="86">
        <f>SUM(B6:B25)</f>
        <v>21</v>
      </c>
      <c r="C27" s="124"/>
      <c r="D27" s="76"/>
      <c r="E27" s="89">
        <f>SUM(E6:E26)</f>
        <v>1134</v>
      </c>
      <c r="F27" s="86">
        <f>SUM(F6:F26)</f>
        <v>3579529</v>
      </c>
      <c r="G27" s="140" t="s">
        <v>545</v>
      </c>
      <c r="H27" s="86">
        <v>1089</v>
      </c>
      <c r="I27" s="59" t="s">
        <v>791</v>
      </c>
      <c r="J27" s="52" t="s">
        <v>792</v>
      </c>
      <c r="K27" s="38">
        <v>440</v>
      </c>
      <c r="L27" s="38">
        <v>441</v>
      </c>
      <c r="M27" s="52" t="s">
        <v>795</v>
      </c>
      <c r="N27" s="40" t="s">
        <v>773</v>
      </c>
    </row>
  </sheetData>
  <mergeCells count="13">
    <mergeCell ref="M3:M4"/>
    <mergeCell ref="N3:N4"/>
    <mergeCell ref="A3:A4"/>
    <mergeCell ref="B3:B4"/>
    <mergeCell ref="C3:C4"/>
    <mergeCell ref="G3:G4"/>
    <mergeCell ref="E3:E4"/>
    <mergeCell ref="F3:F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119"/>
  <sheetViews>
    <sheetView workbookViewId="0" topLeftCell="A1">
      <selection activeCell="E8" sqref="E8"/>
    </sheetView>
  </sheetViews>
  <sheetFormatPr defaultColWidth="9.140625" defaultRowHeight="12.75"/>
  <cols>
    <col min="1" max="1" width="24.7109375" style="0" customWidth="1"/>
    <col min="2" max="2" width="4.57421875" style="0" customWidth="1"/>
    <col min="3" max="3" width="11.140625" style="0" customWidth="1"/>
    <col min="4" max="4" width="11.28125" style="0" customWidth="1"/>
    <col min="5" max="5" width="13.140625" style="0" customWidth="1"/>
    <col min="6" max="6" width="10.28125" style="0" customWidth="1"/>
    <col min="7" max="7" width="5.57421875" style="0" customWidth="1"/>
    <col min="8" max="8" width="6.8515625" style="0" customWidth="1"/>
    <col min="9" max="10" width="5.57421875" style="0" customWidth="1"/>
    <col min="11" max="11" width="13.421875" style="0" customWidth="1"/>
  </cols>
  <sheetData>
    <row r="1" spans="1:122" ht="13.5" thickBot="1">
      <c r="A1" s="64" t="s">
        <v>796</v>
      </c>
      <c r="B1" s="47"/>
      <c r="C1" s="62"/>
      <c r="D1" s="63"/>
      <c r="E1" s="63"/>
      <c r="F1" s="63"/>
      <c r="G1" s="47"/>
      <c r="H1" s="47"/>
      <c r="I1" s="47"/>
      <c r="J1" s="47"/>
      <c r="K1" s="47"/>
      <c r="L1" s="44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</row>
    <row r="2" spans="1:122" ht="13.5" thickBot="1">
      <c r="A2" s="54"/>
      <c r="B2" s="25"/>
      <c r="C2" s="54"/>
      <c r="D2" s="53"/>
      <c r="E2" s="53"/>
      <c r="F2" s="53"/>
      <c r="G2" s="25"/>
      <c r="H2" s="25"/>
      <c r="I2" s="25"/>
      <c r="J2" s="25"/>
      <c r="K2" s="25"/>
      <c r="L2" s="2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</row>
    <row r="3" spans="1:122" ht="39.75" customHeight="1">
      <c r="A3" s="65" t="s">
        <v>797</v>
      </c>
      <c r="B3" s="7"/>
      <c r="C3" s="90" t="s">
        <v>1</v>
      </c>
      <c r="D3" s="68" t="s">
        <v>2</v>
      </c>
      <c r="E3" s="68" t="s">
        <v>519</v>
      </c>
      <c r="F3" s="69" t="s">
        <v>3</v>
      </c>
      <c r="G3" s="99" t="s">
        <v>767</v>
      </c>
      <c r="H3" s="100" t="s">
        <v>768</v>
      </c>
      <c r="I3" s="100" t="s">
        <v>769</v>
      </c>
      <c r="J3" s="101" t="s">
        <v>770</v>
      </c>
      <c r="K3" s="100" t="s">
        <v>398</v>
      </c>
      <c r="L3" s="102" t="s">
        <v>771</v>
      </c>
      <c r="M3" s="7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</row>
    <row r="4" spans="1:122" ht="27.75" customHeight="1" thickBot="1">
      <c r="A4" s="67"/>
      <c r="B4" s="60"/>
      <c r="C4" s="91"/>
      <c r="D4" s="70"/>
      <c r="E4" s="70"/>
      <c r="F4" s="71"/>
      <c r="G4" s="107"/>
      <c r="H4" s="108"/>
      <c r="I4" s="108"/>
      <c r="J4" s="109"/>
      <c r="K4" s="108"/>
      <c r="L4" s="110"/>
      <c r="M4" s="7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</row>
    <row r="5" spans="1:122" ht="13.5" thickBot="1">
      <c r="A5" s="46"/>
      <c r="B5" s="46"/>
      <c r="C5" s="25"/>
      <c r="D5" s="25"/>
      <c r="E5" s="25"/>
      <c r="F5" s="25"/>
      <c r="G5" s="48"/>
      <c r="H5" s="48"/>
      <c r="I5" s="48"/>
      <c r="J5" s="48"/>
      <c r="K5" s="48"/>
      <c r="L5" s="48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</row>
    <row r="6" spans="1:12" ht="12.75">
      <c r="A6" s="11" t="s">
        <v>546</v>
      </c>
      <c r="C6" s="1">
        <v>7</v>
      </c>
      <c r="D6" s="6">
        <v>34576</v>
      </c>
      <c r="E6" s="23" t="s">
        <v>568</v>
      </c>
      <c r="F6" s="2">
        <v>2527</v>
      </c>
      <c r="G6" s="58" t="s">
        <v>791</v>
      </c>
      <c r="H6" s="51" t="s">
        <v>792</v>
      </c>
      <c r="I6" s="36">
        <v>440</v>
      </c>
      <c r="J6" s="36">
        <v>441</v>
      </c>
      <c r="K6" s="36" t="s">
        <v>779</v>
      </c>
      <c r="L6" s="31" t="s">
        <v>773</v>
      </c>
    </row>
    <row r="7" spans="1:12" ht="12.75">
      <c r="A7" s="12" t="s">
        <v>547</v>
      </c>
      <c r="C7" s="15">
        <v>12</v>
      </c>
      <c r="D7" s="7">
        <v>44885</v>
      </c>
      <c r="E7" s="21" t="s">
        <v>569</v>
      </c>
      <c r="F7" s="3">
        <v>896</v>
      </c>
      <c r="G7" s="58" t="s">
        <v>791</v>
      </c>
      <c r="H7" s="51" t="s">
        <v>792</v>
      </c>
      <c r="I7" s="36">
        <v>440</v>
      </c>
      <c r="J7" s="36">
        <v>441</v>
      </c>
      <c r="K7" s="36" t="s">
        <v>779</v>
      </c>
      <c r="L7" s="31" t="s">
        <v>773</v>
      </c>
    </row>
    <row r="8" spans="1:12" ht="12.75">
      <c r="A8" s="12" t="s">
        <v>548</v>
      </c>
      <c r="C8" s="15">
        <v>22</v>
      </c>
      <c r="D8" s="7">
        <v>26751</v>
      </c>
      <c r="E8" s="21" t="s">
        <v>570</v>
      </c>
      <c r="F8" s="3">
        <v>990</v>
      </c>
      <c r="G8" s="58" t="s">
        <v>791</v>
      </c>
      <c r="H8" s="51" t="s">
        <v>792</v>
      </c>
      <c r="I8" s="36">
        <v>440</v>
      </c>
      <c r="J8" s="36">
        <v>441</v>
      </c>
      <c r="K8" s="36" t="s">
        <v>779</v>
      </c>
      <c r="L8" s="31" t="s">
        <v>773</v>
      </c>
    </row>
    <row r="9" spans="1:12" ht="12.75">
      <c r="A9" s="12" t="s">
        <v>549</v>
      </c>
      <c r="C9" s="15">
        <v>18</v>
      </c>
      <c r="D9" s="10">
        <v>26186</v>
      </c>
      <c r="E9" s="22" t="s">
        <v>571</v>
      </c>
      <c r="F9" s="3">
        <v>839</v>
      </c>
      <c r="G9" s="58" t="s">
        <v>791</v>
      </c>
      <c r="H9" s="51" t="s">
        <v>792</v>
      </c>
      <c r="I9" s="36">
        <v>440</v>
      </c>
      <c r="J9" s="36">
        <v>441</v>
      </c>
      <c r="K9" s="36" t="s">
        <v>779</v>
      </c>
      <c r="L9" s="31" t="s">
        <v>773</v>
      </c>
    </row>
    <row r="10" spans="1:12" ht="12.75">
      <c r="A10" s="12" t="s">
        <v>550</v>
      </c>
      <c r="C10" s="15">
        <v>18</v>
      </c>
      <c r="D10" s="10">
        <v>23536</v>
      </c>
      <c r="E10" s="22" t="s">
        <v>572</v>
      </c>
      <c r="F10" s="3">
        <v>647</v>
      </c>
      <c r="G10" s="58" t="s">
        <v>791</v>
      </c>
      <c r="H10" s="51" t="s">
        <v>792</v>
      </c>
      <c r="I10" s="36">
        <v>440</v>
      </c>
      <c r="J10" s="36">
        <v>441</v>
      </c>
      <c r="K10" s="36" t="s">
        <v>779</v>
      </c>
      <c r="L10" s="31" t="s">
        <v>773</v>
      </c>
    </row>
    <row r="11" spans="1:12" ht="12.75">
      <c r="A11" s="12" t="s">
        <v>551</v>
      </c>
      <c r="C11" s="15">
        <v>10</v>
      </c>
      <c r="D11" s="10">
        <v>30088</v>
      </c>
      <c r="E11" s="22" t="s">
        <v>573</v>
      </c>
      <c r="F11" s="3">
        <v>839</v>
      </c>
      <c r="G11" s="58" t="s">
        <v>791</v>
      </c>
      <c r="H11" s="51" t="s">
        <v>792</v>
      </c>
      <c r="I11" s="36">
        <v>440</v>
      </c>
      <c r="J11" s="36">
        <v>441</v>
      </c>
      <c r="K11" s="36" t="s">
        <v>779</v>
      </c>
      <c r="L11" s="31" t="s">
        <v>773</v>
      </c>
    </row>
    <row r="12" spans="1:12" ht="12.75">
      <c r="A12" s="12" t="s">
        <v>552</v>
      </c>
      <c r="C12" s="15">
        <v>19</v>
      </c>
      <c r="D12" s="10">
        <v>41202</v>
      </c>
      <c r="E12" s="22" t="s">
        <v>574</v>
      </c>
      <c r="F12" s="3">
        <v>581</v>
      </c>
      <c r="G12" s="58" t="s">
        <v>791</v>
      </c>
      <c r="H12" s="51" t="s">
        <v>792</v>
      </c>
      <c r="I12" s="36">
        <v>440</v>
      </c>
      <c r="J12" s="36">
        <v>441</v>
      </c>
      <c r="K12" s="36" t="s">
        <v>779</v>
      </c>
      <c r="L12" s="31" t="s">
        <v>773</v>
      </c>
    </row>
    <row r="13" spans="1:12" ht="12.75">
      <c r="A13" s="12" t="s">
        <v>553</v>
      </c>
      <c r="C13" s="15">
        <v>21</v>
      </c>
      <c r="D13" s="10">
        <v>29031</v>
      </c>
      <c r="E13" s="22" t="s">
        <v>575</v>
      </c>
      <c r="F13" s="3">
        <v>774</v>
      </c>
      <c r="G13" s="58" t="s">
        <v>791</v>
      </c>
      <c r="H13" s="51" t="s">
        <v>792</v>
      </c>
      <c r="I13" s="36">
        <v>440</v>
      </c>
      <c r="J13" s="36">
        <v>441</v>
      </c>
      <c r="K13" s="36" t="s">
        <v>779</v>
      </c>
      <c r="L13" s="31" t="s">
        <v>773</v>
      </c>
    </row>
    <row r="14" spans="1:12" ht="12.75">
      <c r="A14" s="12" t="s">
        <v>554</v>
      </c>
      <c r="C14" s="15">
        <v>13</v>
      </c>
      <c r="D14" s="10">
        <v>21322</v>
      </c>
      <c r="E14" s="22" t="s">
        <v>576</v>
      </c>
      <c r="F14" s="3">
        <v>455</v>
      </c>
      <c r="G14" s="58" t="s">
        <v>791</v>
      </c>
      <c r="H14" s="51" t="s">
        <v>792</v>
      </c>
      <c r="I14" s="36">
        <v>440</v>
      </c>
      <c r="J14" s="36">
        <v>441</v>
      </c>
      <c r="K14" s="36" t="s">
        <v>779</v>
      </c>
      <c r="L14" s="31" t="s">
        <v>773</v>
      </c>
    </row>
    <row r="15" spans="1:12" ht="12.75">
      <c r="A15" s="12" t="s">
        <v>555</v>
      </c>
      <c r="C15" s="15">
        <v>7</v>
      </c>
      <c r="D15" s="10">
        <v>33693</v>
      </c>
      <c r="E15" s="22" t="s">
        <v>577</v>
      </c>
      <c r="F15" s="3">
        <v>942</v>
      </c>
      <c r="G15" s="58" t="s">
        <v>791</v>
      </c>
      <c r="H15" s="51" t="s">
        <v>792</v>
      </c>
      <c r="I15" s="36">
        <v>440</v>
      </c>
      <c r="J15" s="36">
        <v>441</v>
      </c>
      <c r="K15" s="36" t="s">
        <v>779</v>
      </c>
      <c r="L15" s="31" t="s">
        <v>773</v>
      </c>
    </row>
    <row r="16" spans="1:12" ht="12.75">
      <c r="A16" s="12" t="s">
        <v>556</v>
      </c>
      <c r="C16" s="15">
        <v>13</v>
      </c>
      <c r="D16" s="10">
        <v>42219</v>
      </c>
      <c r="E16" s="22" t="s">
        <v>578</v>
      </c>
      <c r="F16" s="3">
        <v>805</v>
      </c>
      <c r="G16" s="58" t="s">
        <v>791</v>
      </c>
      <c r="H16" s="51" t="s">
        <v>792</v>
      </c>
      <c r="I16" s="36">
        <v>440</v>
      </c>
      <c r="J16" s="36">
        <v>441</v>
      </c>
      <c r="K16" s="36" t="s">
        <v>779</v>
      </c>
      <c r="L16" s="31" t="s">
        <v>773</v>
      </c>
    </row>
    <row r="17" spans="1:12" ht="12.75">
      <c r="A17" s="12" t="s">
        <v>557</v>
      </c>
      <c r="C17" s="15">
        <v>14</v>
      </c>
      <c r="D17" s="10">
        <v>35964</v>
      </c>
      <c r="E17" s="22" t="s">
        <v>579</v>
      </c>
      <c r="F17" s="3">
        <v>1423</v>
      </c>
      <c r="G17" s="58" t="s">
        <v>791</v>
      </c>
      <c r="H17" s="51" t="s">
        <v>792</v>
      </c>
      <c r="I17" s="36">
        <v>440</v>
      </c>
      <c r="J17" s="36">
        <v>441</v>
      </c>
      <c r="K17" s="36" t="s">
        <v>779</v>
      </c>
      <c r="L17" s="31" t="s">
        <v>773</v>
      </c>
    </row>
    <row r="18" spans="1:12" ht="12.75">
      <c r="A18" s="12" t="s">
        <v>558</v>
      </c>
      <c r="C18" s="15">
        <v>11</v>
      </c>
      <c r="D18" s="10">
        <v>39419</v>
      </c>
      <c r="E18" s="22" t="s">
        <v>580</v>
      </c>
      <c r="F18" s="3">
        <v>792</v>
      </c>
      <c r="G18" s="58" t="s">
        <v>791</v>
      </c>
      <c r="H18" s="51" t="s">
        <v>792</v>
      </c>
      <c r="I18" s="36">
        <v>440</v>
      </c>
      <c r="J18" s="36">
        <v>441</v>
      </c>
      <c r="K18" s="36" t="s">
        <v>779</v>
      </c>
      <c r="L18" s="31" t="s">
        <v>773</v>
      </c>
    </row>
    <row r="19" spans="1:12" ht="12.75">
      <c r="A19" s="80" t="s">
        <v>790</v>
      </c>
      <c r="B19" s="76"/>
      <c r="C19" s="81">
        <f>SUM(C6:C18)</f>
        <v>185</v>
      </c>
      <c r="D19" s="76">
        <f>SUM(D6:D18)</f>
        <v>428872</v>
      </c>
      <c r="E19" s="121" t="s">
        <v>96</v>
      </c>
      <c r="F19" s="122">
        <v>836</v>
      </c>
      <c r="G19" s="58" t="s">
        <v>791</v>
      </c>
      <c r="H19" s="51" t="s">
        <v>792</v>
      </c>
      <c r="I19" s="36">
        <v>440</v>
      </c>
      <c r="J19" s="36">
        <v>441</v>
      </c>
      <c r="K19" s="36" t="s">
        <v>779</v>
      </c>
      <c r="L19" s="31" t="s">
        <v>773</v>
      </c>
    </row>
    <row r="20" spans="1:12" ht="12.75">
      <c r="A20" s="80" t="s">
        <v>546</v>
      </c>
      <c r="B20" s="73"/>
      <c r="C20" s="81">
        <v>7</v>
      </c>
      <c r="D20" s="85">
        <v>58778</v>
      </c>
      <c r="E20" s="123" t="s">
        <v>581</v>
      </c>
      <c r="F20" s="122">
        <v>1675</v>
      </c>
      <c r="G20" s="58" t="s">
        <v>791</v>
      </c>
      <c r="H20" s="51" t="s">
        <v>792</v>
      </c>
      <c r="I20" s="36">
        <v>440</v>
      </c>
      <c r="J20" s="36">
        <v>441</v>
      </c>
      <c r="K20" s="36" t="s">
        <v>47</v>
      </c>
      <c r="L20" s="31" t="s">
        <v>773</v>
      </c>
    </row>
    <row r="21" spans="1:12" ht="12.75">
      <c r="A21" s="80" t="s">
        <v>547</v>
      </c>
      <c r="B21" s="73"/>
      <c r="C21" s="81">
        <v>8</v>
      </c>
      <c r="D21" s="85">
        <v>42331</v>
      </c>
      <c r="E21" s="123" t="s">
        <v>582</v>
      </c>
      <c r="F21" s="122">
        <v>462</v>
      </c>
      <c r="G21" s="58" t="s">
        <v>791</v>
      </c>
      <c r="H21" s="51" t="s">
        <v>792</v>
      </c>
      <c r="I21" s="36">
        <v>440</v>
      </c>
      <c r="J21" s="36">
        <v>441</v>
      </c>
      <c r="K21" s="36" t="s">
        <v>47</v>
      </c>
      <c r="L21" s="31" t="s">
        <v>773</v>
      </c>
    </row>
    <row r="22" spans="1:12" ht="12.75">
      <c r="A22" s="80" t="s">
        <v>548</v>
      </c>
      <c r="B22" s="73"/>
      <c r="C22" s="81">
        <v>8</v>
      </c>
      <c r="D22" s="85">
        <v>47007</v>
      </c>
      <c r="E22" s="123" t="s">
        <v>583</v>
      </c>
      <c r="F22" s="122">
        <v>525</v>
      </c>
      <c r="G22" s="58" t="s">
        <v>791</v>
      </c>
      <c r="H22" s="51" t="s">
        <v>792</v>
      </c>
      <c r="I22" s="36">
        <v>440</v>
      </c>
      <c r="J22" s="36">
        <v>441</v>
      </c>
      <c r="K22" s="36" t="s">
        <v>47</v>
      </c>
      <c r="L22" s="31" t="s">
        <v>773</v>
      </c>
    </row>
    <row r="23" spans="1:12" ht="12.75">
      <c r="A23" s="80" t="s">
        <v>549</v>
      </c>
      <c r="B23" s="73"/>
      <c r="C23" s="81">
        <v>10</v>
      </c>
      <c r="D23" s="85">
        <v>43850</v>
      </c>
      <c r="E23" s="123" t="s">
        <v>584</v>
      </c>
      <c r="F23" s="122">
        <v>764</v>
      </c>
      <c r="G23" s="58" t="s">
        <v>791</v>
      </c>
      <c r="H23" s="51" t="s">
        <v>792</v>
      </c>
      <c r="I23" s="36">
        <v>440</v>
      </c>
      <c r="J23" s="36">
        <v>441</v>
      </c>
      <c r="K23" s="36" t="s">
        <v>47</v>
      </c>
      <c r="L23" s="31" t="s">
        <v>773</v>
      </c>
    </row>
    <row r="24" spans="1:12" ht="12.75">
      <c r="A24" s="80" t="s">
        <v>550</v>
      </c>
      <c r="B24" s="73"/>
      <c r="C24" s="81">
        <v>8</v>
      </c>
      <c r="D24" s="85">
        <v>38156</v>
      </c>
      <c r="E24" s="123" t="s">
        <v>585</v>
      </c>
      <c r="F24" s="122">
        <v>643</v>
      </c>
      <c r="G24" s="58" t="s">
        <v>791</v>
      </c>
      <c r="H24" s="51" t="s">
        <v>792</v>
      </c>
      <c r="I24" s="36">
        <v>440</v>
      </c>
      <c r="J24" s="36">
        <v>441</v>
      </c>
      <c r="K24" s="36" t="s">
        <v>47</v>
      </c>
      <c r="L24" s="31" t="s">
        <v>773</v>
      </c>
    </row>
    <row r="25" spans="1:12" ht="12.75">
      <c r="A25" s="80" t="s">
        <v>551</v>
      </c>
      <c r="B25" s="73"/>
      <c r="C25" s="81">
        <v>15</v>
      </c>
      <c r="D25" s="85">
        <v>45886</v>
      </c>
      <c r="E25" s="123" t="s">
        <v>586</v>
      </c>
      <c r="F25" s="122">
        <v>999</v>
      </c>
      <c r="G25" s="58" t="s">
        <v>791</v>
      </c>
      <c r="H25" s="51" t="s">
        <v>792</v>
      </c>
      <c r="I25" s="36">
        <v>440</v>
      </c>
      <c r="J25" s="36">
        <v>441</v>
      </c>
      <c r="K25" s="36" t="s">
        <v>47</v>
      </c>
      <c r="L25" s="31" t="s">
        <v>773</v>
      </c>
    </row>
    <row r="26" spans="1:12" ht="12.75">
      <c r="A26" s="80" t="s">
        <v>552</v>
      </c>
      <c r="B26" s="73"/>
      <c r="C26" s="81">
        <v>15</v>
      </c>
      <c r="D26" s="85">
        <v>47541</v>
      </c>
      <c r="E26" s="123" t="s">
        <v>587</v>
      </c>
      <c r="F26" s="122">
        <v>1159</v>
      </c>
      <c r="G26" s="58" t="s">
        <v>791</v>
      </c>
      <c r="H26" s="51" t="s">
        <v>792</v>
      </c>
      <c r="I26" s="36">
        <v>440</v>
      </c>
      <c r="J26" s="36">
        <v>441</v>
      </c>
      <c r="K26" s="36" t="s">
        <v>47</v>
      </c>
      <c r="L26" s="31" t="s">
        <v>773</v>
      </c>
    </row>
    <row r="27" spans="1:12" ht="12.75">
      <c r="A27" s="80" t="s">
        <v>553</v>
      </c>
      <c r="B27" s="73"/>
      <c r="C27" s="81">
        <v>21</v>
      </c>
      <c r="D27" s="85">
        <v>35318</v>
      </c>
      <c r="E27" s="123" t="s">
        <v>588</v>
      </c>
      <c r="F27" s="122">
        <v>926</v>
      </c>
      <c r="G27" s="58" t="s">
        <v>791</v>
      </c>
      <c r="H27" s="51" t="s">
        <v>792</v>
      </c>
      <c r="I27" s="36">
        <v>440</v>
      </c>
      <c r="J27" s="36">
        <v>441</v>
      </c>
      <c r="K27" s="36" t="s">
        <v>47</v>
      </c>
      <c r="L27" s="31" t="s">
        <v>773</v>
      </c>
    </row>
    <row r="28" spans="1:12" ht="12.75">
      <c r="A28" s="80" t="s">
        <v>554</v>
      </c>
      <c r="B28" s="73"/>
      <c r="C28" s="81">
        <v>14</v>
      </c>
      <c r="D28" s="85">
        <v>31459</v>
      </c>
      <c r="E28" s="123" t="s">
        <v>589</v>
      </c>
      <c r="F28" s="122">
        <v>1302</v>
      </c>
      <c r="G28" s="58" t="s">
        <v>791</v>
      </c>
      <c r="H28" s="51" t="s">
        <v>792</v>
      </c>
      <c r="I28" s="36">
        <v>440</v>
      </c>
      <c r="J28" s="36">
        <v>441</v>
      </c>
      <c r="K28" s="36" t="s">
        <v>47</v>
      </c>
      <c r="L28" s="31" t="s">
        <v>773</v>
      </c>
    </row>
    <row r="29" spans="1:12" ht="12.75">
      <c r="A29" s="80" t="s">
        <v>555</v>
      </c>
      <c r="B29" s="73"/>
      <c r="C29" s="81">
        <v>10</v>
      </c>
      <c r="D29" s="85">
        <v>42367</v>
      </c>
      <c r="E29" s="123" t="s">
        <v>590</v>
      </c>
      <c r="F29" s="122">
        <v>1593</v>
      </c>
      <c r="G29" s="58" t="s">
        <v>791</v>
      </c>
      <c r="H29" s="51" t="s">
        <v>792</v>
      </c>
      <c r="I29" s="36">
        <v>440</v>
      </c>
      <c r="J29" s="36">
        <v>441</v>
      </c>
      <c r="K29" s="36" t="s">
        <v>47</v>
      </c>
      <c r="L29" s="31" t="s">
        <v>773</v>
      </c>
    </row>
    <row r="30" spans="1:12" ht="12.75">
      <c r="A30" s="80" t="s">
        <v>780</v>
      </c>
      <c r="B30" s="76"/>
      <c r="C30" s="81">
        <f>SUM(C20:C29)</f>
        <v>116</v>
      </c>
      <c r="D30" s="76">
        <f>SUM(D20:D29)</f>
        <v>432693</v>
      </c>
      <c r="E30" s="76" t="s">
        <v>97</v>
      </c>
      <c r="F30" s="122">
        <v>851</v>
      </c>
      <c r="G30" s="58" t="s">
        <v>791</v>
      </c>
      <c r="H30" s="51" t="s">
        <v>792</v>
      </c>
      <c r="I30" s="36">
        <v>440</v>
      </c>
      <c r="J30" s="36">
        <v>441</v>
      </c>
      <c r="K30" s="36" t="s">
        <v>47</v>
      </c>
      <c r="L30" s="31" t="s">
        <v>773</v>
      </c>
    </row>
    <row r="31" spans="1:12" ht="12.75">
      <c r="A31" s="80" t="s">
        <v>546</v>
      </c>
      <c r="B31" s="73"/>
      <c r="C31" s="81">
        <v>3</v>
      </c>
      <c r="D31" s="85">
        <v>95837</v>
      </c>
      <c r="E31" s="123" t="s">
        <v>591</v>
      </c>
      <c r="F31" s="122">
        <v>8466</v>
      </c>
      <c r="G31" s="58" t="s">
        <v>791</v>
      </c>
      <c r="H31" s="51" t="s">
        <v>792</v>
      </c>
      <c r="I31" s="36">
        <v>440</v>
      </c>
      <c r="J31" s="36">
        <v>441</v>
      </c>
      <c r="K31" s="36" t="s">
        <v>98</v>
      </c>
      <c r="L31" s="31" t="s">
        <v>773</v>
      </c>
    </row>
    <row r="32" spans="1:12" ht="12.75">
      <c r="A32" s="80" t="s">
        <v>547</v>
      </c>
      <c r="B32" s="73"/>
      <c r="C32" s="81">
        <v>16</v>
      </c>
      <c r="D32" s="85">
        <v>53136</v>
      </c>
      <c r="E32" s="123" t="s">
        <v>592</v>
      </c>
      <c r="F32" s="122">
        <v>1848</v>
      </c>
      <c r="G32" s="58" t="s">
        <v>791</v>
      </c>
      <c r="H32" s="51" t="s">
        <v>792</v>
      </c>
      <c r="I32" s="36">
        <v>440</v>
      </c>
      <c r="J32" s="36">
        <v>441</v>
      </c>
      <c r="K32" s="36" t="s">
        <v>98</v>
      </c>
      <c r="L32" s="31" t="s">
        <v>773</v>
      </c>
    </row>
    <row r="33" spans="1:12" ht="12.75">
      <c r="A33" s="80" t="s">
        <v>548</v>
      </c>
      <c r="B33" s="73"/>
      <c r="C33" s="81">
        <v>15</v>
      </c>
      <c r="D33" s="85">
        <v>68813</v>
      </c>
      <c r="E33" s="123" t="s">
        <v>593</v>
      </c>
      <c r="F33" s="122">
        <v>3110</v>
      </c>
      <c r="G33" s="58" t="s">
        <v>791</v>
      </c>
      <c r="H33" s="51" t="s">
        <v>792</v>
      </c>
      <c r="I33" s="36">
        <v>440</v>
      </c>
      <c r="J33" s="36">
        <v>441</v>
      </c>
      <c r="K33" s="36" t="s">
        <v>98</v>
      </c>
      <c r="L33" s="31" t="s">
        <v>773</v>
      </c>
    </row>
    <row r="34" spans="1:12" ht="12.75">
      <c r="A34" s="80" t="s">
        <v>549</v>
      </c>
      <c r="B34" s="73"/>
      <c r="C34" s="81">
        <v>23</v>
      </c>
      <c r="D34" s="85">
        <v>41558</v>
      </c>
      <c r="E34" s="123" t="s">
        <v>594</v>
      </c>
      <c r="F34" s="122">
        <v>1043</v>
      </c>
      <c r="G34" s="58" t="s">
        <v>791</v>
      </c>
      <c r="H34" s="51" t="s">
        <v>792</v>
      </c>
      <c r="I34" s="36">
        <v>440</v>
      </c>
      <c r="J34" s="36">
        <v>441</v>
      </c>
      <c r="K34" s="36" t="s">
        <v>98</v>
      </c>
      <c r="L34" s="31" t="s">
        <v>773</v>
      </c>
    </row>
    <row r="35" spans="1:12" ht="12.75">
      <c r="A35" s="80" t="s">
        <v>559</v>
      </c>
      <c r="B35" s="73"/>
      <c r="C35" s="81">
        <v>1</v>
      </c>
      <c r="D35" s="85">
        <v>116232</v>
      </c>
      <c r="E35" s="123" t="s">
        <v>595</v>
      </c>
      <c r="F35" s="122">
        <v>100716</v>
      </c>
      <c r="G35" s="58" t="s">
        <v>791</v>
      </c>
      <c r="H35" s="51" t="s">
        <v>792</v>
      </c>
      <c r="I35" s="36">
        <v>440</v>
      </c>
      <c r="J35" s="36">
        <v>441</v>
      </c>
      <c r="K35" s="36" t="s">
        <v>98</v>
      </c>
      <c r="L35" s="31" t="s">
        <v>773</v>
      </c>
    </row>
    <row r="36" spans="1:12" ht="12.75">
      <c r="A36" s="80" t="s">
        <v>560</v>
      </c>
      <c r="B36" s="73"/>
      <c r="C36" s="81">
        <v>3</v>
      </c>
      <c r="D36" s="85">
        <v>11405</v>
      </c>
      <c r="E36" s="123" t="s">
        <v>596</v>
      </c>
      <c r="F36" s="122">
        <v>3808</v>
      </c>
      <c r="G36" s="58" t="s">
        <v>791</v>
      </c>
      <c r="H36" s="51" t="s">
        <v>792</v>
      </c>
      <c r="I36" s="36">
        <v>440</v>
      </c>
      <c r="J36" s="36">
        <v>441</v>
      </c>
      <c r="K36" s="36" t="s">
        <v>98</v>
      </c>
      <c r="L36" s="31" t="s">
        <v>773</v>
      </c>
    </row>
    <row r="37" spans="1:12" ht="12.75">
      <c r="A37" s="80" t="s">
        <v>551</v>
      </c>
      <c r="B37" s="73"/>
      <c r="C37" s="81">
        <v>21</v>
      </c>
      <c r="D37" s="85">
        <v>68898</v>
      </c>
      <c r="E37" s="123" t="s">
        <v>597</v>
      </c>
      <c r="F37" s="122">
        <v>2223</v>
      </c>
      <c r="G37" s="58" t="s">
        <v>791</v>
      </c>
      <c r="H37" s="51" t="s">
        <v>792</v>
      </c>
      <c r="I37" s="36">
        <v>440</v>
      </c>
      <c r="J37" s="36">
        <v>441</v>
      </c>
      <c r="K37" s="36" t="s">
        <v>98</v>
      </c>
      <c r="L37" s="31" t="s">
        <v>773</v>
      </c>
    </row>
    <row r="38" spans="1:12" ht="12.75">
      <c r="A38" s="80" t="s">
        <v>552</v>
      </c>
      <c r="B38" s="73"/>
      <c r="C38" s="81">
        <v>26</v>
      </c>
      <c r="D38" s="85">
        <v>54216</v>
      </c>
      <c r="E38" s="123" t="s">
        <v>598</v>
      </c>
      <c r="F38" s="122">
        <v>1748</v>
      </c>
      <c r="G38" s="58" t="s">
        <v>791</v>
      </c>
      <c r="H38" s="51" t="s">
        <v>792</v>
      </c>
      <c r="I38" s="36">
        <v>440</v>
      </c>
      <c r="J38" s="36">
        <v>441</v>
      </c>
      <c r="K38" s="36" t="s">
        <v>98</v>
      </c>
      <c r="L38" s="31" t="s">
        <v>773</v>
      </c>
    </row>
    <row r="39" spans="1:12" ht="12.75">
      <c r="A39" s="80" t="s">
        <v>553</v>
      </c>
      <c r="B39" s="73"/>
      <c r="C39" s="81">
        <v>21</v>
      </c>
      <c r="D39" s="85">
        <v>73174</v>
      </c>
      <c r="E39" s="76">
        <v>4511104.88</v>
      </c>
      <c r="F39" s="122">
        <v>4622</v>
      </c>
      <c r="G39" s="58" t="s">
        <v>791</v>
      </c>
      <c r="H39" s="51" t="s">
        <v>792</v>
      </c>
      <c r="I39" s="36">
        <v>440</v>
      </c>
      <c r="J39" s="36">
        <v>441</v>
      </c>
      <c r="K39" s="36" t="s">
        <v>98</v>
      </c>
      <c r="L39" s="31" t="s">
        <v>773</v>
      </c>
    </row>
    <row r="40" spans="1:12" ht="12.75">
      <c r="A40" s="80" t="s">
        <v>554</v>
      </c>
      <c r="B40" s="73"/>
      <c r="C40" s="81">
        <v>35</v>
      </c>
      <c r="D40" s="85">
        <v>45636</v>
      </c>
      <c r="E40" s="123" t="s">
        <v>599</v>
      </c>
      <c r="F40" s="122">
        <v>1262</v>
      </c>
      <c r="G40" s="58" t="s">
        <v>791</v>
      </c>
      <c r="H40" s="51" t="s">
        <v>792</v>
      </c>
      <c r="I40" s="36">
        <v>440</v>
      </c>
      <c r="J40" s="36">
        <v>441</v>
      </c>
      <c r="K40" s="36" t="s">
        <v>98</v>
      </c>
      <c r="L40" s="31" t="s">
        <v>773</v>
      </c>
    </row>
    <row r="41" spans="1:12" ht="12.75">
      <c r="A41" s="80" t="s">
        <v>555</v>
      </c>
      <c r="B41" s="73"/>
      <c r="C41" s="81">
        <v>28</v>
      </c>
      <c r="D41" s="85">
        <v>45652</v>
      </c>
      <c r="E41" s="123" t="s">
        <v>155</v>
      </c>
      <c r="F41" s="122">
        <v>1054</v>
      </c>
      <c r="G41" s="58" t="s">
        <v>791</v>
      </c>
      <c r="H41" s="51" t="s">
        <v>792</v>
      </c>
      <c r="I41" s="36">
        <v>440</v>
      </c>
      <c r="J41" s="36">
        <v>441</v>
      </c>
      <c r="K41" s="36" t="s">
        <v>98</v>
      </c>
      <c r="L41" s="31" t="s">
        <v>773</v>
      </c>
    </row>
    <row r="42" spans="1:12" ht="12.75">
      <c r="A42" s="80" t="s">
        <v>561</v>
      </c>
      <c r="B42" s="73"/>
      <c r="C42" s="81">
        <v>5</v>
      </c>
      <c r="D42" s="85">
        <v>13647</v>
      </c>
      <c r="E42" s="123" t="s">
        <v>600</v>
      </c>
      <c r="F42" s="122">
        <v>1521</v>
      </c>
      <c r="G42" s="58" t="s">
        <v>791</v>
      </c>
      <c r="H42" s="51" t="s">
        <v>792</v>
      </c>
      <c r="I42" s="36">
        <v>440</v>
      </c>
      <c r="J42" s="36">
        <v>441</v>
      </c>
      <c r="K42" s="36" t="s">
        <v>98</v>
      </c>
      <c r="L42" s="31" t="s">
        <v>773</v>
      </c>
    </row>
    <row r="43" spans="1:12" ht="12.75">
      <c r="A43" s="80" t="s">
        <v>793</v>
      </c>
      <c r="B43" s="76"/>
      <c r="C43" s="81">
        <f>SUM(C31:C42)</f>
        <v>197</v>
      </c>
      <c r="D43" s="76">
        <f>SUM(D31:D42)</f>
        <v>688204</v>
      </c>
      <c r="E43" s="76" t="s">
        <v>154</v>
      </c>
      <c r="F43" s="122">
        <v>2281</v>
      </c>
      <c r="G43" s="58" t="s">
        <v>791</v>
      </c>
      <c r="H43" s="51" t="s">
        <v>792</v>
      </c>
      <c r="I43" s="36">
        <v>440</v>
      </c>
      <c r="J43" s="36">
        <v>441</v>
      </c>
      <c r="K43" s="36" t="s">
        <v>98</v>
      </c>
      <c r="L43" s="31" t="s">
        <v>773</v>
      </c>
    </row>
    <row r="44" spans="1:12" ht="12.75">
      <c r="A44" s="80" t="s">
        <v>562</v>
      </c>
      <c r="B44" s="73"/>
      <c r="C44" s="81">
        <v>1</v>
      </c>
      <c r="D44" s="85">
        <v>264694</v>
      </c>
      <c r="E44" s="123" t="s">
        <v>379</v>
      </c>
      <c r="F44" s="122">
        <v>184705</v>
      </c>
      <c r="G44" s="58" t="s">
        <v>791</v>
      </c>
      <c r="H44" s="51" t="s">
        <v>792</v>
      </c>
      <c r="I44" s="36">
        <v>440</v>
      </c>
      <c r="J44" s="36">
        <v>441</v>
      </c>
      <c r="K44" s="36" t="s">
        <v>156</v>
      </c>
      <c r="L44" s="31" t="s">
        <v>773</v>
      </c>
    </row>
    <row r="45" spans="1:12" ht="12.75">
      <c r="A45" s="80" t="s">
        <v>563</v>
      </c>
      <c r="B45" s="73"/>
      <c r="C45" s="81">
        <v>5</v>
      </c>
      <c r="D45" s="85">
        <v>15927</v>
      </c>
      <c r="E45" s="123" t="s">
        <v>601</v>
      </c>
      <c r="F45" s="122">
        <v>1017</v>
      </c>
      <c r="G45" s="58" t="s">
        <v>791</v>
      </c>
      <c r="H45" s="51" t="s">
        <v>792</v>
      </c>
      <c r="I45" s="36">
        <v>440</v>
      </c>
      <c r="J45" s="36">
        <v>441</v>
      </c>
      <c r="K45" s="36" t="s">
        <v>156</v>
      </c>
      <c r="L45" s="31" t="s">
        <v>773</v>
      </c>
    </row>
    <row r="46" spans="1:12" ht="12.75">
      <c r="A46" s="80" t="s">
        <v>564</v>
      </c>
      <c r="B46" s="73"/>
      <c r="C46" s="81">
        <v>3</v>
      </c>
      <c r="D46" s="85">
        <v>5287</v>
      </c>
      <c r="E46" s="123" t="s">
        <v>602</v>
      </c>
      <c r="F46" s="122">
        <v>967</v>
      </c>
      <c r="G46" s="58" t="s">
        <v>791</v>
      </c>
      <c r="H46" s="51" t="s">
        <v>792</v>
      </c>
      <c r="I46" s="36">
        <v>440</v>
      </c>
      <c r="J46" s="36">
        <v>441</v>
      </c>
      <c r="K46" s="36" t="s">
        <v>156</v>
      </c>
      <c r="L46" s="31" t="s">
        <v>773</v>
      </c>
    </row>
    <row r="47" spans="1:12" ht="12.75">
      <c r="A47" s="80" t="s">
        <v>565</v>
      </c>
      <c r="B47" s="73"/>
      <c r="C47" s="81">
        <v>2</v>
      </c>
      <c r="D47" s="85">
        <v>3688</v>
      </c>
      <c r="E47" s="123" t="s">
        <v>603</v>
      </c>
      <c r="F47" s="122">
        <v>739</v>
      </c>
      <c r="G47" s="58" t="s">
        <v>791</v>
      </c>
      <c r="H47" s="51" t="s">
        <v>792</v>
      </c>
      <c r="I47" s="36">
        <v>440</v>
      </c>
      <c r="J47" s="36">
        <v>441</v>
      </c>
      <c r="K47" s="36" t="s">
        <v>156</v>
      </c>
      <c r="L47" s="31" t="s">
        <v>773</v>
      </c>
    </row>
    <row r="48" spans="1:12" ht="12.75">
      <c r="A48" s="80" t="s">
        <v>566</v>
      </c>
      <c r="B48" s="73"/>
      <c r="C48" s="81">
        <v>10</v>
      </c>
      <c r="D48" s="85">
        <v>21096</v>
      </c>
      <c r="E48" s="123" t="s">
        <v>604</v>
      </c>
      <c r="F48" s="122">
        <v>1290</v>
      </c>
      <c r="G48" s="58" t="s">
        <v>791</v>
      </c>
      <c r="H48" s="51" t="s">
        <v>792</v>
      </c>
      <c r="I48" s="36">
        <v>440</v>
      </c>
      <c r="J48" s="36">
        <v>441</v>
      </c>
      <c r="K48" s="36" t="s">
        <v>156</v>
      </c>
      <c r="L48" s="31" t="s">
        <v>773</v>
      </c>
    </row>
    <row r="49" spans="1:12" ht="12.75">
      <c r="A49" s="80" t="s">
        <v>550</v>
      </c>
      <c r="B49" s="73"/>
      <c r="C49" s="81">
        <v>10</v>
      </c>
      <c r="D49" s="85">
        <v>56592</v>
      </c>
      <c r="E49" s="123" t="s">
        <v>605</v>
      </c>
      <c r="F49" s="122">
        <v>1582</v>
      </c>
      <c r="G49" s="58" t="s">
        <v>791</v>
      </c>
      <c r="H49" s="51" t="s">
        <v>792</v>
      </c>
      <c r="I49" s="36">
        <v>440</v>
      </c>
      <c r="J49" s="36">
        <v>441</v>
      </c>
      <c r="K49" s="36" t="s">
        <v>156</v>
      </c>
      <c r="L49" s="31" t="s">
        <v>773</v>
      </c>
    </row>
    <row r="50" spans="1:12" ht="12.75">
      <c r="A50" s="80" t="s">
        <v>551</v>
      </c>
      <c r="B50" s="73"/>
      <c r="C50" s="81">
        <v>20</v>
      </c>
      <c r="D50" s="85">
        <v>32258</v>
      </c>
      <c r="E50" s="123" t="s">
        <v>606</v>
      </c>
      <c r="F50" s="122">
        <v>944</v>
      </c>
      <c r="G50" s="58" t="s">
        <v>791</v>
      </c>
      <c r="H50" s="51" t="s">
        <v>792</v>
      </c>
      <c r="I50" s="36">
        <v>440</v>
      </c>
      <c r="J50" s="36">
        <v>441</v>
      </c>
      <c r="K50" s="36" t="s">
        <v>156</v>
      </c>
      <c r="L50" s="31" t="s">
        <v>773</v>
      </c>
    </row>
    <row r="51" spans="1:12" ht="12.75">
      <c r="A51" s="80" t="s">
        <v>552</v>
      </c>
      <c r="B51" s="73"/>
      <c r="C51" s="81">
        <v>13</v>
      </c>
      <c r="D51" s="85">
        <v>41518</v>
      </c>
      <c r="E51" s="123" t="s">
        <v>607</v>
      </c>
      <c r="F51" s="122">
        <v>1132</v>
      </c>
      <c r="G51" s="58" t="s">
        <v>791</v>
      </c>
      <c r="H51" s="51" t="s">
        <v>792</v>
      </c>
      <c r="I51" s="36">
        <v>440</v>
      </c>
      <c r="J51" s="36">
        <v>441</v>
      </c>
      <c r="K51" s="36" t="s">
        <v>156</v>
      </c>
      <c r="L51" s="31" t="s">
        <v>773</v>
      </c>
    </row>
    <row r="52" spans="1:12" ht="12.75">
      <c r="A52" s="80" t="s">
        <v>553</v>
      </c>
      <c r="B52" s="73"/>
      <c r="C52" s="81">
        <v>21</v>
      </c>
      <c r="D52" s="85">
        <v>32239</v>
      </c>
      <c r="E52" s="123" t="s">
        <v>608</v>
      </c>
      <c r="F52" s="122">
        <v>1357</v>
      </c>
      <c r="G52" s="58" t="s">
        <v>791</v>
      </c>
      <c r="H52" s="51" t="s">
        <v>792</v>
      </c>
      <c r="I52" s="36">
        <v>440</v>
      </c>
      <c r="J52" s="36">
        <v>441</v>
      </c>
      <c r="K52" s="36" t="s">
        <v>156</v>
      </c>
      <c r="L52" s="31" t="s">
        <v>773</v>
      </c>
    </row>
    <row r="53" spans="1:12" ht="12.75">
      <c r="A53" s="80" t="s">
        <v>554</v>
      </c>
      <c r="B53" s="73"/>
      <c r="C53" s="81">
        <v>3</v>
      </c>
      <c r="D53" s="85">
        <v>10002</v>
      </c>
      <c r="E53" s="123" t="s">
        <v>609</v>
      </c>
      <c r="F53" s="122">
        <v>290</v>
      </c>
      <c r="G53" s="58" t="s">
        <v>791</v>
      </c>
      <c r="H53" s="51" t="s">
        <v>792</v>
      </c>
      <c r="I53" s="36">
        <v>440</v>
      </c>
      <c r="J53" s="36">
        <v>441</v>
      </c>
      <c r="K53" s="36" t="s">
        <v>156</v>
      </c>
      <c r="L53" s="31" t="s">
        <v>773</v>
      </c>
    </row>
    <row r="54" spans="1:12" ht="12.75">
      <c r="A54" s="80" t="s">
        <v>555</v>
      </c>
      <c r="B54" s="73"/>
      <c r="C54" s="81">
        <v>16</v>
      </c>
      <c r="D54" s="85">
        <v>29803</v>
      </c>
      <c r="E54" s="123" t="s">
        <v>610</v>
      </c>
      <c r="F54" s="122">
        <v>1271</v>
      </c>
      <c r="G54" s="58" t="s">
        <v>791</v>
      </c>
      <c r="H54" s="51" t="s">
        <v>792</v>
      </c>
      <c r="I54" s="36">
        <v>440</v>
      </c>
      <c r="J54" s="36">
        <v>441</v>
      </c>
      <c r="K54" s="36" t="s">
        <v>156</v>
      </c>
      <c r="L54" s="31" t="s">
        <v>773</v>
      </c>
    </row>
    <row r="55" spans="1:12" ht="12.75">
      <c r="A55" s="80" t="s">
        <v>556</v>
      </c>
      <c r="B55" s="73"/>
      <c r="C55" s="81">
        <v>15</v>
      </c>
      <c r="D55" s="85">
        <v>24076</v>
      </c>
      <c r="E55" s="123" t="s">
        <v>611</v>
      </c>
      <c r="F55" s="122">
        <v>1161</v>
      </c>
      <c r="G55" s="58" t="s">
        <v>791</v>
      </c>
      <c r="H55" s="51" t="s">
        <v>792</v>
      </c>
      <c r="I55" s="36">
        <v>440</v>
      </c>
      <c r="J55" s="36">
        <v>441</v>
      </c>
      <c r="K55" s="36" t="s">
        <v>156</v>
      </c>
      <c r="L55" s="31" t="s">
        <v>773</v>
      </c>
    </row>
    <row r="56" spans="1:12" ht="12.75">
      <c r="A56" s="80" t="s">
        <v>557</v>
      </c>
      <c r="B56" s="73"/>
      <c r="C56" s="81">
        <v>14</v>
      </c>
      <c r="D56" s="85">
        <v>40256</v>
      </c>
      <c r="E56" s="123" t="s">
        <v>612</v>
      </c>
      <c r="F56" s="122">
        <v>2160</v>
      </c>
      <c r="G56" s="58" t="s">
        <v>791</v>
      </c>
      <c r="H56" s="51" t="s">
        <v>792</v>
      </c>
      <c r="I56" s="36">
        <v>440</v>
      </c>
      <c r="J56" s="36">
        <v>441</v>
      </c>
      <c r="K56" s="36" t="s">
        <v>156</v>
      </c>
      <c r="L56" s="31" t="s">
        <v>773</v>
      </c>
    </row>
    <row r="57" spans="1:12" ht="12.75">
      <c r="A57" s="80" t="s">
        <v>782</v>
      </c>
      <c r="B57" s="73"/>
      <c r="C57" s="81">
        <f>SUM(C44:C56)</f>
        <v>133</v>
      </c>
      <c r="D57" s="76">
        <f>SUM(D44:D56)</f>
        <v>577436</v>
      </c>
      <c r="E57" s="76" t="s">
        <v>468</v>
      </c>
      <c r="F57" s="122">
        <v>2126</v>
      </c>
      <c r="G57" s="58" t="s">
        <v>791</v>
      </c>
      <c r="H57" s="51" t="s">
        <v>792</v>
      </c>
      <c r="I57" s="36">
        <v>440</v>
      </c>
      <c r="J57" s="36">
        <v>441</v>
      </c>
      <c r="K57" s="36" t="s">
        <v>156</v>
      </c>
      <c r="L57" s="31" t="s">
        <v>773</v>
      </c>
    </row>
    <row r="58" spans="1:12" ht="12.75">
      <c r="A58" s="80" t="s">
        <v>546</v>
      </c>
      <c r="B58" s="73"/>
      <c r="C58" s="81">
        <v>23</v>
      </c>
      <c r="D58" s="85">
        <v>50135</v>
      </c>
      <c r="E58" s="123" t="s">
        <v>613</v>
      </c>
      <c r="F58" s="122">
        <v>1710</v>
      </c>
      <c r="G58" s="58" t="s">
        <v>791</v>
      </c>
      <c r="H58" s="51" t="s">
        <v>792</v>
      </c>
      <c r="I58" s="36">
        <v>440</v>
      </c>
      <c r="J58" s="36">
        <v>441</v>
      </c>
      <c r="K58" s="36" t="s">
        <v>193</v>
      </c>
      <c r="L58" s="31" t="s">
        <v>773</v>
      </c>
    </row>
    <row r="59" spans="1:12" ht="12.75">
      <c r="A59" s="80" t="s">
        <v>547</v>
      </c>
      <c r="B59" s="73"/>
      <c r="C59" s="81">
        <v>18</v>
      </c>
      <c r="D59" s="85">
        <v>22944</v>
      </c>
      <c r="E59" s="123" t="s">
        <v>470</v>
      </c>
      <c r="F59" s="122">
        <v>1030</v>
      </c>
      <c r="G59" s="58" t="s">
        <v>791</v>
      </c>
      <c r="H59" s="51" t="s">
        <v>792</v>
      </c>
      <c r="I59" s="36">
        <v>440</v>
      </c>
      <c r="J59" s="36">
        <v>441</v>
      </c>
      <c r="K59" s="36" t="s">
        <v>193</v>
      </c>
      <c r="L59" s="31" t="s">
        <v>773</v>
      </c>
    </row>
    <row r="60" spans="1:12" ht="12.75">
      <c r="A60" s="80" t="s">
        <v>548</v>
      </c>
      <c r="B60" s="73"/>
      <c r="C60" s="81">
        <v>8</v>
      </c>
      <c r="D60" s="85">
        <v>14470</v>
      </c>
      <c r="E60" s="123" t="s">
        <v>219</v>
      </c>
      <c r="F60" s="122">
        <v>885</v>
      </c>
      <c r="G60" s="58" t="s">
        <v>791</v>
      </c>
      <c r="H60" s="51" t="s">
        <v>792</v>
      </c>
      <c r="I60" s="36">
        <v>440</v>
      </c>
      <c r="J60" s="36">
        <v>441</v>
      </c>
      <c r="K60" s="36" t="s">
        <v>193</v>
      </c>
      <c r="L60" s="31" t="s">
        <v>773</v>
      </c>
    </row>
    <row r="61" spans="1:12" ht="12.75">
      <c r="A61" s="80" t="s">
        <v>549</v>
      </c>
      <c r="B61" s="73"/>
      <c r="C61" s="81">
        <v>26</v>
      </c>
      <c r="D61" s="85">
        <v>32136</v>
      </c>
      <c r="E61" s="123" t="s">
        <v>614</v>
      </c>
      <c r="F61" s="122">
        <v>927</v>
      </c>
      <c r="G61" s="58" t="s">
        <v>791</v>
      </c>
      <c r="H61" s="51" t="s">
        <v>792</v>
      </c>
      <c r="I61" s="36">
        <v>440</v>
      </c>
      <c r="J61" s="36">
        <v>441</v>
      </c>
      <c r="K61" s="36" t="s">
        <v>193</v>
      </c>
      <c r="L61" s="31" t="s">
        <v>773</v>
      </c>
    </row>
    <row r="62" spans="1:12" ht="12.75">
      <c r="A62" s="80" t="s">
        <v>550</v>
      </c>
      <c r="B62" s="73"/>
      <c r="C62" s="81">
        <v>18</v>
      </c>
      <c r="D62" s="85">
        <v>23744</v>
      </c>
      <c r="E62" s="123" t="s">
        <v>615</v>
      </c>
      <c r="F62" s="122">
        <v>790</v>
      </c>
      <c r="G62" s="58" t="s">
        <v>791</v>
      </c>
      <c r="H62" s="51" t="s">
        <v>792</v>
      </c>
      <c r="I62" s="36">
        <v>440</v>
      </c>
      <c r="J62" s="36">
        <v>441</v>
      </c>
      <c r="K62" s="36" t="s">
        <v>193</v>
      </c>
      <c r="L62" s="31" t="s">
        <v>773</v>
      </c>
    </row>
    <row r="63" spans="1:12" ht="12.75">
      <c r="A63" s="80" t="s">
        <v>551</v>
      </c>
      <c r="B63" s="73"/>
      <c r="C63" s="81">
        <v>19</v>
      </c>
      <c r="D63" s="85">
        <v>34140</v>
      </c>
      <c r="E63" s="123" t="s">
        <v>473</v>
      </c>
      <c r="F63" s="122">
        <v>779</v>
      </c>
      <c r="G63" s="58" t="s">
        <v>791</v>
      </c>
      <c r="H63" s="51" t="s">
        <v>792</v>
      </c>
      <c r="I63" s="36">
        <v>440</v>
      </c>
      <c r="J63" s="36">
        <v>441</v>
      </c>
      <c r="K63" s="36" t="s">
        <v>193</v>
      </c>
      <c r="L63" s="31" t="s">
        <v>773</v>
      </c>
    </row>
    <row r="64" spans="1:12" ht="12.75">
      <c r="A64" s="80" t="s">
        <v>783</v>
      </c>
      <c r="B64" s="73"/>
      <c r="C64" s="81">
        <f>SUM(C58:C63)</f>
        <v>112</v>
      </c>
      <c r="D64" s="76">
        <f>SUM(D58:D63)</f>
        <v>177569</v>
      </c>
      <c r="E64" s="76" t="s">
        <v>221</v>
      </c>
      <c r="F64" s="122">
        <v>1006</v>
      </c>
      <c r="G64" s="58" t="s">
        <v>791</v>
      </c>
      <c r="H64" s="51" t="s">
        <v>792</v>
      </c>
      <c r="I64" s="36">
        <v>440</v>
      </c>
      <c r="J64" s="36">
        <v>441</v>
      </c>
      <c r="K64" s="36" t="s">
        <v>193</v>
      </c>
      <c r="L64" s="31" t="s">
        <v>773</v>
      </c>
    </row>
    <row r="65" spans="1:12" ht="12.75">
      <c r="A65" s="80" t="s">
        <v>546</v>
      </c>
      <c r="B65" s="73"/>
      <c r="C65" s="81">
        <v>4</v>
      </c>
      <c r="D65" s="85">
        <v>67878</v>
      </c>
      <c r="E65" s="123" t="s">
        <v>616</v>
      </c>
      <c r="F65" s="122">
        <v>5800</v>
      </c>
      <c r="G65" s="58" t="s">
        <v>791</v>
      </c>
      <c r="H65" s="51" t="s">
        <v>792</v>
      </c>
      <c r="I65" s="36">
        <v>440</v>
      </c>
      <c r="J65" s="36">
        <v>441</v>
      </c>
      <c r="K65" s="36" t="s">
        <v>222</v>
      </c>
      <c r="L65" s="31" t="s">
        <v>773</v>
      </c>
    </row>
    <row r="66" spans="1:12" ht="12.75">
      <c r="A66" s="80" t="s">
        <v>547</v>
      </c>
      <c r="B66" s="73"/>
      <c r="C66" s="81">
        <v>18</v>
      </c>
      <c r="D66" s="85">
        <v>23652</v>
      </c>
      <c r="E66" s="123" t="s">
        <v>617</v>
      </c>
      <c r="F66" s="122">
        <v>936</v>
      </c>
      <c r="G66" s="58" t="s">
        <v>791</v>
      </c>
      <c r="H66" s="51" t="s">
        <v>792</v>
      </c>
      <c r="I66" s="36">
        <v>440</v>
      </c>
      <c r="J66" s="36">
        <v>441</v>
      </c>
      <c r="K66" s="36" t="s">
        <v>222</v>
      </c>
      <c r="L66" s="31" t="s">
        <v>773</v>
      </c>
    </row>
    <row r="67" spans="1:12" ht="12.75">
      <c r="A67" s="80" t="s">
        <v>548</v>
      </c>
      <c r="B67" s="73"/>
      <c r="C67" s="81">
        <v>12</v>
      </c>
      <c r="D67" s="85">
        <v>30442</v>
      </c>
      <c r="E67" s="123" t="s">
        <v>618</v>
      </c>
      <c r="F67" s="122">
        <v>942</v>
      </c>
      <c r="G67" s="58" t="s">
        <v>791</v>
      </c>
      <c r="H67" s="51" t="s">
        <v>792</v>
      </c>
      <c r="I67" s="36">
        <v>440</v>
      </c>
      <c r="J67" s="36">
        <v>441</v>
      </c>
      <c r="K67" s="36" t="s">
        <v>222</v>
      </c>
      <c r="L67" s="31" t="s">
        <v>773</v>
      </c>
    </row>
    <row r="68" spans="1:12" ht="12.75">
      <c r="A68" s="80" t="s">
        <v>549</v>
      </c>
      <c r="B68" s="73"/>
      <c r="C68" s="81">
        <v>18</v>
      </c>
      <c r="D68" s="85">
        <v>28113</v>
      </c>
      <c r="E68" s="123" t="s">
        <v>619</v>
      </c>
      <c r="F68" s="122">
        <v>734</v>
      </c>
      <c r="G68" s="58" t="s">
        <v>791</v>
      </c>
      <c r="H68" s="51" t="s">
        <v>792</v>
      </c>
      <c r="I68" s="36">
        <v>440</v>
      </c>
      <c r="J68" s="36">
        <v>441</v>
      </c>
      <c r="K68" s="36" t="s">
        <v>222</v>
      </c>
      <c r="L68" s="31" t="s">
        <v>773</v>
      </c>
    </row>
    <row r="69" spans="1:12" ht="12.75">
      <c r="A69" s="80" t="s">
        <v>550</v>
      </c>
      <c r="B69" s="73"/>
      <c r="C69" s="81">
        <v>20</v>
      </c>
      <c r="D69" s="85">
        <v>23471</v>
      </c>
      <c r="E69" s="123" t="s">
        <v>620</v>
      </c>
      <c r="F69" s="122">
        <v>761</v>
      </c>
      <c r="G69" s="58" t="s">
        <v>791</v>
      </c>
      <c r="H69" s="51" t="s">
        <v>792</v>
      </c>
      <c r="I69" s="36">
        <v>440</v>
      </c>
      <c r="J69" s="36">
        <v>441</v>
      </c>
      <c r="K69" s="36" t="s">
        <v>222</v>
      </c>
      <c r="L69" s="31" t="s">
        <v>773</v>
      </c>
    </row>
    <row r="70" spans="1:12" ht="12.75">
      <c r="A70" s="80" t="s">
        <v>784</v>
      </c>
      <c r="B70" s="73"/>
      <c r="C70" s="81">
        <f>SUM(C65:C69)</f>
        <v>72</v>
      </c>
      <c r="D70" s="76">
        <f>SUM(D65:D69)</f>
        <v>173556</v>
      </c>
      <c r="E70" s="76" t="s">
        <v>237</v>
      </c>
      <c r="F70" s="122">
        <v>1254</v>
      </c>
      <c r="G70" s="58" t="s">
        <v>791</v>
      </c>
      <c r="H70" s="51" t="s">
        <v>792</v>
      </c>
      <c r="I70" s="36">
        <v>440</v>
      </c>
      <c r="J70" s="36">
        <v>441</v>
      </c>
      <c r="K70" s="36" t="s">
        <v>222</v>
      </c>
      <c r="L70" s="31" t="s">
        <v>773</v>
      </c>
    </row>
    <row r="71" spans="1:12" ht="12.75">
      <c r="A71" s="80" t="s">
        <v>567</v>
      </c>
      <c r="B71" s="73"/>
      <c r="C71" s="81">
        <v>4</v>
      </c>
      <c r="D71" s="85">
        <v>46539</v>
      </c>
      <c r="E71" s="123" t="s">
        <v>621</v>
      </c>
      <c r="F71" s="122">
        <v>1845</v>
      </c>
      <c r="G71" s="58" t="s">
        <v>791</v>
      </c>
      <c r="H71" s="51" t="s">
        <v>792</v>
      </c>
      <c r="I71" s="36">
        <v>440</v>
      </c>
      <c r="J71" s="36">
        <v>441</v>
      </c>
      <c r="K71" s="36" t="s">
        <v>238</v>
      </c>
      <c r="L71" s="31" t="s">
        <v>773</v>
      </c>
    </row>
    <row r="72" spans="1:12" ht="12.75">
      <c r="A72" s="80" t="s">
        <v>547</v>
      </c>
      <c r="B72" s="73"/>
      <c r="C72" s="81">
        <v>4</v>
      </c>
      <c r="D72" s="85">
        <v>33730</v>
      </c>
      <c r="E72" s="123" t="s">
        <v>622</v>
      </c>
      <c r="F72" s="122">
        <v>1488</v>
      </c>
      <c r="G72" s="58" t="s">
        <v>791</v>
      </c>
      <c r="H72" s="51" t="s">
        <v>792</v>
      </c>
      <c r="I72" s="36">
        <v>440</v>
      </c>
      <c r="J72" s="36">
        <v>441</v>
      </c>
      <c r="K72" s="36" t="s">
        <v>238</v>
      </c>
      <c r="L72" s="31" t="s">
        <v>773</v>
      </c>
    </row>
    <row r="73" spans="1:12" ht="12.75">
      <c r="A73" s="80" t="s">
        <v>548</v>
      </c>
      <c r="B73" s="73"/>
      <c r="C73" s="81">
        <v>5</v>
      </c>
      <c r="D73" s="85">
        <v>26780</v>
      </c>
      <c r="E73" s="123" t="s">
        <v>623</v>
      </c>
      <c r="F73" s="122">
        <v>879</v>
      </c>
      <c r="G73" s="58" t="s">
        <v>791</v>
      </c>
      <c r="H73" s="51" t="s">
        <v>792</v>
      </c>
      <c r="I73" s="36">
        <v>440</v>
      </c>
      <c r="J73" s="36">
        <v>441</v>
      </c>
      <c r="K73" s="36" t="s">
        <v>238</v>
      </c>
      <c r="L73" s="31" t="s">
        <v>773</v>
      </c>
    </row>
    <row r="74" spans="1:12" ht="12.75">
      <c r="A74" s="80" t="s">
        <v>549</v>
      </c>
      <c r="B74" s="73"/>
      <c r="C74" s="81">
        <v>4</v>
      </c>
      <c r="D74" s="85">
        <v>31036</v>
      </c>
      <c r="E74" s="123" t="s">
        <v>624</v>
      </c>
      <c r="F74" s="122">
        <v>868</v>
      </c>
      <c r="G74" s="58" t="s">
        <v>791</v>
      </c>
      <c r="H74" s="51" t="s">
        <v>792</v>
      </c>
      <c r="I74" s="36">
        <v>440</v>
      </c>
      <c r="J74" s="36">
        <v>441</v>
      </c>
      <c r="K74" s="36" t="s">
        <v>238</v>
      </c>
      <c r="L74" s="31" t="s">
        <v>773</v>
      </c>
    </row>
    <row r="75" spans="1:12" ht="12.75">
      <c r="A75" s="80" t="s">
        <v>550</v>
      </c>
      <c r="B75" s="73"/>
      <c r="C75" s="81">
        <v>4</v>
      </c>
      <c r="D75" s="85">
        <v>34156</v>
      </c>
      <c r="E75" s="123" t="s">
        <v>625</v>
      </c>
      <c r="F75" s="122">
        <v>684</v>
      </c>
      <c r="G75" s="58" t="s">
        <v>791</v>
      </c>
      <c r="H75" s="51" t="s">
        <v>792</v>
      </c>
      <c r="I75" s="36">
        <v>440</v>
      </c>
      <c r="J75" s="36">
        <v>441</v>
      </c>
      <c r="K75" s="36" t="s">
        <v>238</v>
      </c>
      <c r="L75" s="31" t="s">
        <v>773</v>
      </c>
    </row>
    <row r="76" spans="1:12" ht="12.75">
      <c r="A76" s="80" t="s">
        <v>551</v>
      </c>
      <c r="B76" s="73"/>
      <c r="C76" s="81">
        <v>3</v>
      </c>
      <c r="D76" s="85">
        <v>33464</v>
      </c>
      <c r="E76" s="123" t="s">
        <v>626</v>
      </c>
      <c r="F76" s="122">
        <v>553</v>
      </c>
      <c r="G76" s="58" t="s">
        <v>791</v>
      </c>
      <c r="H76" s="51" t="s">
        <v>792</v>
      </c>
      <c r="I76" s="36">
        <v>440</v>
      </c>
      <c r="J76" s="36">
        <v>441</v>
      </c>
      <c r="K76" s="36" t="s">
        <v>238</v>
      </c>
      <c r="L76" s="31" t="s">
        <v>773</v>
      </c>
    </row>
    <row r="77" spans="1:12" ht="12.75">
      <c r="A77" s="80" t="s">
        <v>552</v>
      </c>
      <c r="B77" s="73"/>
      <c r="C77" s="81">
        <v>8</v>
      </c>
      <c r="D77" s="85">
        <v>25825</v>
      </c>
      <c r="E77" s="123" t="s">
        <v>627</v>
      </c>
      <c r="F77" s="122">
        <v>595</v>
      </c>
      <c r="G77" s="58" t="s">
        <v>791</v>
      </c>
      <c r="H77" s="51" t="s">
        <v>792</v>
      </c>
      <c r="I77" s="36">
        <v>440</v>
      </c>
      <c r="J77" s="36">
        <v>441</v>
      </c>
      <c r="K77" s="36" t="s">
        <v>238</v>
      </c>
      <c r="L77" s="31" t="s">
        <v>773</v>
      </c>
    </row>
    <row r="78" spans="1:12" ht="12.75">
      <c r="A78" s="80" t="s">
        <v>553</v>
      </c>
      <c r="B78" s="73"/>
      <c r="C78" s="81">
        <v>6</v>
      </c>
      <c r="D78" s="85">
        <v>30907</v>
      </c>
      <c r="E78" s="123" t="s">
        <v>628</v>
      </c>
      <c r="F78" s="122">
        <v>996</v>
      </c>
      <c r="G78" s="58" t="s">
        <v>791</v>
      </c>
      <c r="H78" s="51" t="s">
        <v>792</v>
      </c>
      <c r="I78" s="36">
        <v>440</v>
      </c>
      <c r="J78" s="36">
        <v>441</v>
      </c>
      <c r="K78" s="36" t="s">
        <v>238</v>
      </c>
      <c r="L78" s="31" t="s">
        <v>773</v>
      </c>
    </row>
    <row r="79" spans="1:12" ht="12.75">
      <c r="A79" s="80" t="s">
        <v>554</v>
      </c>
      <c r="B79" s="73"/>
      <c r="C79" s="81">
        <v>5</v>
      </c>
      <c r="D79" s="85">
        <v>29917</v>
      </c>
      <c r="E79" s="123" t="s">
        <v>629</v>
      </c>
      <c r="F79" s="122">
        <v>1047</v>
      </c>
      <c r="G79" s="58" t="s">
        <v>791</v>
      </c>
      <c r="H79" s="51" t="s">
        <v>792</v>
      </c>
      <c r="I79" s="36">
        <v>440</v>
      </c>
      <c r="J79" s="36">
        <v>441</v>
      </c>
      <c r="K79" s="36" t="s">
        <v>238</v>
      </c>
      <c r="L79" s="31" t="s">
        <v>773</v>
      </c>
    </row>
    <row r="80" spans="1:12" ht="12.75">
      <c r="A80" s="80" t="s">
        <v>785</v>
      </c>
      <c r="B80" s="73"/>
      <c r="C80" s="81">
        <f>SUM(C71:C79)</f>
        <v>43</v>
      </c>
      <c r="D80" s="76">
        <f>SUM(D71:D79)</f>
        <v>292354</v>
      </c>
      <c r="E80" s="76" t="s">
        <v>270</v>
      </c>
      <c r="F80" s="122">
        <v>893</v>
      </c>
      <c r="G80" s="58" t="s">
        <v>791</v>
      </c>
      <c r="H80" s="51" t="s">
        <v>792</v>
      </c>
      <c r="I80" s="36">
        <v>440</v>
      </c>
      <c r="J80" s="37">
        <v>441</v>
      </c>
      <c r="K80" s="36" t="s">
        <v>238</v>
      </c>
      <c r="L80" s="31" t="s">
        <v>773</v>
      </c>
    </row>
    <row r="81" spans="1:12" ht="12.75">
      <c r="A81" s="80" t="s">
        <v>567</v>
      </c>
      <c r="B81" s="73"/>
      <c r="C81" s="81">
        <v>5</v>
      </c>
      <c r="D81" s="85">
        <v>34903</v>
      </c>
      <c r="E81" s="123" t="s">
        <v>630</v>
      </c>
      <c r="F81" s="122">
        <v>969</v>
      </c>
      <c r="G81" s="58" t="s">
        <v>791</v>
      </c>
      <c r="H81" s="51" t="s">
        <v>792</v>
      </c>
      <c r="I81" s="36">
        <v>442</v>
      </c>
      <c r="J81" s="36">
        <v>443</v>
      </c>
      <c r="K81" s="36" t="s">
        <v>271</v>
      </c>
      <c r="L81" s="31" t="s">
        <v>774</v>
      </c>
    </row>
    <row r="82" spans="1:12" ht="12.75">
      <c r="A82" s="80" t="s">
        <v>547</v>
      </c>
      <c r="B82" s="73"/>
      <c r="C82" s="81">
        <v>12</v>
      </c>
      <c r="D82" s="85">
        <v>32945</v>
      </c>
      <c r="E82" s="123" t="s">
        <v>631</v>
      </c>
      <c r="F82" s="122">
        <v>1205</v>
      </c>
      <c r="G82" s="58" t="s">
        <v>791</v>
      </c>
      <c r="H82" s="51" t="s">
        <v>792</v>
      </c>
      <c r="I82" s="36">
        <v>442</v>
      </c>
      <c r="J82" s="36">
        <v>443</v>
      </c>
      <c r="K82" s="36" t="s">
        <v>271</v>
      </c>
      <c r="L82" s="31" t="s">
        <v>774</v>
      </c>
    </row>
    <row r="83" spans="1:12" ht="12.75">
      <c r="A83" s="80" t="s">
        <v>548</v>
      </c>
      <c r="B83" s="73"/>
      <c r="C83" s="81">
        <v>7</v>
      </c>
      <c r="D83" s="85">
        <v>40013</v>
      </c>
      <c r="E83" s="123" t="s">
        <v>632</v>
      </c>
      <c r="F83" s="122">
        <v>906</v>
      </c>
      <c r="G83" s="58" t="s">
        <v>791</v>
      </c>
      <c r="H83" s="51" t="s">
        <v>792</v>
      </c>
      <c r="I83" s="36">
        <v>442</v>
      </c>
      <c r="J83" s="36">
        <v>443</v>
      </c>
      <c r="K83" s="36" t="s">
        <v>271</v>
      </c>
      <c r="L83" s="31" t="s">
        <v>774</v>
      </c>
    </row>
    <row r="84" spans="1:12" ht="12.75">
      <c r="A84" s="80" t="s">
        <v>549</v>
      </c>
      <c r="B84" s="73"/>
      <c r="C84" s="81">
        <v>8</v>
      </c>
      <c r="D84" s="85">
        <v>39098</v>
      </c>
      <c r="E84" s="123" t="s">
        <v>633</v>
      </c>
      <c r="F84" s="122">
        <v>788</v>
      </c>
      <c r="G84" s="58" t="s">
        <v>791</v>
      </c>
      <c r="H84" s="51" t="s">
        <v>792</v>
      </c>
      <c r="I84" s="36">
        <v>442</v>
      </c>
      <c r="J84" s="36">
        <v>443</v>
      </c>
      <c r="K84" s="36" t="s">
        <v>271</v>
      </c>
      <c r="L84" s="31" t="s">
        <v>774</v>
      </c>
    </row>
    <row r="85" spans="1:12" ht="12.75">
      <c r="A85" s="80" t="s">
        <v>550</v>
      </c>
      <c r="B85" s="73"/>
      <c r="C85" s="81">
        <v>7</v>
      </c>
      <c r="D85" s="85">
        <v>30510</v>
      </c>
      <c r="E85" s="123" t="s">
        <v>634</v>
      </c>
      <c r="F85" s="122">
        <v>623</v>
      </c>
      <c r="G85" s="58" t="s">
        <v>791</v>
      </c>
      <c r="H85" s="51" t="s">
        <v>792</v>
      </c>
      <c r="I85" s="36">
        <v>442</v>
      </c>
      <c r="J85" s="36">
        <v>443</v>
      </c>
      <c r="K85" s="36" t="s">
        <v>271</v>
      </c>
      <c r="L85" s="31" t="s">
        <v>774</v>
      </c>
    </row>
    <row r="86" spans="1:12" ht="12.75">
      <c r="A86" s="80" t="s">
        <v>551</v>
      </c>
      <c r="B86" s="73"/>
      <c r="C86" s="81">
        <v>6</v>
      </c>
      <c r="D86" s="85">
        <v>23706</v>
      </c>
      <c r="E86" s="123" t="s">
        <v>635</v>
      </c>
      <c r="F86" s="122">
        <v>476</v>
      </c>
      <c r="G86" s="58" t="s">
        <v>791</v>
      </c>
      <c r="H86" s="51" t="s">
        <v>792</v>
      </c>
      <c r="I86" s="36">
        <v>442</v>
      </c>
      <c r="J86" s="36">
        <v>443</v>
      </c>
      <c r="K86" s="36" t="s">
        <v>271</v>
      </c>
      <c r="L86" s="31" t="s">
        <v>774</v>
      </c>
    </row>
    <row r="87" spans="1:12" ht="12.75">
      <c r="A87" s="80" t="s">
        <v>552</v>
      </c>
      <c r="B87" s="73"/>
      <c r="C87" s="81">
        <v>8</v>
      </c>
      <c r="D87" s="85">
        <v>22263</v>
      </c>
      <c r="E87" s="123" t="s">
        <v>636</v>
      </c>
      <c r="F87" s="122">
        <v>624</v>
      </c>
      <c r="G87" s="58" t="s">
        <v>791</v>
      </c>
      <c r="H87" s="51" t="s">
        <v>792</v>
      </c>
      <c r="I87" s="36">
        <v>442</v>
      </c>
      <c r="J87" s="36">
        <v>443</v>
      </c>
      <c r="K87" s="36" t="s">
        <v>271</v>
      </c>
      <c r="L87" s="31" t="s">
        <v>774</v>
      </c>
    </row>
    <row r="88" spans="1:12" ht="12.75">
      <c r="A88" s="80" t="s">
        <v>553</v>
      </c>
      <c r="B88" s="73"/>
      <c r="C88" s="81">
        <v>8</v>
      </c>
      <c r="D88" s="85">
        <v>30613</v>
      </c>
      <c r="E88" s="123" t="s">
        <v>637</v>
      </c>
      <c r="F88" s="122">
        <v>717</v>
      </c>
      <c r="G88" s="58" t="s">
        <v>791</v>
      </c>
      <c r="H88" s="51" t="s">
        <v>792</v>
      </c>
      <c r="I88" s="36">
        <v>442</v>
      </c>
      <c r="J88" s="36">
        <v>443</v>
      </c>
      <c r="K88" s="36" t="s">
        <v>271</v>
      </c>
      <c r="L88" s="31" t="s">
        <v>774</v>
      </c>
    </row>
    <row r="89" spans="1:12" ht="12.75">
      <c r="A89" s="80" t="s">
        <v>786</v>
      </c>
      <c r="B89" s="73"/>
      <c r="C89" s="81">
        <f>SUM(C81:C88)</f>
        <v>61</v>
      </c>
      <c r="D89" s="76">
        <f>SUM(D81:D88)</f>
        <v>254051</v>
      </c>
      <c r="E89" s="76" t="s">
        <v>301</v>
      </c>
      <c r="F89" s="122">
        <v>760</v>
      </c>
      <c r="G89" s="58" t="s">
        <v>791</v>
      </c>
      <c r="H89" s="51" t="s">
        <v>792</v>
      </c>
      <c r="I89" s="36">
        <v>442</v>
      </c>
      <c r="J89" s="36">
        <v>443</v>
      </c>
      <c r="K89" s="36" t="s">
        <v>271</v>
      </c>
      <c r="L89" s="31" t="s">
        <v>774</v>
      </c>
    </row>
    <row r="90" spans="1:12" ht="12.75">
      <c r="A90" s="80" t="s">
        <v>567</v>
      </c>
      <c r="B90" s="73"/>
      <c r="C90" s="81">
        <v>2</v>
      </c>
      <c r="D90" s="85">
        <v>41699</v>
      </c>
      <c r="E90" s="123" t="s">
        <v>638</v>
      </c>
      <c r="F90" s="122">
        <v>5205</v>
      </c>
      <c r="G90" s="58" t="s">
        <v>791</v>
      </c>
      <c r="H90" s="51" t="s">
        <v>792</v>
      </c>
      <c r="I90" s="36">
        <v>442</v>
      </c>
      <c r="J90" s="36">
        <v>443</v>
      </c>
      <c r="K90" s="36" t="s">
        <v>302</v>
      </c>
      <c r="L90" s="31" t="s">
        <v>774</v>
      </c>
    </row>
    <row r="91" spans="1:12" ht="12.75">
      <c r="A91" s="80" t="s">
        <v>547</v>
      </c>
      <c r="B91" s="73"/>
      <c r="C91" s="81">
        <v>10</v>
      </c>
      <c r="D91" s="85">
        <v>28000</v>
      </c>
      <c r="E91" s="123" t="s">
        <v>311</v>
      </c>
      <c r="F91" s="122">
        <v>721</v>
      </c>
      <c r="G91" s="58" t="s">
        <v>791</v>
      </c>
      <c r="H91" s="51" t="s">
        <v>792</v>
      </c>
      <c r="I91" s="36">
        <v>442</v>
      </c>
      <c r="J91" s="36">
        <v>443</v>
      </c>
      <c r="K91" s="36" t="s">
        <v>302</v>
      </c>
      <c r="L91" s="31" t="s">
        <v>774</v>
      </c>
    </row>
    <row r="92" spans="1:12" ht="12.75">
      <c r="A92" s="80" t="s">
        <v>548</v>
      </c>
      <c r="B92" s="73"/>
      <c r="C92" s="81">
        <v>12</v>
      </c>
      <c r="D92" s="85">
        <v>28957</v>
      </c>
      <c r="E92" s="123" t="s">
        <v>639</v>
      </c>
      <c r="F92" s="122">
        <v>800</v>
      </c>
      <c r="G92" s="58" t="s">
        <v>791</v>
      </c>
      <c r="H92" s="51" t="s">
        <v>792</v>
      </c>
      <c r="I92" s="36">
        <v>442</v>
      </c>
      <c r="J92" s="36">
        <v>443</v>
      </c>
      <c r="K92" s="36" t="s">
        <v>302</v>
      </c>
      <c r="L92" s="31" t="s">
        <v>774</v>
      </c>
    </row>
    <row r="93" spans="1:12" ht="12.75">
      <c r="A93" s="80" t="s">
        <v>549</v>
      </c>
      <c r="B93" s="73"/>
      <c r="C93" s="81">
        <v>8</v>
      </c>
      <c r="D93" s="85">
        <v>26308</v>
      </c>
      <c r="E93" s="123" t="s">
        <v>640</v>
      </c>
      <c r="F93" s="122">
        <v>919</v>
      </c>
      <c r="G93" s="58" t="s">
        <v>791</v>
      </c>
      <c r="H93" s="51" t="s">
        <v>792</v>
      </c>
      <c r="I93" s="36">
        <v>442</v>
      </c>
      <c r="J93" s="36">
        <v>443</v>
      </c>
      <c r="K93" s="36" t="s">
        <v>302</v>
      </c>
      <c r="L93" s="31" t="s">
        <v>774</v>
      </c>
    </row>
    <row r="94" spans="1:12" ht="12.75">
      <c r="A94" s="80" t="s">
        <v>550</v>
      </c>
      <c r="B94" s="73"/>
      <c r="C94" s="81">
        <v>7</v>
      </c>
      <c r="D94" s="85">
        <v>28891</v>
      </c>
      <c r="E94" s="123" t="s">
        <v>641</v>
      </c>
      <c r="F94" s="122">
        <v>844</v>
      </c>
      <c r="G94" s="58" t="s">
        <v>791</v>
      </c>
      <c r="H94" s="51" t="s">
        <v>792</v>
      </c>
      <c r="I94" s="36">
        <v>442</v>
      </c>
      <c r="J94" s="36">
        <v>443</v>
      </c>
      <c r="K94" s="36" t="s">
        <v>302</v>
      </c>
      <c r="L94" s="31" t="s">
        <v>774</v>
      </c>
    </row>
    <row r="95" spans="1:12" ht="12.75">
      <c r="A95" s="80" t="s">
        <v>551</v>
      </c>
      <c r="B95" s="73"/>
      <c r="C95" s="81">
        <v>11</v>
      </c>
      <c r="D95" s="85">
        <v>33317</v>
      </c>
      <c r="E95" s="123" t="s">
        <v>642</v>
      </c>
      <c r="F95" s="122">
        <v>851</v>
      </c>
      <c r="G95" s="58" t="s">
        <v>791</v>
      </c>
      <c r="H95" s="51" t="s">
        <v>792</v>
      </c>
      <c r="I95" s="36">
        <v>442</v>
      </c>
      <c r="J95" s="36">
        <v>443</v>
      </c>
      <c r="K95" s="36" t="s">
        <v>302</v>
      </c>
      <c r="L95" s="31" t="s">
        <v>774</v>
      </c>
    </row>
    <row r="96" spans="1:12" ht="12.75">
      <c r="A96" s="80" t="s">
        <v>552</v>
      </c>
      <c r="B96" s="73"/>
      <c r="C96" s="81">
        <v>7</v>
      </c>
      <c r="D96" s="85">
        <v>38164</v>
      </c>
      <c r="E96" s="123" t="s">
        <v>497</v>
      </c>
      <c r="F96" s="122">
        <v>863</v>
      </c>
      <c r="G96" s="58" t="s">
        <v>791</v>
      </c>
      <c r="H96" s="51" t="s">
        <v>792</v>
      </c>
      <c r="I96" s="36">
        <v>442</v>
      </c>
      <c r="J96" s="36">
        <v>443</v>
      </c>
      <c r="K96" s="36" t="s">
        <v>302</v>
      </c>
      <c r="L96" s="31" t="s">
        <v>774</v>
      </c>
    </row>
    <row r="97" spans="1:12" ht="12.75">
      <c r="A97" s="80" t="s">
        <v>798</v>
      </c>
      <c r="B97" s="73"/>
      <c r="C97" s="81">
        <f>SUM(C90:C96)</f>
        <v>57</v>
      </c>
      <c r="D97" s="76">
        <f>SUM(D90:D96)</f>
        <v>225336</v>
      </c>
      <c r="E97" s="76" t="s">
        <v>319</v>
      </c>
      <c r="F97" s="122">
        <v>983</v>
      </c>
      <c r="G97" s="58" t="s">
        <v>791</v>
      </c>
      <c r="H97" s="51" t="s">
        <v>792</v>
      </c>
      <c r="I97" s="36">
        <v>442</v>
      </c>
      <c r="J97" s="36">
        <v>443</v>
      </c>
      <c r="K97" s="36" t="s">
        <v>302</v>
      </c>
      <c r="L97" s="31" t="s">
        <v>774</v>
      </c>
    </row>
    <row r="98" spans="1:12" ht="12.75">
      <c r="A98" s="80" t="s">
        <v>567</v>
      </c>
      <c r="B98" s="73"/>
      <c r="C98" s="81">
        <v>6</v>
      </c>
      <c r="D98" s="85">
        <v>18161</v>
      </c>
      <c r="E98" s="123" t="s">
        <v>643</v>
      </c>
      <c r="F98" s="122">
        <v>415</v>
      </c>
      <c r="G98" s="58" t="s">
        <v>791</v>
      </c>
      <c r="H98" s="51" t="s">
        <v>792</v>
      </c>
      <c r="I98" s="36">
        <v>442</v>
      </c>
      <c r="J98" s="36">
        <v>443</v>
      </c>
      <c r="K98" s="36" t="s">
        <v>320</v>
      </c>
      <c r="L98" s="31" t="s">
        <v>774</v>
      </c>
    </row>
    <row r="99" spans="1:12" ht="12.75">
      <c r="A99" s="80" t="s">
        <v>547</v>
      </c>
      <c r="B99" s="73"/>
      <c r="C99" s="81">
        <v>8</v>
      </c>
      <c r="D99" s="85">
        <v>22739</v>
      </c>
      <c r="E99" s="123" t="s">
        <v>644</v>
      </c>
      <c r="F99" s="122">
        <v>377</v>
      </c>
      <c r="G99" s="58" t="s">
        <v>791</v>
      </c>
      <c r="H99" s="51" t="s">
        <v>792</v>
      </c>
      <c r="I99" s="36">
        <v>442</v>
      </c>
      <c r="J99" s="36">
        <v>443</v>
      </c>
      <c r="K99" s="36" t="s">
        <v>320</v>
      </c>
      <c r="L99" s="31" t="s">
        <v>774</v>
      </c>
    </row>
    <row r="100" spans="1:12" ht="12.75">
      <c r="A100" s="80" t="s">
        <v>548</v>
      </c>
      <c r="B100" s="73"/>
      <c r="C100" s="81">
        <v>4</v>
      </c>
      <c r="D100" s="85">
        <v>17202</v>
      </c>
      <c r="E100" s="123" t="s">
        <v>645</v>
      </c>
      <c r="F100" s="122">
        <v>283</v>
      </c>
      <c r="G100" s="58" t="s">
        <v>791</v>
      </c>
      <c r="H100" s="51" t="s">
        <v>792</v>
      </c>
      <c r="I100" s="36">
        <v>442</v>
      </c>
      <c r="J100" s="36">
        <v>443</v>
      </c>
      <c r="K100" s="36" t="s">
        <v>320</v>
      </c>
      <c r="L100" s="31" t="s">
        <v>774</v>
      </c>
    </row>
    <row r="101" spans="1:12" ht="12.75">
      <c r="A101" s="80" t="s">
        <v>549</v>
      </c>
      <c r="B101" s="73"/>
      <c r="C101" s="81">
        <v>7</v>
      </c>
      <c r="D101" s="85">
        <v>23806</v>
      </c>
      <c r="E101" s="123" t="s">
        <v>646</v>
      </c>
      <c r="F101" s="122">
        <v>425</v>
      </c>
      <c r="G101" s="58" t="s">
        <v>791</v>
      </c>
      <c r="H101" s="51" t="s">
        <v>792</v>
      </c>
      <c r="I101" s="36">
        <v>442</v>
      </c>
      <c r="J101" s="36">
        <v>443</v>
      </c>
      <c r="K101" s="36" t="s">
        <v>320</v>
      </c>
      <c r="L101" s="31" t="s">
        <v>774</v>
      </c>
    </row>
    <row r="102" spans="1:12" ht="12.75">
      <c r="A102" s="80" t="s">
        <v>550</v>
      </c>
      <c r="B102" s="73"/>
      <c r="C102" s="81">
        <v>8</v>
      </c>
      <c r="D102" s="85">
        <v>23729</v>
      </c>
      <c r="E102" s="123" t="s">
        <v>647</v>
      </c>
      <c r="F102" s="122">
        <v>521</v>
      </c>
      <c r="G102" s="58" t="s">
        <v>791</v>
      </c>
      <c r="H102" s="51" t="s">
        <v>792</v>
      </c>
      <c r="I102" s="36">
        <v>442</v>
      </c>
      <c r="J102" s="36">
        <v>443</v>
      </c>
      <c r="K102" s="36" t="s">
        <v>320</v>
      </c>
      <c r="L102" s="31" t="s">
        <v>774</v>
      </c>
    </row>
    <row r="103" spans="1:12" ht="12.75">
      <c r="A103" s="80" t="s">
        <v>788</v>
      </c>
      <c r="B103" s="73"/>
      <c r="C103" s="81">
        <f>SUM(C98:C102)</f>
        <v>33</v>
      </c>
      <c r="D103" s="76">
        <f>SUM(D98:D102)</f>
        <v>105637</v>
      </c>
      <c r="E103" s="76" t="s">
        <v>327</v>
      </c>
      <c r="F103" s="122">
        <v>397</v>
      </c>
      <c r="G103" s="58" t="s">
        <v>791</v>
      </c>
      <c r="H103" s="51" t="s">
        <v>792</v>
      </c>
      <c r="I103" s="36">
        <v>442</v>
      </c>
      <c r="J103" s="36">
        <v>443</v>
      </c>
      <c r="K103" s="36" t="s">
        <v>320</v>
      </c>
      <c r="L103" s="31" t="s">
        <v>774</v>
      </c>
    </row>
    <row r="104" spans="1:12" ht="12.75">
      <c r="A104" s="80" t="s">
        <v>567</v>
      </c>
      <c r="B104" s="73"/>
      <c r="C104" s="81">
        <v>16</v>
      </c>
      <c r="D104" s="76">
        <v>46960</v>
      </c>
      <c r="E104" s="76" t="s">
        <v>648</v>
      </c>
      <c r="F104" s="122">
        <v>2698</v>
      </c>
      <c r="G104" s="58" t="s">
        <v>791</v>
      </c>
      <c r="H104" s="51" t="s">
        <v>792</v>
      </c>
      <c r="I104" s="36">
        <v>442</v>
      </c>
      <c r="J104" s="36">
        <v>443</v>
      </c>
      <c r="K104" s="36" t="s">
        <v>328</v>
      </c>
      <c r="L104" s="31" t="s">
        <v>774</v>
      </c>
    </row>
    <row r="105" spans="1:12" ht="12.75">
      <c r="A105" s="80" t="s">
        <v>547</v>
      </c>
      <c r="B105" s="73"/>
      <c r="C105" s="81">
        <v>20</v>
      </c>
      <c r="D105" s="85">
        <v>21185</v>
      </c>
      <c r="E105" s="123" t="s">
        <v>649</v>
      </c>
      <c r="F105" s="122">
        <v>1318</v>
      </c>
      <c r="G105" s="58" t="s">
        <v>791</v>
      </c>
      <c r="H105" s="51" t="s">
        <v>792</v>
      </c>
      <c r="I105" s="36">
        <v>442</v>
      </c>
      <c r="J105" s="36">
        <v>443</v>
      </c>
      <c r="K105" s="36" t="s">
        <v>328</v>
      </c>
      <c r="L105" s="31" t="s">
        <v>774</v>
      </c>
    </row>
    <row r="106" spans="1:12" ht="12.75">
      <c r="A106" s="80" t="s">
        <v>548</v>
      </c>
      <c r="B106" s="73"/>
      <c r="C106" s="81">
        <v>17</v>
      </c>
      <c r="D106" s="85">
        <v>28031</v>
      </c>
      <c r="E106" s="123" t="s">
        <v>650</v>
      </c>
      <c r="F106" s="122">
        <v>1457</v>
      </c>
      <c r="G106" s="58" t="s">
        <v>791</v>
      </c>
      <c r="H106" s="51" t="s">
        <v>792</v>
      </c>
      <c r="I106" s="36">
        <v>442</v>
      </c>
      <c r="J106" s="36">
        <v>443</v>
      </c>
      <c r="K106" s="36" t="s">
        <v>328</v>
      </c>
      <c r="L106" s="31" t="s">
        <v>774</v>
      </c>
    </row>
    <row r="107" spans="1:12" ht="12.75">
      <c r="A107" s="80" t="s">
        <v>549</v>
      </c>
      <c r="B107" s="73"/>
      <c r="C107" s="81">
        <v>19</v>
      </c>
      <c r="D107" s="85">
        <v>23943</v>
      </c>
      <c r="E107" s="123" t="s">
        <v>651</v>
      </c>
      <c r="F107" s="122">
        <v>1474</v>
      </c>
      <c r="G107" s="58" t="s">
        <v>791</v>
      </c>
      <c r="H107" s="51" t="s">
        <v>792</v>
      </c>
      <c r="I107" s="36">
        <v>442</v>
      </c>
      <c r="J107" s="36">
        <v>443</v>
      </c>
      <c r="K107" s="36" t="s">
        <v>328</v>
      </c>
      <c r="L107" s="31" t="s">
        <v>774</v>
      </c>
    </row>
    <row r="108" spans="1:12" ht="12.75">
      <c r="A108" s="80" t="s">
        <v>550</v>
      </c>
      <c r="B108" s="73"/>
      <c r="C108" s="81">
        <v>18</v>
      </c>
      <c r="D108" s="85">
        <v>30097</v>
      </c>
      <c r="E108" s="123" t="s">
        <v>652</v>
      </c>
      <c r="F108" s="122">
        <v>1041</v>
      </c>
      <c r="G108" s="58" t="s">
        <v>791</v>
      </c>
      <c r="H108" s="51" t="s">
        <v>792</v>
      </c>
      <c r="I108" s="36">
        <v>442</v>
      </c>
      <c r="J108" s="36">
        <v>443</v>
      </c>
      <c r="K108" s="36" t="s">
        <v>328</v>
      </c>
      <c r="L108" s="31" t="s">
        <v>774</v>
      </c>
    </row>
    <row r="109" spans="1:12" ht="12.75">
      <c r="A109" s="80" t="s">
        <v>551</v>
      </c>
      <c r="B109" s="73"/>
      <c r="C109" s="81">
        <v>15</v>
      </c>
      <c r="D109" s="85">
        <v>24828</v>
      </c>
      <c r="E109" s="123" t="s">
        <v>653</v>
      </c>
      <c r="F109" s="122">
        <v>669</v>
      </c>
      <c r="G109" s="58" t="s">
        <v>791</v>
      </c>
      <c r="H109" s="51" t="s">
        <v>792</v>
      </c>
      <c r="I109" s="36">
        <v>442</v>
      </c>
      <c r="J109" s="36">
        <v>443</v>
      </c>
      <c r="K109" s="36" t="s">
        <v>328</v>
      </c>
      <c r="L109" s="31" t="s">
        <v>774</v>
      </c>
    </row>
    <row r="110" spans="1:12" ht="12.75">
      <c r="A110" s="80" t="s">
        <v>552</v>
      </c>
      <c r="B110" s="73"/>
      <c r="C110" s="81">
        <v>12</v>
      </c>
      <c r="D110" s="85">
        <v>31601</v>
      </c>
      <c r="E110" s="123" t="s">
        <v>654</v>
      </c>
      <c r="F110" s="122">
        <v>659</v>
      </c>
      <c r="G110" s="58" t="s">
        <v>791</v>
      </c>
      <c r="H110" s="51" t="s">
        <v>792</v>
      </c>
      <c r="I110" s="36">
        <v>442</v>
      </c>
      <c r="J110" s="36">
        <v>443</v>
      </c>
      <c r="K110" s="36" t="s">
        <v>328</v>
      </c>
      <c r="L110" s="31" t="s">
        <v>774</v>
      </c>
    </row>
    <row r="111" spans="1:12" ht="12.75">
      <c r="A111" s="80" t="s">
        <v>553</v>
      </c>
      <c r="B111" s="73"/>
      <c r="C111" s="81">
        <v>8</v>
      </c>
      <c r="D111" s="85">
        <v>17176</v>
      </c>
      <c r="E111" s="123" t="s">
        <v>655</v>
      </c>
      <c r="F111" s="122">
        <v>458</v>
      </c>
      <c r="G111" s="58" t="s">
        <v>791</v>
      </c>
      <c r="H111" s="51" t="s">
        <v>792</v>
      </c>
      <c r="I111" s="36">
        <v>442</v>
      </c>
      <c r="J111" s="36">
        <v>443</v>
      </c>
      <c r="K111" s="36" t="s">
        <v>328</v>
      </c>
      <c r="L111" s="31" t="s">
        <v>774</v>
      </c>
    </row>
    <row r="112" spans="1:12" ht="13.5" thickBot="1">
      <c r="A112" s="88" t="s">
        <v>789</v>
      </c>
      <c r="B112" s="73"/>
      <c r="C112" s="89">
        <f>SUM(C104:C111)</f>
        <v>125</v>
      </c>
      <c r="D112" s="86">
        <f>SUM(D104:D111)</f>
        <v>223821</v>
      </c>
      <c r="E112" s="86" t="s">
        <v>351</v>
      </c>
      <c r="F112" s="124">
        <v>1015</v>
      </c>
      <c r="G112" s="59" t="s">
        <v>791</v>
      </c>
      <c r="H112" s="52" t="s">
        <v>792</v>
      </c>
      <c r="I112" s="38">
        <v>442</v>
      </c>
      <c r="J112" s="38">
        <v>443</v>
      </c>
      <c r="K112" s="38" t="s">
        <v>328</v>
      </c>
      <c r="L112" s="40" t="s">
        <v>774</v>
      </c>
    </row>
    <row r="113" spans="1:6" ht="12.75">
      <c r="A113" s="7"/>
      <c r="C113" s="7"/>
      <c r="D113" s="7"/>
      <c r="E113" s="7"/>
      <c r="F113" s="7"/>
    </row>
    <row r="114" spans="1:6" ht="12.75">
      <c r="A114" s="7"/>
      <c r="C114" s="7"/>
      <c r="D114" s="7"/>
      <c r="E114" s="7"/>
      <c r="F114" s="7"/>
    </row>
    <row r="115" spans="1:6" ht="12.75">
      <c r="A115" s="7"/>
      <c r="C115" s="7"/>
      <c r="D115" s="7"/>
      <c r="E115" s="7"/>
      <c r="F115" s="7"/>
    </row>
    <row r="116" spans="1:6" ht="12.75">
      <c r="A116" s="7"/>
      <c r="C116" s="7"/>
      <c r="D116" s="7"/>
      <c r="E116" s="7"/>
      <c r="F116" s="7"/>
    </row>
    <row r="117" spans="1:6" ht="12.75">
      <c r="A117" s="7"/>
      <c r="C117" s="7"/>
      <c r="D117" s="7"/>
      <c r="E117" s="7"/>
      <c r="F117" s="7"/>
    </row>
    <row r="118" spans="1:6" ht="12.75">
      <c r="A118" s="7"/>
      <c r="C118" s="7"/>
      <c r="D118" s="7"/>
      <c r="E118" s="7"/>
      <c r="F118" s="7"/>
    </row>
    <row r="119" spans="1:6" ht="12.75">
      <c r="A119" s="7"/>
      <c r="C119" s="7"/>
      <c r="D119" s="7"/>
      <c r="E119" s="7"/>
      <c r="F119" s="7"/>
    </row>
  </sheetData>
  <mergeCells count="11">
    <mergeCell ref="A3:A4"/>
    <mergeCell ref="D3:D4"/>
    <mergeCell ref="C3:C4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80"/>
  <sheetViews>
    <sheetView workbookViewId="0" topLeftCell="A1">
      <selection activeCell="A54" sqref="A53:A54"/>
    </sheetView>
  </sheetViews>
  <sheetFormatPr defaultColWidth="9.140625" defaultRowHeight="12.75"/>
  <cols>
    <col min="1" max="1" width="38.00390625" style="0" customWidth="1"/>
    <col min="2" max="2" width="4.00390625" style="0" customWidth="1"/>
    <col min="3" max="3" width="11.00390625" style="0" customWidth="1"/>
    <col min="4" max="4" width="13.28125" style="0" customWidth="1"/>
    <col min="5" max="5" width="12.140625" style="0" customWidth="1"/>
    <col min="6" max="6" width="11.00390625" style="0" customWidth="1"/>
    <col min="7" max="7" width="6.140625" style="0" customWidth="1"/>
    <col min="8" max="8" width="7.7109375" style="0" customWidth="1"/>
    <col min="9" max="9" width="4.7109375" style="0" customWidth="1"/>
    <col min="10" max="10" width="4.57421875" style="0" customWidth="1"/>
    <col min="11" max="11" width="12.8515625" style="0" customWidth="1"/>
  </cols>
  <sheetData>
    <row r="1" spans="1:63" ht="13.5" thickBot="1">
      <c r="A1" s="150" t="s">
        <v>799</v>
      </c>
      <c r="B1" s="47"/>
      <c r="C1" s="62"/>
      <c r="D1" s="63"/>
      <c r="E1" s="63"/>
      <c r="F1" s="63"/>
      <c r="G1" s="47"/>
      <c r="H1" s="47"/>
      <c r="I1" s="47"/>
      <c r="J1" s="47"/>
      <c r="K1" s="47"/>
      <c r="L1" s="44"/>
      <c r="M1" s="25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ht="13.5" thickBot="1">
      <c r="A2" s="43"/>
      <c r="B2" s="25"/>
      <c r="C2" s="54"/>
      <c r="D2" s="53"/>
      <c r="E2" s="53"/>
      <c r="F2" s="53"/>
      <c r="G2" s="25"/>
      <c r="H2" s="25"/>
      <c r="I2" s="25"/>
      <c r="J2" s="25"/>
      <c r="K2" s="25"/>
      <c r="L2" s="25"/>
      <c r="M2" s="25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3" ht="39.75" customHeight="1">
      <c r="A3" s="65" t="s">
        <v>656</v>
      </c>
      <c r="B3" s="25"/>
      <c r="C3" s="143" t="s">
        <v>1</v>
      </c>
      <c r="D3" s="132" t="s">
        <v>2</v>
      </c>
      <c r="E3" s="132" t="s">
        <v>519</v>
      </c>
      <c r="F3" s="132" t="s">
        <v>3</v>
      </c>
      <c r="G3" s="100" t="s">
        <v>767</v>
      </c>
      <c r="H3" s="100" t="s">
        <v>768</v>
      </c>
      <c r="I3" s="100" t="s">
        <v>769</v>
      </c>
      <c r="J3" s="101" t="s">
        <v>770</v>
      </c>
      <c r="K3" s="100" t="s">
        <v>398</v>
      </c>
      <c r="L3" s="102" t="s">
        <v>771</v>
      </c>
      <c r="M3" s="25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</row>
    <row r="4" spans="1:63" ht="39.75" customHeight="1" thickBot="1">
      <c r="A4" s="67"/>
      <c r="B4" s="25"/>
      <c r="C4" s="145"/>
      <c r="D4" s="133"/>
      <c r="E4" s="133"/>
      <c r="F4" s="133"/>
      <c r="G4" s="108"/>
      <c r="H4" s="108"/>
      <c r="I4" s="108"/>
      <c r="J4" s="109"/>
      <c r="K4" s="108"/>
      <c r="L4" s="110"/>
      <c r="M4" s="2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</row>
    <row r="5" spans="1:9" ht="13.5" thickBot="1">
      <c r="A5" s="25"/>
      <c r="G5" s="5"/>
      <c r="H5" s="5"/>
      <c r="I5" s="5"/>
    </row>
    <row r="6" spans="1:12" ht="12.75">
      <c r="A6" s="147" t="s">
        <v>657</v>
      </c>
      <c r="B6" s="73"/>
      <c r="C6" s="77">
        <v>18</v>
      </c>
      <c r="D6" s="78">
        <v>51734</v>
      </c>
      <c r="E6" s="79" t="s">
        <v>720</v>
      </c>
      <c r="F6" s="120">
        <v>756</v>
      </c>
      <c r="G6" s="58" t="s">
        <v>791</v>
      </c>
      <c r="H6" s="51" t="s">
        <v>792</v>
      </c>
      <c r="I6" s="36">
        <v>442</v>
      </c>
      <c r="J6" s="35">
        <v>443</v>
      </c>
      <c r="K6" s="35" t="s">
        <v>46</v>
      </c>
      <c r="L6" s="30" t="s">
        <v>774</v>
      </c>
    </row>
    <row r="7" spans="1:12" ht="12.75">
      <c r="A7" s="148" t="s">
        <v>658</v>
      </c>
      <c r="B7" s="73"/>
      <c r="C7" s="81">
        <v>21</v>
      </c>
      <c r="D7" s="76">
        <v>88522</v>
      </c>
      <c r="E7" s="82" t="s">
        <v>721</v>
      </c>
      <c r="F7" s="122">
        <v>905</v>
      </c>
      <c r="G7" s="58" t="s">
        <v>791</v>
      </c>
      <c r="H7" s="51" t="s">
        <v>792</v>
      </c>
      <c r="I7" s="36">
        <v>442</v>
      </c>
      <c r="J7" s="36">
        <v>443</v>
      </c>
      <c r="K7" s="36" t="s">
        <v>46</v>
      </c>
      <c r="L7" s="31" t="s">
        <v>774</v>
      </c>
    </row>
    <row r="8" spans="1:12" ht="12.75">
      <c r="A8" s="148" t="s">
        <v>659</v>
      </c>
      <c r="B8" s="73"/>
      <c r="C8" s="81">
        <v>41</v>
      </c>
      <c r="D8" s="76">
        <v>52883</v>
      </c>
      <c r="E8" s="82" t="s">
        <v>722</v>
      </c>
      <c r="F8" s="122">
        <v>1078</v>
      </c>
      <c r="G8" s="58" t="s">
        <v>791</v>
      </c>
      <c r="H8" s="51" t="s">
        <v>792</v>
      </c>
      <c r="I8" s="36">
        <v>442</v>
      </c>
      <c r="J8" s="36">
        <v>443</v>
      </c>
      <c r="K8" s="36" t="s">
        <v>46</v>
      </c>
      <c r="L8" s="31" t="s">
        <v>774</v>
      </c>
    </row>
    <row r="9" spans="1:12" ht="12.75">
      <c r="A9" s="149" t="s">
        <v>660</v>
      </c>
      <c r="B9" s="73"/>
      <c r="C9" s="81">
        <v>11</v>
      </c>
      <c r="D9" s="85">
        <v>13587</v>
      </c>
      <c r="E9" s="83" t="s">
        <v>723</v>
      </c>
      <c r="F9" s="122">
        <v>621</v>
      </c>
      <c r="G9" s="58" t="s">
        <v>791</v>
      </c>
      <c r="H9" s="51" t="s">
        <v>792</v>
      </c>
      <c r="I9" s="36">
        <v>442</v>
      </c>
      <c r="J9" s="36">
        <v>443</v>
      </c>
      <c r="K9" s="36" t="s">
        <v>46</v>
      </c>
      <c r="L9" s="31" t="s">
        <v>774</v>
      </c>
    </row>
    <row r="10" spans="1:12" ht="12.75">
      <c r="A10" s="149" t="s">
        <v>661</v>
      </c>
      <c r="B10" s="73"/>
      <c r="C10" s="81">
        <v>22</v>
      </c>
      <c r="D10" s="85">
        <v>46182</v>
      </c>
      <c r="E10" s="83" t="s">
        <v>724</v>
      </c>
      <c r="F10" s="122">
        <v>753</v>
      </c>
      <c r="G10" s="58" t="s">
        <v>791</v>
      </c>
      <c r="H10" s="51" t="s">
        <v>792</v>
      </c>
      <c r="I10" s="36">
        <v>442</v>
      </c>
      <c r="J10" s="36">
        <v>443</v>
      </c>
      <c r="K10" s="36" t="s">
        <v>46</v>
      </c>
      <c r="L10" s="31" t="s">
        <v>774</v>
      </c>
    </row>
    <row r="11" spans="1:12" ht="12.75">
      <c r="A11" s="149" t="s">
        <v>662</v>
      </c>
      <c r="B11" s="73"/>
      <c r="C11" s="81">
        <v>19</v>
      </c>
      <c r="D11" s="85">
        <v>87143</v>
      </c>
      <c r="E11" s="83" t="s">
        <v>725</v>
      </c>
      <c r="F11" s="122">
        <v>1545</v>
      </c>
      <c r="G11" s="58" t="s">
        <v>791</v>
      </c>
      <c r="H11" s="51" t="s">
        <v>792</v>
      </c>
      <c r="I11" s="36">
        <v>442</v>
      </c>
      <c r="J11" s="36">
        <v>443</v>
      </c>
      <c r="K11" s="36" t="s">
        <v>46</v>
      </c>
      <c r="L11" s="31" t="s">
        <v>774</v>
      </c>
    </row>
    <row r="12" spans="1:12" ht="12.75">
      <c r="A12" s="149" t="s">
        <v>663</v>
      </c>
      <c r="B12" s="73"/>
      <c r="C12" s="81">
        <v>53</v>
      </c>
      <c r="D12" s="85">
        <v>88821</v>
      </c>
      <c r="E12" s="83" t="s">
        <v>32</v>
      </c>
      <c r="F12" s="122">
        <v>563</v>
      </c>
      <c r="G12" s="58" t="s">
        <v>791</v>
      </c>
      <c r="H12" s="51" t="s">
        <v>792</v>
      </c>
      <c r="I12" s="36">
        <v>442</v>
      </c>
      <c r="J12" s="36">
        <v>443</v>
      </c>
      <c r="K12" s="36" t="s">
        <v>46</v>
      </c>
      <c r="L12" s="31" t="s">
        <v>774</v>
      </c>
    </row>
    <row r="13" spans="1:12" s="29" customFormat="1" ht="12.75">
      <c r="A13" s="80" t="s">
        <v>790</v>
      </c>
      <c r="B13" s="73"/>
      <c r="C13" s="81">
        <f>SUM(C6:C12)</f>
        <v>185</v>
      </c>
      <c r="D13" s="76">
        <f>SUM(D6:D12)</f>
        <v>428872</v>
      </c>
      <c r="E13" s="82" t="s">
        <v>96</v>
      </c>
      <c r="F13" s="122">
        <v>836</v>
      </c>
      <c r="G13" s="58" t="s">
        <v>791</v>
      </c>
      <c r="H13" s="51" t="s">
        <v>792</v>
      </c>
      <c r="I13" s="36">
        <v>442</v>
      </c>
      <c r="J13" s="36">
        <v>443</v>
      </c>
      <c r="K13" s="36" t="s">
        <v>46</v>
      </c>
      <c r="L13" s="31" t="s">
        <v>774</v>
      </c>
    </row>
    <row r="14" spans="1:12" ht="12.75">
      <c r="A14" s="148" t="s">
        <v>664</v>
      </c>
      <c r="B14" s="73"/>
      <c r="C14" s="81">
        <v>23</v>
      </c>
      <c r="D14" s="85">
        <v>147116</v>
      </c>
      <c r="E14" s="83" t="s">
        <v>726</v>
      </c>
      <c r="F14" s="122">
        <v>685</v>
      </c>
      <c r="G14" s="58" t="s">
        <v>791</v>
      </c>
      <c r="H14" s="51" t="s">
        <v>792</v>
      </c>
      <c r="I14" s="36">
        <v>442</v>
      </c>
      <c r="J14" s="36">
        <v>443</v>
      </c>
      <c r="K14" s="37" t="s">
        <v>47</v>
      </c>
      <c r="L14" s="31" t="s">
        <v>774</v>
      </c>
    </row>
    <row r="15" spans="1:12" ht="12.75">
      <c r="A15" s="148" t="s">
        <v>665</v>
      </c>
      <c r="B15" s="73"/>
      <c r="C15" s="81">
        <v>33</v>
      </c>
      <c r="D15" s="85">
        <v>127892</v>
      </c>
      <c r="E15" s="83" t="s">
        <v>727</v>
      </c>
      <c r="F15" s="122">
        <v>787</v>
      </c>
      <c r="G15" s="58" t="s">
        <v>791</v>
      </c>
      <c r="H15" s="51" t="s">
        <v>792</v>
      </c>
      <c r="I15" s="36">
        <v>442</v>
      </c>
      <c r="J15" s="36">
        <v>443</v>
      </c>
      <c r="K15" s="37" t="s">
        <v>47</v>
      </c>
      <c r="L15" s="31" t="s">
        <v>774</v>
      </c>
    </row>
    <row r="16" spans="1:12" ht="12.75">
      <c r="A16" s="148" t="s">
        <v>666</v>
      </c>
      <c r="B16" s="73"/>
      <c r="C16" s="81">
        <v>30</v>
      </c>
      <c r="D16" s="85">
        <v>76870</v>
      </c>
      <c r="E16" s="83" t="s">
        <v>728</v>
      </c>
      <c r="F16" s="122">
        <v>1065</v>
      </c>
      <c r="G16" s="58" t="s">
        <v>791</v>
      </c>
      <c r="H16" s="51" t="s">
        <v>792</v>
      </c>
      <c r="I16" s="36">
        <v>442</v>
      </c>
      <c r="J16" s="36">
        <v>443</v>
      </c>
      <c r="K16" s="37" t="s">
        <v>47</v>
      </c>
      <c r="L16" s="31" t="s">
        <v>774</v>
      </c>
    </row>
    <row r="17" spans="1:12" ht="12.75">
      <c r="A17" s="148" t="s">
        <v>667</v>
      </c>
      <c r="B17" s="73"/>
      <c r="C17" s="81">
        <v>30</v>
      </c>
      <c r="D17" s="85">
        <v>79815</v>
      </c>
      <c r="E17" s="83" t="s">
        <v>729</v>
      </c>
      <c r="F17" s="122">
        <v>1383</v>
      </c>
      <c r="G17" s="58" t="s">
        <v>791</v>
      </c>
      <c r="H17" s="51" t="s">
        <v>792</v>
      </c>
      <c r="I17" s="36">
        <v>442</v>
      </c>
      <c r="J17" s="36">
        <v>443</v>
      </c>
      <c r="K17" s="37" t="s">
        <v>47</v>
      </c>
      <c r="L17" s="31" t="s">
        <v>774</v>
      </c>
    </row>
    <row r="18" spans="1:12" s="29" customFormat="1" ht="12.75">
      <c r="A18" s="80" t="s">
        <v>780</v>
      </c>
      <c r="B18" s="73"/>
      <c r="C18" s="81">
        <f>SUM(C14:C17)</f>
        <v>116</v>
      </c>
      <c r="D18" s="76">
        <f>SUM(D14:D17)</f>
        <v>431693</v>
      </c>
      <c r="E18" s="76" t="s">
        <v>729</v>
      </c>
      <c r="F18" s="122">
        <v>851</v>
      </c>
      <c r="G18" s="58" t="s">
        <v>791</v>
      </c>
      <c r="H18" s="51" t="s">
        <v>792</v>
      </c>
      <c r="I18" s="36">
        <v>442</v>
      </c>
      <c r="J18" s="36">
        <v>443</v>
      </c>
      <c r="K18" s="37" t="s">
        <v>47</v>
      </c>
      <c r="L18" s="31" t="s">
        <v>774</v>
      </c>
    </row>
    <row r="19" spans="1:12" ht="12.75">
      <c r="A19" s="148" t="s">
        <v>668</v>
      </c>
      <c r="B19" s="73"/>
      <c r="C19" s="81">
        <v>13</v>
      </c>
      <c r="D19" s="85">
        <v>22597</v>
      </c>
      <c r="E19" s="83" t="s">
        <v>153</v>
      </c>
      <c r="F19" s="122">
        <v>1018</v>
      </c>
      <c r="G19" s="58" t="s">
        <v>791</v>
      </c>
      <c r="H19" s="51" t="s">
        <v>792</v>
      </c>
      <c r="I19" s="36">
        <v>442</v>
      </c>
      <c r="J19" s="36">
        <v>443</v>
      </c>
      <c r="K19" s="37" t="s">
        <v>98</v>
      </c>
      <c r="L19" s="31" t="s">
        <v>774</v>
      </c>
    </row>
    <row r="20" spans="1:12" ht="12.75">
      <c r="A20" s="148" t="s">
        <v>669</v>
      </c>
      <c r="B20" s="73"/>
      <c r="C20" s="81">
        <v>15</v>
      </c>
      <c r="D20" s="85">
        <v>23055</v>
      </c>
      <c r="E20" s="83" t="s">
        <v>152</v>
      </c>
      <c r="F20" s="122">
        <v>1092</v>
      </c>
      <c r="G20" s="58" t="s">
        <v>791</v>
      </c>
      <c r="H20" s="51" t="s">
        <v>792</v>
      </c>
      <c r="I20" s="36">
        <v>442</v>
      </c>
      <c r="J20" s="36">
        <v>443</v>
      </c>
      <c r="K20" s="37" t="s">
        <v>98</v>
      </c>
      <c r="L20" s="31" t="s">
        <v>774</v>
      </c>
    </row>
    <row r="21" spans="1:12" ht="12.75">
      <c r="A21" s="148" t="s">
        <v>670</v>
      </c>
      <c r="B21" s="73"/>
      <c r="C21" s="81">
        <v>14</v>
      </c>
      <c r="D21" s="85">
        <v>28219</v>
      </c>
      <c r="E21" s="83" t="s">
        <v>454</v>
      </c>
      <c r="F21" s="122">
        <v>939</v>
      </c>
      <c r="G21" s="58" t="s">
        <v>791</v>
      </c>
      <c r="H21" s="51" t="s">
        <v>792</v>
      </c>
      <c r="I21" s="36">
        <v>442</v>
      </c>
      <c r="J21" s="36">
        <v>443</v>
      </c>
      <c r="K21" s="37" t="s">
        <v>98</v>
      </c>
      <c r="L21" s="31" t="s">
        <v>774</v>
      </c>
    </row>
    <row r="22" spans="1:12" ht="12.75">
      <c r="A22" s="148" t="s">
        <v>671</v>
      </c>
      <c r="B22" s="73"/>
      <c r="C22" s="81">
        <v>2</v>
      </c>
      <c r="D22" s="85">
        <v>28395</v>
      </c>
      <c r="E22" s="83" t="s">
        <v>453</v>
      </c>
      <c r="F22" s="122">
        <v>3824</v>
      </c>
      <c r="G22" s="58" t="s">
        <v>791</v>
      </c>
      <c r="H22" s="51" t="s">
        <v>792</v>
      </c>
      <c r="I22" s="36">
        <v>442</v>
      </c>
      <c r="J22" s="36">
        <v>443</v>
      </c>
      <c r="K22" s="37" t="s">
        <v>98</v>
      </c>
      <c r="L22" s="31" t="s">
        <v>774</v>
      </c>
    </row>
    <row r="23" spans="1:12" ht="12.75">
      <c r="A23" s="148" t="s">
        <v>672</v>
      </c>
      <c r="B23" s="73"/>
      <c r="C23" s="81">
        <v>40</v>
      </c>
      <c r="D23" s="85">
        <v>62196</v>
      </c>
      <c r="E23" s="83" t="s">
        <v>151</v>
      </c>
      <c r="F23" s="122">
        <v>1420</v>
      </c>
      <c r="G23" s="58" t="s">
        <v>791</v>
      </c>
      <c r="H23" s="51" t="s">
        <v>792</v>
      </c>
      <c r="I23" s="36">
        <v>442</v>
      </c>
      <c r="J23" s="36">
        <v>443</v>
      </c>
      <c r="K23" s="37" t="s">
        <v>98</v>
      </c>
      <c r="L23" s="31" t="s">
        <v>774</v>
      </c>
    </row>
    <row r="24" spans="1:12" ht="12.75">
      <c r="A24" s="148" t="s">
        <v>673</v>
      </c>
      <c r="B24" s="73"/>
      <c r="C24" s="81">
        <v>12</v>
      </c>
      <c r="D24" s="85">
        <v>20605</v>
      </c>
      <c r="E24" s="83" t="s">
        <v>730</v>
      </c>
      <c r="F24" s="122">
        <v>1262</v>
      </c>
      <c r="G24" s="58" t="s">
        <v>791</v>
      </c>
      <c r="H24" s="51" t="s">
        <v>792</v>
      </c>
      <c r="I24" s="36">
        <v>442</v>
      </c>
      <c r="J24" s="36">
        <v>443</v>
      </c>
      <c r="K24" s="37" t="s">
        <v>98</v>
      </c>
      <c r="L24" s="31" t="s">
        <v>774</v>
      </c>
    </row>
    <row r="25" spans="1:12" ht="12.75">
      <c r="A25" s="148" t="s">
        <v>674</v>
      </c>
      <c r="B25" s="73"/>
      <c r="C25" s="81">
        <v>14</v>
      </c>
      <c r="D25" s="85">
        <v>32100</v>
      </c>
      <c r="E25" s="83" t="s">
        <v>731</v>
      </c>
      <c r="F25" s="122">
        <v>1542</v>
      </c>
      <c r="G25" s="58" t="s">
        <v>791</v>
      </c>
      <c r="H25" s="51" t="s">
        <v>792</v>
      </c>
      <c r="I25" s="36">
        <v>442</v>
      </c>
      <c r="J25" s="36">
        <v>443</v>
      </c>
      <c r="K25" s="37" t="s">
        <v>98</v>
      </c>
      <c r="L25" s="31" t="s">
        <v>774</v>
      </c>
    </row>
    <row r="26" spans="1:12" ht="12.75">
      <c r="A26" s="148" t="s">
        <v>675</v>
      </c>
      <c r="B26" s="73"/>
      <c r="C26" s="81">
        <v>13</v>
      </c>
      <c r="D26" s="85">
        <v>175033</v>
      </c>
      <c r="E26" s="83" t="s">
        <v>732</v>
      </c>
      <c r="F26" s="122">
        <v>9486</v>
      </c>
      <c r="G26" s="58" t="s">
        <v>791</v>
      </c>
      <c r="H26" s="51" t="s">
        <v>792</v>
      </c>
      <c r="I26" s="36">
        <v>442</v>
      </c>
      <c r="J26" s="36">
        <v>443</v>
      </c>
      <c r="K26" s="37" t="s">
        <v>98</v>
      </c>
      <c r="L26" s="31" t="s">
        <v>774</v>
      </c>
    </row>
    <row r="27" spans="1:12" ht="12.75">
      <c r="A27" s="148" t="s">
        <v>676</v>
      </c>
      <c r="B27" s="73"/>
      <c r="C27" s="81">
        <v>6</v>
      </c>
      <c r="D27" s="85">
        <v>28339</v>
      </c>
      <c r="E27" s="83" t="s">
        <v>733</v>
      </c>
      <c r="F27" s="122">
        <v>3163</v>
      </c>
      <c r="G27" s="58" t="s">
        <v>791</v>
      </c>
      <c r="H27" s="51" t="s">
        <v>792</v>
      </c>
      <c r="I27" s="36">
        <v>442</v>
      </c>
      <c r="J27" s="36">
        <v>443</v>
      </c>
      <c r="K27" s="37" t="s">
        <v>98</v>
      </c>
      <c r="L27" s="31" t="s">
        <v>774</v>
      </c>
    </row>
    <row r="28" spans="1:12" ht="12.75">
      <c r="A28" s="148" t="s">
        <v>677</v>
      </c>
      <c r="B28" s="73"/>
      <c r="C28" s="81">
        <v>13</v>
      </c>
      <c r="D28" s="85">
        <v>20965</v>
      </c>
      <c r="E28" s="83" t="s">
        <v>734</v>
      </c>
      <c r="F28" s="122">
        <v>843</v>
      </c>
      <c r="G28" s="58" t="s">
        <v>791</v>
      </c>
      <c r="H28" s="51" t="s">
        <v>792</v>
      </c>
      <c r="I28" s="36">
        <v>442</v>
      </c>
      <c r="J28" s="36">
        <v>443</v>
      </c>
      <c r="K28" s="37" t="s">
        <v>98</v>
      </c>
      <c r="L28" s="31" t="s">
        <v>774</v>
      </c>
    </row>
    <row r="29" spans="1:12" ht="12.75">
      <c r="A29" s="148" t="s">
        <v>678</v>
      </c>
      <c r="B29" s="73"/>
      <c r="C29" s="81">
        <v>9</v>
      </c>
      <c r="D29" s="85">
        <v>112478</v>
      </c>
      <c r="E29" s="83" t="s">
        <v>735</v>
      </c>
      <c r="F29" s="122">
        <v>6140</v>
      </c>
      <c r="G29" s="58" t="s">
        <v>791</v>
      </c>
      <c r="H29" s="51" t="s">
        <v>792</v>
      </c>
      <c r="I29" s="36">
        <v>442</v>
      </c>
      <c r="J29" s="36">
        <v>443</v>
      </c>
      <c r="K29" s="37" t="s">
        <v>98</v>
      </c>
      <c r="L29" s="31" t="s">
        <v>774</v>
      </c>
    </row>
    <row r="30" spans="1:12" ht="12.75">
      <c r="A30" s="148" t="s">
        <v>679</v>
      </c>
      <c r="B30" s="73"/>
      <c r="C30" s="81">
        <v>11</v>
      </c>
      <c r="D30" s="85">
        <v>24081</v>
      </c>
      <c r="E30" s="83" t="s">
        <v>736</v>
      </c>
      <c r="F30" s="122">
        <v>1195</v>
      </c>
      <c r="G30" s="58" t="s">
        <v>791</v>
      </c>
      <c r="H30" s="51" t="s">
        <v>792</v>
      </c>
      <c r="I30" s="36">
        <v>442</v>
      </c>
      <c r="J30" s="36">
        <v>443</v>
      </c>
      <c r="K30" s="37" t="s">
        <v>98</v>
      </c>
      <c r="L30" s="31" t="s">
        <v>774</v>
      </c>
    </row>
    <row r="31" spans="1:12" ht="12.75">
      <c r="A31" s="148" t="s">
        <v>680</v>
      </c>
      <c r="B31" s="73"/>
      <c r="C31" s="81">
        <v>19</v>
      </c>
      <c r="D31" s="85">
        <v>75776</v>
      </c>
      <c r="E31" s="83" t="s">
        <v>737</v>
      </c>
      <c r="F31" s="122">
        <v>2181</v>
      </c>
      <c r="G31" s="58" t="s">
        <v>791</v>
      </c>
      <c r="H31" s="51" t="s">
        <v>792</v>
      </c>
      <c r="I31" s="36">
        <v>442</v>
      </c>
      <c r="J31" s="36">
        <v>443</v>
      </c>
      <c r="K31" s="37" t="s">
        <v>98</v>
      </c>
      <c r="L31" s="31" t="s">
        <v>774</v>
      </c>
    </row>
    <row r="32" spans="1:12" ht="12.75">
      <c r="A32" s="148" t="s">
        <v>681</v>
      </c>
      <c r="B32" s="73"/>
      <c r="C32" s="81">
        <v>16</v>
      </c>
      <c r="D32" s="85">
        <v>34365</v>
      </c>
      <c r="E32" s="83" t="s">
        <v>738</v>
      </c>
      <c r="F32" s="122">
        <v>2367</v>
      </c>
      <c r="G32" s="58" t="s">
        <v>791</v>
      </c>
      <c r="H32" s="51" t="s">
        <v>792</v>
      </c>
      <c r="I32" s="36">
        <v>442</v>
      </c>
      <c r="J32" s="36">
        <v>443</v>
      </c>
      <c r="K32" s="37" t="s">
        <v>98</v>
      </c>
      <c r="L32" s="31" t="s">
        <v>774</v>
      </c>
    </row>
    <row r="33" spans="1:12" s="29" customFormat="1" ht="12.75">
      <c r="A33" s="80" t="s">
        <v>793</v>
      </c>
      <c r="B33" s="73"/>
      <c r="C33" s="81">
        <f>SUM(C19:C32)</f>
        <v>197</v>
      </c>
      <c r="D33" s="76">
        <f>SUM(D19:D32)</f>
        <v>688204</v>
      </c>
      <c r="E33" s="76" t="s">
        <v>154</v>
      </c>
      <c r="F33" s="122">
        <v>2281</v>
      </c>
      <c r="G33" s="58" t="s">
        <v>791</v>
      </c>
      <c r="H33" s="51" t="s">
        <v>792</v>
      </c>
      <c r="I33" s="36">
        <v>442</v>
      </c>
      <c r="J33" s="36">
        <v>443</v>
      </c>
      <c r="K33" s="37" t="s">
        <v>98</v>
      </c>
      <c r="L33" s="31" t="s">
        <v>774</v>
      </c>
    </row>
    <row r="34" spans="1:12" ht="12.75">
      <c r="A34" s="148" t="s">
        <v>682</v>
      </c>
      <c r="B34" s="73"/>
      <c r="C34" s="81">
        <v>1</v>
      </c>
      <c r="D34" s="85">
        <v>264694</v>
      </c>
      <c r="E34" s="83" t="s">
        <v>379</v>
      </c>
      <c r="F34" s="122">
        <v>184705</v>
      </c>
      <c r="G34" s="58" t="s">
        <v>791</v>
      </c>
      <c r="H34" s="51" t="s">
        <v>792</v>
      </c>
      <c r="I34" s="36">
        <v>442</v>
      </c>
      <c r="J34" s="36">
        <v>443</v>
      </c>
      <c r="K34" s="37" t="s">
        <v>156</v>
      </c>
      <c r="L34" s="31" t="s">
        <v>774</v>
      </c>
    </row>
    <row r="35" spans="1:12" ht="12.75">
      <c r="A35" s="148" t="s">
        <v>683</v>
      </c>
      <c r="B35" s="73"/>
      <c r="C35" s="81">
        <v>6</v>
      </c>
      <c r="D35" s="85">
        <v>14793</v>
      </c>
      <c r="E35" s="83" t="s">
        <v>739</v>
      </c>
      <c r="F35" s="122">
        <v>396</v>
      </c>
      <c r="G35" s="58" t="s">
        <v>791</v>
      </c>
      <c r="H35" s="51" t="s">
        <v>792</v>
      </c>
      <c r="I35" s="36">
        <v>442</v>
      </c>
      <c r="J35" s="36">
        <v>443</v>
      </c>
      <c r="K35" s="37" t="s">
        <v>156</v>
      </c>
      <c r="L35" s="31" t="s">
        <v>774</v>
      </c>
    </row>
    <row r="36" spans="1:12" ht="12.75">
      <c r="A36" s="148" t="s">
        <v>684</v>
      </c>
      <c r="B36" s="73"/>
      <c r="C36" s="81">
        <v>5</v>
      </c>
      <c r="D36" s="85">
        <v>30241</v>
      </c>
      <c r="E36" s="83" t="s">
        <v>740</v>
      </c>
      <c r="F36" s="122">
        <v>1355</v>
      </c>
      <c r="G36" s="58" t="s">
        <v>791</v>
      </c>
      <c r="H36" s="51" t="s">
        <v>792</v>
      </c>
      <c r="I36" s="36">
        <v>442</v>
      </c>
      <c r="J36" s="36">
        <v>443</v>
      </c>
      <c r="K36" s="37" t="s">
        <v>156</v>
      </c>
      <c r="L36" s="31" t="s">
        <v>774</v>
      </c>
    </row>
    <row r="37" spans="1:12" ht="12.75">
      <c r="A37" s="148" t="s">
        <v>685</v>
      </c>
      <c r="B37" s="73"/>
      <c r="C37" s="81">
        <v>16</v>
      </c>
      <c r="D37" s="85">
        <v>25788</v>
      </c>
      <c r="E37" s="83" t="s">
        <v>741</v>
      </c>
      <c r="F37" s="122">
        <v>1432</v>
      </c>
      <c r="G37" s="58" t="s">
        <v>791</v>
      </c>
      <c r="H37" s="51" t="s">
        <v>792</v>
      </c>
      <c r="I37" s="36">
        <v>442</v>
      </c>
      <c r="J37" s="36">
        <v>443</v>
      </c>
      <c r="K37" s="37" t="s">
        <v>156</v>
      </c>
      <c r="L37" s="31" t="s">
        <v>774</v>
      </c>
    </row>
    <row r="38" spans="1:12" ht="12.75">
      <c r="A38" s="148" t="s">
        <v>686</v>
      </c>
      <c r="B38" s="73"/>
      <c r="C38" s="81">
        <v>14</v>
      </c>
      <c r="D38" s="85">
        <v>24292</v>
      </c>
      <c r="E38" s="83" t="s">
        <v>742</v>
      </c>
      <c r="F38" s="122">
        <v>1375</v>
      </c>
      <c r="G38" s="58" t="s">
        <v>791</v>
      </c>
      <c r="H38" s="51" t="s">
        <v>792</v>
      </c>
      <c r="I38" s="36">
        <v>442</v>
      </c>
      <c r="J38" s="36">
        <v>443</v>
      </c>
      <c r="K38" s="37" t="s">
        <v>156</v>
      </c>
      <c r="L38" s="31" t="s">
        <v>774</v>
      </c>
    </row>
    <row r="39" spans="1:12" ht="12.75">
      <c r="A39" s="148" t="s">
        <v>687</v>
      </c>
      <c r="B39" s="73"/>
      <c r="C39" s="81">
        <v>15</v>
      </c>
      <c r="D39" s="85">
        <v>18007</v>
      </c>
      <c r="E39" s="83" t="s">
        <v>743</v>
      </c>
      <c r="F39" s="122">
        <v>904</v>
      </c>
      <c r="G39" s="58" t="s">
        <v>791</v>
      </c>
      <c r="H39" s="51" t="s">
        <v>792</v>
      </c>
      <c r="I39" s="36">
        <v>442</v>
      </c>
      <c r="J39" s="36">
        <v>443</v>
      </c>
      <c r="K39" s="37" t="s">
        <v>156</v>
      </c>
      <c r="L39" s="31" t="s">
        <v>774</v>
      </c>
    </row>
    <row r="40" spans="1:12" ht="12.75">
      <c r="A40" s="148" t="s">
        <v>688</v>
      </c>
      <c r="B40" s="73"/>
      <c r="C40" s="81">
        <v>20</v>
      </c>
      <c r="D40" s="85">
        <v>69985</v>
      </c>
      <c r="E40" s="83" t="s">
        <v>744</v>
      </c>
      <c r="F40" s="122">
        <v>1752</v>
      </c>
      <c r="G40" s="58" t="s">
        <v>791</v>
      </c>
      <c r="H40" s="51" t="s">
        <v>792</v>
      </c>
      <c r="I40" s="36">
        <v>442</v>
      </c>
      <c r="J40" s="36">
        <v>443</v>
      </c>
      <c r="K40" s="37" t="s">
        <v>156</v>
      </c>
      <c r="L40" s="31" t="s">
        <v>774</v>
      </c>
    </row>
    <row r="41" spans="1:12" ht="12.75">
      <c r="A41" s="148" t="s">
        <v>689</v>
      </c>
      <c r="B41" s="73"/>
      <c r="C41" s="81">
        <v>12</v>
      </c>
      <c r="D41" s="85">
        <v>16158</v>
      </c>
      <c r="E41" s="83" t="s">
        <v>745</v>
      </c>
      <c r="F41" s="122">
        <v>785</v>
      </c>
      <c r="G41" s="58" t="s">
        <v>791</v>
      </c>
      <c r="H41" s="51" t="s">
        <v>792</v>
      </c>
      <c r="I41" s="36">
        <v>442</v>
      </c>
      <c r="J41" s="36">
        <v>443</v>
      </c>
      <c r="K41" s="37" t="s">
        <v>156</v>
      </c>
      <c r="L41" s="31" t="s">
        <v>774</v>
      </c>
    </row>
    <row r="42" spans="1:12" ht="12.75">
      <c r="A42" s="148" t="s">
        <v>690</v>
      </c>
      <c r="B42" s="73"/>
      <c r="C42" s="81">
        <v>11</v>
      </c>
      <c r="D42" s="85">
        <v>21650</v>
      </c>
      <c r="E42" s="83" t="s">
        <v>746</v>
      </c>
      <c r="F42" s="122">
        <v>1201</v>
      </c>
      <c r="G42" s="58" t="s">
        <v>791</v>
      </c>
      <c r="H42" s="51" t="s">
        <v>792</v>
      </c>
      <c r="I42" s="36">
        <v>442</v>
      </c>
      <c r="J42" s="36">
        <v>443</v>
      </c>
      <c r="K42" s="37" t="s">
        <v>156</v>
      </c>
      <c r="L42" s="31" t="s">
        <v>774</v>
      </c>
    </row>
    <row r="43" spans="1:12" ht="12.75">
      <c r="A43" s="148" t="s">
        <v>691</v>
      </c>
      <c r="B43" s="73"/>
      <c r="C43" s="81">
        <v>10</v>
      </c>
      <c r="D43" s="85">
        <v>32610</v>
      </c>
      <c r="E43" s="83" t="s">
        <v>747</v>
      </c>
      <c r="F43" s="122">
        <v>2698</v>
      </c>
      <c r="G43" s="58" t="s">
        <v>791</v>
      </c>
      <c r="H43" s="51" t="s">
        <v>792</v>
      </c>
      <c r="I43" s="36">
        <v>442</v>
      </c>
      <c r="J43" s="36">
        <v>443</v>
      </c>
      <c r="K43" s="37" t="s">
        <v>156</v>
      </c>
      <c r="L43" s="31" t="s">
        <v>774</v>
      </c>
    </row>
    <row r="44" spans="1:12" ht="12.75">
      <c r="A44" s="148" t="s">
        <v>692</v>
      </c>
      <c r="B44" s="73"/>
      <c r="C44" s="81">
        <v>16</v>
      </c>
      <c r="D44" s="85">
        <v>41499</v>
      </c>
      <c r="E44" s="83" t="s">
        <v>748</v>
      </c>
      <c r="F44" s="122">
        <v>793</v>
      </c>
      <c r="G44" s="58" t="s">
        <v>791</v>
      </c>
      <c r="H44" s="51" t="s">
        <v>792</v>
      </c>
      <c r="I44" s="36">
        <v>442</v>
      </c>
      <c r="J44" s="36">
        <v>443</v>
      </c>
      <c r="K44" s="37" t="s">
        <v>156</v>
      </c>
      <c r="L44" s="31" t="s">
        <v>774</v>
      </c>
    </row>
    <row r="45" spans="1:12" ht="12.75">
      <c r="A45" s="148" t="s">
        <v>693</v>
      </c>
      <c r="B45" s="73"/>
      <c r="C45" s="81">
        <v>7</v>
      </c>
      <c r="D45" s="85">
        <v>17719</v>
      </c>
      <c r="E45" s="83" t="s">
        <v>749</v>
      </c>
      <c r="F45" s="122">
        <v>1490</v>
      </c>
      <c r="G45" s="58" t="s">
        <v>791</v>
      </c>
      <c r="H45" s="51" t="s">
        <v>792</v>
      </c>
      <c r="I45" s="36">
        <v>442</v>
      </c>
      <c r="J45" s="36">
        <v>443</v>
      </c>
      <c r="K45" s="37" t="s">
        <v>156</v>
      </c>
      <c r="L45" s="31" t="s">
        <v>774</v>
      </c>
    </row>
    <row r="46" spans="1:12" s="29" customFormat="1" ht="12.75">
      <c r="A46" s="80" t="s">
        <v>782</v>
      </c>
      <c r="B46" s="73"/>
      <c r="C46" s="81">
        <f>SUM(C34:C45)</f>
        <v>133</v>
      </c>
      <c r="D46" s="76">
        <f>SUM(D34:D45)</f>
        <v>577436</v>
      </c>
      <c r="E46" s="76" t="s">
        <v>468</v>
      </c>
      <c r="F46" s="122">
        <v>2126</v>
      </c>
      <c r="G46" s="58" t="s">
        <v>791</v>
      </c>
      <c r="H46" s="51" t="s">
        <v>792</v>
      </c>
      <c r="I46" s="36">
        <v>442</v>
      </c>
      <c r="J46" s="36">
        <v>443</v>
      </c>
      <c r="K46" s="37" t="s">
        <v>156</v>
      </c>
      <c r="L46" s="31" t="s">
        <v>774</v>
      </c>
    </row>
    <row r="47" spans="1:12" ht="12.75">
      <c r="A47" s="148" t="s">
        <v>694</v>
      </c>
      <c r="B47" s="73"/>
      <c r="C47" s="81">
        <v>19</v>
      </c>
      <c r="D47" s="85">
        <v>43171</v>
      </c>
      <c r="E47" s="83" t="s">
        <v>469</v>
      </c>
      <c r="F47" s="122">
        <v>2083</v>
      </c>
      <c r="G47" s="58" t="s">
        <v>791</v>
      </c>
      <c r="H47" s="51" t="s">
        <v>792</v>
      </c>
      <c r="I47" s="36">
        <v>442</v>
      </c>
      <c r="J47" s="36">
        <v>443</v>
      </c>
      <c r="K47" s="37" t="s">
        <v>193</v>
      </c>
      <c r="L47" s="31" t="s">
        <v>774</v>
      </c>
    </row>
    <row r="48" spans="1:12" ht="12.75">
      <c r="A48" s="148" t="s">
        <v>695</v>
      </c>
      <c r="B48" s="73"/>
      <c r="C48" s="81">
        <v>18</v>
      </c>
      <c r="D48" s="85">
        <v>22944</v>
      </c>
      <c r="E48" s="83" t="s">
        <v>470</v>
      </c>
      <c r="F48" s="122">
        <v>1031</v>
      </c>
      <c r="G48" s="58" t="s">
        <v>791</v>
      </c>
      <c r="H48" s="51" t="s">
        <v>792</v>
      </c>
      <c r="I48" s="36">
        <v>442</v>
      </c>
      <c r="J48" s="36">
        <v>443</v>
      </c>
      <c r="K48" s="37" t="s">
        <v>193</v>
      </c>
      <c r="L48" s="31" t="s">
        <v>774</v>
      </c>
    </row>
    <row r="49" spans="1:12" ht="12.75">
      <c r="A49" s="148" t="s">
        <v>696</v>
      </c>
      <c r="B49" s="73"/>
      <c r="C49" s="81">
        <v>8</v>
      </c>
      <c r="D49" s="85">
        <v>14470</v>
      </c>
      <c r="E49" s="83" t="s">
        <v>219</v>
      </c>
      <c r="F49" s="122">
        <v>885</v>
      </c>
      <c r="G49" s="58" t="s">
        <v>791</v>
      </c>
      <c r="H49" s="51" t="s">
        <v>792</v>
      </c>
      <c r="I49" s="36">
        <v>442</v>
      </c>
      <c r="J49" s="36">
        <v>443</v>
      </c>
      <c r="K49" s="37" t="s">
        <v>193</v>
      </c>
      <c r="L49" s="31" t="s">
        <v>774</v>
      </c>
    </row>
    <row r="50" spans="1:12" ht="12.75">
      <c r="A50" s="148" t="s">
        <v>697</v>
      </c>
      <c r="B50" s="73"/>
      <c r="C50" s="81">
        <v>4</v>
      </c>
      <c r="D50" s="85">
        <v>6964</v>
      </c>
      <c r="E50" s="83" t="s">
        <v>210</v>
      </c>
      <c r="F50" s="122">
        <v>810</v>
      </c>
      <c r="G50" s="58" t="s">
        <v>791</v>
      </c>
      <c r="H50" s="51" t="s">
        <v>792</v>
      </c>
      <c r="I50" s="36">
        <v>442</v>
      </c>
      <c r="J50" s="36">
        <v>443</v>
      </c>
      <c r="K50" s="37" t="s">
        <v>193</v>
      </c>
      <c r="L50" s="31" t="s">
        <v>774</v>
      </c>
    </row>
    <row r="51" spans="1:12" ht="12.75">
      <c r="A51" s="148" t="s">
        <v>698</v>
      </c>
      <c r="B51" s="73"/>
      <c r="C51" s="81">
        <v>26</v>
      </c>
      <c r="D51" s="85">
        <v>32136</v>
      </c>
      <c r="E51" s="83" t="s">
        <v>614</v>
      </c>
      <c r="F51" s="122">
        <v>927</v>
      </c>
      <c r="G51" s="58" t="s">
        <v>791</v>
      </c>
      <c r="H51" s="51" t="s">
        <v>792</v>
      </c>
      <c r="I51" s="36">
        <v>442</v>
      </c>
      <c r="J51" s="36">
        <v>443</v>
      </c>
      <c r="K51" s="37" t="s">
        <v>193</v>
      </c>
      <c r="L51" s="31" t="s">
        <v>774</v>
      </c>
    </row>
    <row r="52" spans="1:12" ht="12.75">
      <c r="A52" s="148" t="s">
        <v>699</v>
      </c>
      <c r="B52" s="73"/>
      <c r="C52" s="81">
        <v>18</v>
      </c>
      <c r="D52" s="85">
        <v>23744</v>
      </c>
      <c r="E52" s="83" t="s">
        <v>615</v>
      </c>
      <c r="F52" s="122">
        <v>790</v>
      </c>
      <c r="G52" s="58" t="s">
        <v>791</v>
      </c>
      <c r="H52" s="51" t="s">
        <v>792</v>
      </c>
      <c r="I52" s="36">
        <v>442</v>
      </c>
      <c r="J52" s="36">
        <v>443</v>
      </c>
      <c r="K52" s="37" t="s">
        <v>193</v>
      </c>
      <c r="L52" s="31" t="s">
        <v>774</v>
      </c>
    </row>
    <row r="53" spans="1:12" ht="12.75">
      <c r="A53" s="148" t="s">
        <v>700</v>
      </c>
      <c r="B53" s="73"/>
      <c r="C53" s="81">
        <v>19</v>
      </c>
      <c r="D53" s="85">
        <v>34140</v>
      </c>
      <c r="E53" s="83" t="s">
        <v>473</v>
      </c>
      <c r="F53" s="122">
        <v>779</v>
      </c>
      <c r="G53" s="58" t="s">
        <v>791</v>
      </c>
      <c r="H53" s="51" t="s">
        <v>792</v>
      </c>
      <c r="I53" s="36">
        <v>442</v>
      </c>
      <c r="J53" s="36">
        <v>443</v>
      </c>
      <c r="K53" s="37" t="s">
        <v>193</v>
      </c>
      <c r="L53" s="31" t="s">
        <v>774</v>
      </c>
    </row>
    <row r="54" spans="1:12" s="29" customFormat="1" ht="12.75">
      <c r="A54" s="80" t="s">
        <v>783</v>
      </c>
      <c r="B54" s="73"/>
      <c r="C54" s="81">
        <f>SUM(C47:C53)</f>
        <v>112</v>
      </c>
      <c r="D54" s="76">
        <f>SUM(D47:D53)</f>
        <v>177569</v>
      </c>
      <c r="E54" s="76" t="s">
        <v>221</v>
      </c>
      <c r="F54" s="122">
        <v>1006</v>
      </c>
      <c r="G54" s="58" t="s">
        <v>791</v>
      </c>
      <c r="H54" s="51" t="s">
        <v>792</v>
      </c>
      <c r="I54" s="36">
        <v>442</v>
      </c>
      <c r="J54" s="36">
        <v>443</v>
      </c>
      <c r="K54" s="37" t="s">
        <v>193</v>
      </c>
      <c r="L54" s="31" t="s">
        <v>774</v>
      </c>
    </row>
    <row r="55" spans="1:12" ht="12.75">
      <c r="A55" s="148" t="s">
        <v>701</v>
      </c>
      <c r="B55" s="73"/>
      <c r="C55" s="81">
        <v>41</v>
      </c>
      <c r="D55" s="85">
        <v>48937</v>
      </c>
      <c r="E55" s="83" t="s">
        <v>750</v>
      </c>
      <c r="F55" s="122">
        <v>824</v>
      </c>
      <c r="G55" s="58" t="s">
        <v>791</v>
      </c>
      <c r="H55" s="51" t="s">
        <v>792</v>
      </c>
      <c r="I55" s="36">
        <v>442</v>
      </c>
      <c r="J55" s="36">
        <v>443</v>
      </c>
      <c r="K55" s="37" t="s">
        <v>222</v>
      </c>
      <c r="L55" s="31" t="s">
        <v>774</v>
      </c>
    </row>
    <row r="56" spans="1:12" ht="12.75">
      <c r="A56" s="148" t="s">
        <v>702</v>
      </c>
      <c r="B56" s="73"/>
      <c r="C56" s="81">
        <v>31</v>
      </c>
      <c r="D56" s="85">
        <v>124619</v>
      </c>
      <c r="E56" s="83" t="s">
        <v>751</v>
      </c>
      <c r="F56" s="122">
        <v>1577</v>
      </c>
      <c r="G56" s="58" t="s">
        <v>791</v>
      </c>
      <c r="H56" s="51" t="s">
        <v>792</v>
      </c>
      <c r="I56" s="36">
        <v>442</v>
      </c>
      <c r="J56" s="36">
        <v>443</v>
      </c>
      <c r="K56" s="37" t="s">
        <v>222</v>
      </c>
      <c r="L56" s="31" t="s">
        <v>774</v>
      </c>
    </row>
    <row r="57" spans="1:12" s="29" customFormat="1" ht="12.75">
      <c r="A57" s="80" t="s">
        <v>784</v>
      </c>
      <c r="B57" s="73"/>
      <c r="C57" s="81">
        <f>SUM(C55:C56)</f>
        <v>72</v>
      </c>
      <c r="D57" s="76">
        <f>SUM(D55:D56)</f>
        <v>173556</v>
      </c>
      <c r="E57" s="76" t="s">
        <v>237</v>
      </c>
      <c r="F57" s="122">
        <v>1254</v>
      </c>
      <c r="G57" s="58" t="s">
        <v>791</v>
      </c>
      <c r="H57" s="51" t="s">
        <v>792</v>
      </c>
      <c r="I57" s="36">
        <v>442</v>
      </c>
      <c r="J57" s="36">
        <v>443</v>
      </c>
      <c r="K57" s="37" t="s">
        <v>222</v>
      </c>
      <c r="L57" s="31" t="s">
        <v>774</v>
      </c>
    </row>
    <row r="58" spans="1:12" ht="12.75">
      <c r="A58" s="148" t="s">
        <v>703</v>
      </c>
      <c r="B58" s="73"/>
      <c r="C58" s="81">
        <v>8</v>
      </c>
      <c r="D58" s="85">
        <v>84015</v>
      </c>
      <c r="E58" s="83" t="s">
        <v>752</v>
      </c>
      <c r="F58" s="122">
        <v>629</v>
      </c>
      <c r="G58" s="58" t="s">
        <v>791</v>
      </c>
      <c r="H58" s="51" t="s">
        <v>792</v>
      </c>
      <c r="I58" s="36">
        <v>442</v>
      </c>
      <c r="J58" s="36">
        <v>443</v>
      </c>
      <c r="K58" s="37" t="s">
        <v>238</v>
      </c>
      <c r="L58" s="31" t="s">
        <v>774</v>
      </c>
    </row>
    <row r="59" spans="1:12" ht="12.75">
      <c r="A59" s="148" t="s">
        <v>704</v>
      </c>
      <c r="B59" s="73"/>
      <c r="C59" s="81">
        <v>14</v>
      </c>
      <c r="D59" s="85">
        <v>57642</v>
      </c>
      <c r="E59" s="83" t="s">
        <v>753</v>
      </c>
      <c r="F59" s="122">
        <v>769</v>
      </c>
      <c r="G59" s="58" t="s">
        <v>791</v>
      </c>
      <c r="H59" s="51" t="s">
        <v>792</v>
      </c>
      <c r="I59" s="36">
        <v>442</v>
      </c>
      <c r="J59" s="36">
        <v>443</v>
      </c>
      <c r="K59" s="37" t="s">
        <v>238</v>
      </c>
      <c r="L59" s="31" t="s">
        <v>774</v>
      </c>
    </row>
    <row r="60" spans="1:12" ht="12.75">
      <c r="A60" s="148" t="s">
        <v>705</v>
      </c>
      <c r="B60" s="73"/>
      <c r="C60" s="81">
        <v>21</v>
      </c>
      <c r="D60" s="85">
        <v>150697</v>
      </c>
      <c r="E60" s="83" t="s">
        <v>754</v>
      </c>
      <c r="F60" s="122">
        <v>1267</v>
      </c>
      <c r="G60" s="58" t="s">
        <v>791</v>
      </c>
      <c r="H60" s="51" t="s">
        <v>792</v>
      </c>
      <c r="I60" s="36">
        <v>442</v>
      </c>
      <c r="J60" s="36">
        <v>443</v>
      </c>
      <c r="K60" s="37" t="s">
        <v>238</v>
      </c>
      <c r="L60" s="31" t="s">
        <v>774</v>
      </c>
    </row>
    <row r="61" spans="1:12" s="29" customFormat="1" ht="12.75">
      <c r="A61" s="80" t="s">
        <v>785</v>
      </c>
      <c r="B61" s="73"/>
      <c r="C61" s="81">
        <f>SUM(C58:C60)</f>
        <v>43</v>
      </c>
      <c r="D61" s="76">
        <f>SUM(D58:D60)</f>
        <v>292354</v>
      </c>
      <c r="E61" s="76" t="s">
        <v>270</v>
      </c>
      <c r="F61" s="122">
        <v>893</v>
      </c>
      <c r="G61" s="58" t="s">
        <v>791</v>
      </c>
      <c r="H61" s="51" t="s">
        <v>792</v>
      </c>
      <c r="I61" s="36">
        <v>442</v>
      </c>
      <c r="J61" s="36">
        <v>443</v>
      </c>
      <c r="K61" s="37" t="s">
        <v>238</v>
      </c>
      <c r="L61" s="31" t="s">
        <v>774</v>
      </c>
    </row>
    <row r="62" spans="1:12" ht="12.75">
      <c r="A62" s="148" t="s">
        <v>706</v>
      </c>
      <c r="B62" s="73"/>
      <c r="C62" s="81">
        <v>17</v>
      </c>
      <c r="D62" s="85">
        <v>79548</v>
      </c>
      <c r="E62" s="83" t="s">
        <v>300</v>
      </c>
      <c r="F62" s="122">
        <v>732</v>
      </c>
      <c r="G62" s="58" t="s">
        <v>791</v>
      </c>
      <c r="H62" s="51" t="s">
        <v>792</v>
      </c>
      <c r="I62" s="37">
        <v>444</v>
      </c>
      <c r="J62" s="37">
        <v>445</v>
      </c>
      <c r="K62" s="37" t="s">
        <v>271</v>
      </c>
      <c r="L62" s="31" t="s">
        <v>778</v>
      </c>
    </row>
    <row r="63" spans="1:12" ht="12.75">
      <c r="A63" s="148" t="s">
        <v>707</v>
      </c>
      <c r="B63" s="73"/>
      <c r="C63" s="81">
        <v>20</v>
      </c>
      <c r="D63" s="85">
        <v>86230</v>
      </c>
      <c r="E63" s="83" t="s">
        <v>755</v>
      </c>
      <c r="F63" s="122">
        <v>665</v>
      </c>
      <c r="G63" s="58" t="s">
        <v>791</v>
      </c>
      <c r="H63" s="51" t="s">
        <v>792</v>
      </c>
      <c r="I63" s="37">
        <v>444</v>
      </c>
      <c r="J63" s="37">
        <v>445</v>
      </c>
      <c r="K63" s="37" t="s">
        <v>271</v>
      </c>
      <c r="L63" s="31" t="s">
        <v>778</v>
      </c>
    </row>
    <row r="64" spans="1:12" ht="12.75">
      <c r="A64" s="148" t="s">
        <v>708</v>
      </c>
      <c r="B64" s="73"/>
      <c r="C64" s="81">
        <v>24</v>
      </c>
      <c r="D64" s="85">
        <v>88273</v>
      </c>
      <c r="E64" s="83" t="s">
        <v>301</v>
      </c>
      <c r="F64" s="122">
        <v>920</v>
      </c>
      <c r="G64" s="58" t="s">
        <v>791</v>
      </c>
      <c r="H64" s="51" t="s">
        <v>792</v>
      </c>
      <c r="I64" s="37">
        <v>444</v>
      </c>
      <c r="J64" s="37">
        <v>445</v>
      </c>
      <c r="K64" s="37" t="s">
        <v>271</v>
      </c>
      <c r="L64" s="31" t="s">
        <v>778</v>
      </c>
    </row>
    <row r="65" spans="1:12" s="29" customFormat="1" ht="12.75">
      <c r="A65" s="80" t="s">
        <v>786</v>
      </c>
      <c r="B65" s="73"/>
      <c r="C65" s="81">
        <f>SUM(C62:C64)</f>
        <v>61</v>
      </c>
      <c r="D65" s="76">
        <f>SUM(D62:D64)</f>
        <v>254051</v>
      </c>
      <c r="E65" s="76" t="s">
        <v>301</v>
      </c>
      <c r="F65" s="122">
        <v>760</v>
      </c>
      <c r="G65" s="58" t="s">
        <v>791</v>
      </c>
      <c r="H65" s="51" t="s">
        <v>792</v>
      </c>
      <c r="I65" s="37">
        <v>444</v>
      </c>
      <c r="J65" s="37">
        <v>445</v>
      </c>
      <c r="K65" s="37" t="s">
        <v>271</v>
      </c>
      <c r="L65" s="31" t="s">
        <v>778</v>
      </c>
    </row>
    <row r="66" spans="1:12" ht="12.75">
      <c r="A66" s="148" t="s">
        <v>709</v>
      </c>
      <c r="B66" s="73"/>
      <c r="C66" s="81">
        <v>29</v>
      </c>
      <c r="D66" s="85">
        <v>78095</v>
      </c>
      <c r="E66" s="83" t="s">
        <v>756</v>
      </c>
      <c r="F66" s="122">
        <v>809</v>
      </c>
      <c r="G66" s="58" t="s">
        <v>791</v>
      </c>
      <c r="H66" s="51" t="s">
        <v>792</v>
      </c>
      <c r="I66" s="37">
        <v>444</v>
      </c>
      <c r="J66" s="37">
        <v>445</v>
      </c>
      <c r="K66" s="37" t="s">
        <v>302</v>
      </c>
      <c r="L66" s="31" t="s">
        <v>778</v>
      </c>
    </row>
    <row r="67" spans="1:12" ht="12.75">
      <c r="A67" s="148" t="s">
        <v>710</v>
      </c>
      <c r="B67" s="73"/>
      <c r="C67" s="81">
        <v>14</v>
      </c>
      <c r="D67" s="85">
        <v>104041</v>
      </c>
      <c r="E67" s="83" t="s">
        <v>757</v>
      </c>
      <c r="F67" s="122">
        <v>1531</v>
      </c>
      <c r="G67" s="58" t="s">
        <v>791</v>
      </c>
      <c r="H67" s="51" t="s">
        <v>792</v>
      </c>
      <c r="I67" s="37">
        <v>444</v>
      </c>
      <c r="J67" s="37">
        <v>445</v>
      </c>
      <c r="K67" s="37" t="s">
        <v>302</v>
      </c>
      <c r="L67" s="31" t="s">
        <v>778</v>
      </c>
    </row>
    <row r="68" spans="1:12" ht="12.75">
      <c r="A68" s="148" t="s">
        <v>711</v>
      </c>
      <c r="B68" s="73"/>
      <c r="C68" s="81">
        <v>14</v>
      </c>
      <c r="D68" s="85">
        <v>43200</v>
      </c>
      <c r="E68" s="83" t="s">
        <v>758</v>
      </c>
      <c r="F68" s="122">
        <v>667</v>
      </c>
      <c r="G68" s="58" t="s">
        <v>791</v>
      </c>
      <c r="H68" s="51" t="s">
        <v>792</v>
      </c>
      <c r="I68" s="37">
        <v>444</v>
      </c>
      <c r="J68" s="37">
        <v>445</v>
      </c>
      <c r="K68" s="37" t="s">
        <v>302</v>
      </c>
      <c r="L68" s="31" t="s">
        <v>778</v>
      </c>
    </row>
    <row r="69" spans="1:12" s="29" customFormat="1" ht="12.75">
      <c r="A69" s="80" t="s">
        <v>787</v>
      </c>
      <c r="B69" s="73"/>
      <c r="C69" s="81">
        <f>SUM(C66:C68)</f>
        <v>57</v>
      </c>
      <c r="D69" s="76">
        <f>SUM(D66:D68)</f>
        <v>225336</v>
      </c>
      <c r="E69" s="76" t="s">
        <v>319</v>
      </c>
      <c r="F69" s="122">
        <v>983</v>
      </c>
      <c r="G69" s="58" t="s">
        <v>791</v>
      </c>
      <c r="H69" s="51" t="s">
        <v>792</v>
      </c>
      <c r="I69" s="37">
        <v>444</v>
      </c>
      <c r="J69" s="37">
        <v>445</v>
      </c>
      <c r="K69" s="37" t="s">
        <v>302</v>
      </c>
      <c r="L69" s="31" t="s">
        <v>778</v>
      </c>
    </row>
    <row r="70" spans="1:12" ht="12.75">
      <c r="A70" s="148" t="s">
        <v>712</v>
      </c>
      <c r="B70" s="73"/>
      <c r="C70" s="81">
        <v>32</v>
      </c>
      <c r="D70" s="85">
        <v>100866</v>
      </c>
      <c r="E70" s="83" t="s">
        <v>759</v>
      </c>
      <c r="F70" s="122">
        <v>396</v>
      </c>
      <c r="G70" s="58" t="s">
        <v>791</v>
      </c>
      <c r="H70" s="51" t="s">
        <v>792</v>
      </c>
      <c r="I70" s="37">
        <v>444</v>
      </c>
      <c r="J70" s="37">
        <v>445</v>
      </c>
      <c r="K70" s="37" t="s">
        <v>320</v>
      </c>
      <c r="L70" s="31" t="s">
        <v>778</v>
      </c>
    </row>
    <row r="71" spans="1:12" ht="12.75">
      <c r="A71" s="148" t="s">
        <v>713</v>
      </c>
      <c r="B71" s="73"/>
      <c r="C71" s="81">
        <v>1</v>
      </c>
      <c r="D71" s="85">
        <v>4771</v>
      </c>
      <c r="E71" s="83" t="s">
        <v>760</v>
      </c>
      <c r="F71" s="122">
        <v>425</v>
      </c>
      <c r="G71" s="58" t="s">
        <v>791</v>
      </c>
      <c r="H71" s="51" t="s">
        <v>792</v>
      </c>
      <c r="I71" s="37">
        <v>444</v>
      </c>
      <c r="J71" s="37">
        <v>445</v>
      </c>
      <c r="K71" s="37" t="s">
        <v>320</v>
      </c>
      <c r="L71" s="31" t="s">
        <v>778</v>
      </c>
    </row>
    <row r="72" spans="1:12" s="29" customFormat="1" ht="12.75">
      <c r="A72" s="80" t="s">
        <v>788</v>
      </c>
      <c r="B72" s="73"/>
      <c r="C72" s="81">
        <f>SUM(C70:C71)</f>
        <v>33</v>
      </c>
      <c r="D72" s="76">
        <f>SUM(D70:D71)</f>
        <v>105637</v>
      </c>
      <c r="E72" s="76" t="s">
        <v>327</v>
      </c>
      <c r="F72" s="122">
        <v>397</v>
      </c>
      <c r="G72" s="58" t="s">
        <v>791</v>
      </c>
      <c r="H72" s="51" t="s">
        <v>792</v>
      </c>
      <c r="I72" s="37">
        <v>444</v>
      </c>
      <c r="J72" s="37">
        <v>445</v>
      </c>
      <c r="K72" s="37" t="s">
        <v>320</v>
      </c>
      <c r="L72" s="31" t="s">
        <v>778</v>
      </c>
    </row>
    <row r="73" spans="1:12" ht="12.75">
      <c r="A73" s="148" t="s">
        <v>714</v>
      </c>
      <c r="B73" s="73"/>
      <c r="C73" s="81">
        <v>12</v>
      </c>
      <c r="D73" s="85">
        <v>25786</v>
      </c>
      <c r="E73" s="83" t="s">
        <v>761</v>
      </c>
      <c r="F73" s="122">
        <v>705</v>
      </c>
      <c r="G73" s="58" t="s">
        <v>791</v>
      </c>
      <c r="H73" s="51" t="s">
        <v>792</v>
      </c>
      <c r="I73" s="37">
        <v>444</v>
      </c>
      <c r="J73" s="37">
        <v>445</v>
      </c>
      <c r="K73" s="37" t="s">
        <v>328</v>
      </c>
      <c r="L73" s="31" t="s">
        <v>778</v>
      </c>
    </row>
    <row r="74" spans="1:12" ht="12.75">
      <c r="A74" s="148" t="s">
        <v>715</v>
      </c>
      <c r="B74" s="73"/>
      <c r="C74" s="81">
        <v>16</v>
      </c>
      <c r="D74" s="85">
        <v>39491</v>
      </c>
      <c r="E74" s="83" t="s">
        <v>762</v>
      </c>
      <c r="F74" s="122">
        <v>524</v>
      </c>
      <c r="G74" s="58" t="s">
        <v>791</v>
      </c>
      <c r="H74" s="51" t="s">
        <v>792</v>
      </c>
      <c r="I74" s="37">
        <v>444</v>
      </c>
      <c r="J74" s="37">
        <v>445</v>
      </c>
      <c r="K74" s="37" t="s">
        <v>328</v>
      </c>
      <c r="L74" s="31" t="s">
        <v>778</v>
      </c>
    </row>
    <row r="75" spans="1:12" ht="12.75">
      <c r="A75" s="148" t="s">
        <v>716</v>
      </c>
      <c r="B75" s="73"/>
      <c r="C75" s="81">
        <v>26</v>
      </c>
      <c r="D75" s="85">
        <v>39314</v>
      </c>
      <c r="E75" s="83" t="s">
        <v>763</v>
      </c>
      <c r="F75" s="122">
        <v>976</v>
      </c>
      <c r="G75" s="58" t="s">
        <v>791</v>
      </c>
      <c r="H75" s="51" t="s">
        <v>792</v>
      </c>
      <c r="I75" s="37">
        <v>444</v>
      </c>
      <c r="J75" s="37">
        <v>445</v>
      </c>
      <c r="K75" s="37" t="s">
        <v>328</v>
      </c>
      <c r="L75" s="31" t="s">
        <v>778</v>
      </c>
    </row>
    <row r="76" spans="1:12" ht="12.75">
      <c r="A76" s="148" t="s">
        <v>717</v>
      </c>
      <c r="B76" s="73"/>
      <c r="C76" s="81">
        <v>22</v>
      </c>
      <c r="D76" s="85">
        <v>26955</v>
      </c>
      <c r="E76" s="83" t="s">
        <v>764</v>
      </c>
      <c r="F76" s="122">
        <v>1432</v>
      </c>
      <c r="G76" s="58" t="s">
        <v>791</v>
      </c>
      <c r="H76" s="51" t="s">
        <v>792</v>
      </c>
      <c r="I76" s="37">
        <v>444</v>
      </c>
      <c r="J76" s="37">
        <v>445</v>
      </c>
      <c r="K76" s="37" t="s">
        <v>328</v>
      </c>
      <c r="L76" s="31" t="s">
        <v>778</v>
      </c>
    </row>
    <row r="77" spans="1:12" ht="12.75">
      <c r="A77" s="148" t="s">
        <v>718</v>
      </c>
      <c r="B77" s="73"/>
      <c r="C77" s="81">
        <v>34</v>
      </c>
      <c r="D77" s="85">
        <v>63220</v>
      </c>
      <c r="E77" s="83" t="s">
        <v>765</v>
      </c>
      <c r="F77" s="122">
        <v>2253</v>
      </c>
      <c r="G77" s="58" t="s">
        <v>791</v>
      </c>
      <c r="H77" s="51" t="s">
        <v>792</v>
      </c>
      <c r="I77" s="37">
        <v>444</v>
      </c>
      <c r="J77" s="37">
        <v>445</v>
      </c>
      <c r="K77" s="37" t="s">
        <v>328</v>
      </c>
      <c r="L77" s="31" t="s">
        <v>778</v>
      </c>
    </row>
    <row r="78" spans="1:12" ht="12.75">
      <c r="A78" s="148" t="s">
        <v>719</v>
      </c>
      <c r="B78" s="73"/>
      <c r="C78" s="81">
        <v>15</v>
      </c>
      <c r="D78" s="85">
        <v>29055</v>
      </c>
      <c r="E78" s="83" t="s">
        <v>766</v>
      </c>
      <c r="F78" s="122">
        <v>1365</v>
      </c>
      <c r="G78" s="58" t="s">
        <v>791</v>
      </c>
      <c r="H78" s="51" t="s">
        <v>792</v>
      </c>
      <c r="I78" s="37">
        <v>444</v>
      </c>
      <c r="J78" s="37">
        <v>445</v>
      </c>
      <c r="K78" s="37" t="s">
        <v>328</v>
      </c>
      <c r="L78" s="31" t="s">
        <v>778</v>
      </c>
    </row>
    <row r="79" spans="1:12" s="29" customFormat="1" ht="13.5" thickBot="1">
      <c r="A79" s="88" t="s">
        <v>789</v>
      </c>
      <c r="B79" s="73"/>
      <c r="C79" s="89">
        <f>SUM(C73:C78)</f>
        <v>125</v>
      </c>
      <c r="D79" s="86">
        <f>SUM(D73:D78)</f>
        <v>223821</v>
      </c>
      <c r="E79" s="86" t="s">
        <v>351</v>
      </c>
      <c r="F79" s="124">
        <v>1015</v>
      </c>
      <c r="G79" s="59" t="s">
        <v>791</v>
      </c>
      <c r="H79" s="52" t="s">
        <v>792</v>
      </c>
      <c r="I79" s="39">
        <v>444</v>
      </c>
      <c r="J79" s="39">
        <v>445</v>
      </c>
      <c r="K79" s="39" t="s">
        <v>328</v>
      </c>
      <c r="L79" s="40" t="s">
        <v>778</v>
      </c>
    </row>
    <row r="80" spans="1:6" ht="12.75">
      <c r="A80" s="25"/>
      <c r="C80" s="7"/>
      <c r="D80" s="7"/>
      <c r="E80" s="7"/>
      <c r="F80" s="7"/>
    </row>
  </sheetData>
  <mergeCells count="11">
    <mergeCell ref="K3:K4"/>
    <mergeCell ref="L3:L4"/>
    <mergeCell ref="A3:A4"/>
    <mergeCell ref="F3:F4"/>
    <mergeCell ref="C3:C4"/>
    <mergeCell ref="D3:D4"/>
    <mergeCell ref="E3:E4"/>
    <mergeCell ref="G3:G4"/>
    <mergeCell ref="H3:H4"/>
    <mergeCell ref="I3:I4"/>
    <mergeCell ref="J3:J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JP 174</cp:lastModifiedBy>
  <dcterms:created xsi:type="dcterms:W3CDTF">2003-09-10T14:23:57Z</dcterms:created>
  <dcterms:modified xsi:type="dcterms:W3CDTF">2003-10-31T14:37:39Z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