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Noord-Brabant Steden" sheetId="1" r:id="rId1"/>
    <sheet name="Noord-Brabant 1e distr" sheetId="2" r:id="rId2"/>
    <sheet name="Noord-Brabant 2e distr" sheetId="3" r:id="rId3"/>
    <sheet name="Noord-Brabant 3e distr 1e ged" sheetId="4" r:id="rId4"/>
    <sheet name="Noord-Brabant 3e distr 2e ged" sheetId="5" r:id="rId5"/>
    <sheet name="Noord-Brabant 4e distr" sheetId="6" r:id="rId6"/>
    <sheet name="Noord-Brabant recapitulatie" sheetId="7" r:id="rId7"/>
    <sheet name="Noord-Brabant ouderdom" sheetId="8" r:id="rId8"/>
  </sheets>
  <definedNames/>
  <calcPr fullCalcOnLoad="1"/>
</workbook>
</file>

<file path=xl/comments5.xml><?xml version="1.0" encoding="utf-8"?>
<comments xmlns="http://schemas.openxmlformats.org/spreadsheetml/2006/main">
  <authors>
    <author>BV/IT/IS</author>
  </authors>
  <commentList>
    <comment ref="C38" authorId="0">
      <text>
        <r>
          <rPr>
            <b/>
            <sz val="8"/>
            <rFont val="Tahoma"/>
            <family val="0"/>
          </rPr>
          <t>4696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5235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<sst xmlns="http://schemas.openxmlformats.org/spreadsheetml/2006/main" count="1200" uniqueCount="298">
  <si>
    <t>Staten van de bevolking der steden en gemeenten van het Koningrijk der Nederlanden op den 1. Januarij 1840. Noord-Brabant. Eerste district.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</si>
  <si>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</si>
  <si>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</si>
  <si>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</si>
  <si>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</si>
  <si>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</si>
  <si>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</si>
  <si>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</si>
  <si>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</si>
  <si>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</si>
  <si>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</si>
  <si>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</si>
  <si>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</si>
  <si>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</si>
  <si>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</si>
  <si>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</si>
  <si>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</si>
  <si>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</si>
  <si>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</si>
  <si>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</si>
  <si>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</si>
  <si>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</si>
  <si>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</si>
  <si>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's-Hertogenbosch *</t>
  </si>
  <si>
    <t>VT</t>
  </si>
  <si>
    <t>NB</t>
  </si>
  <si>
    <t>39_0068</t>
  </si>
  <si>
    <t>Bergen op Zoom *</t>
  </si>
  <si>
    <t>Breda *</t>
  </si>
  <si>
    <t>Eindhoven *</t>
  </si>
  <si>
    <t>Geertruidenberg *</t>
  </si>
  <si>
    <t>Grave *</t>
  </si>
  <si>
    <t>Heusden *</t>
  </si>
  <si>
    <t>Oosterhout *</t>
  </si>
  <si>
    <t>Tilburg *</t>
  </si>
  <si>
    <t>Willemstad *</t>
  </si>
  <si>
    <t>Alem, Maren en Kessel</t>
  </si>
  <si>
    <t>Beers</t>
  </si>
  <si>
    <t>Berchem</t>
  </si>
  <si>
    <t>Beugen en Rijckevoort</t>
  </si>
  <si>
    <t>Boekel</t>
  </si>
  <si>
    <t>Boxmeer</t>
  </si>
  <si>
    <t>Cuijk en St. Agatha</t>
  </si>
  <si>
    <t>Deursen en Dennenburg</t>
  </si>
  <si>
    <t>Dieden, Demen en Langel</t>
  </si>
  <si>
    <t>Dinther</t>
  </si>
  <si>
    <t>Erp</t>
  </si>
  <si>
    <t>Escharen</t>
  </si>
  <si>
    <t>Gassel</t>
  </si>
  <si>
    <t>Geffen</t>
  </si>
  <si>
    <t>Haps</t>
  </si>
  <si>
    <t>Heesch</t>
  </si>
  <si>
    <t xml:space="preserve">Heeswijk </t>
  </si>
  <si>
    <t>Herpen</t>
  </si>
  <si>
    <t>Huisseling en Neerloon</t>
  </si>
  <si>
    <t>Linden</t>
  </si>
  <si>
    <t>Lith</t>
  </si>
  <si>
    <t>Lithoijen</t>
  </si>
  <si>
    <t>Maashees en Overloon</t>
  </si>
  <si>
    <t>Megen, Haren en Macharen</t>
  </si>
  <si>
    <t>Mill en St. Hubert</t>
  </si>
  <si>
    <t>Nistelrode</t>
  </si>
  <si>
    <t>Nuland</t>
  </si>
  <si>
    <t>St. Oedenrode *</t>
  </si>
  <si>
    <t>Oeffelt</t>
  </si>
  <si>
    <t>Oijen en Teeffelen</t>
  </si>
  <si>
    <t>Oploo, St. Antonis en Ledeacker</t>
  </si>
  <si>
    <t>Oss</t>
  </si>
  <si>
    <t>Ravenstein</t>
  </si>
  <si>
    <t>Reek</t>
  </si>
  <si>
    <t>Sambeek</t>
  </si>
  <si>
    <t>Schaijk</t>
  </si>
  <si>
    <t>Uden</t>
  </si>
  <si>
    <t>Veghel</t>
  </si>
  <si>
    <t>Velp</t>
  </si>
  <si>
    <t>Vierlingsbeek</t>
  </si>
  <si>
    <t>Wanrooij</t>
  </si>
  <si>
    <t>Zeeland</t>
  </si>
  <si>
    <t>Staten van de bevolking der steden en gemeenten van het Koningrijk der Nederlanden op den 1. Januarij 1840. Noord-Brabant.Tweede district.</t>
  </si>
  <si>
    <t>Almkerk en Uitwijk</t>
  </si>
  <si>
    <t>39_0069</t>
  </si>
  <si>
    <t>Andel (Op- en Neer-)</t>
  </si>
  <si>
    <t>Baardwijk</t>
  </si>
  <si>
    <t>Berkel, Enschot en Heukelom</t>
  </si>
  <si>
    <t>Berlicum en Middelrode</t>
  </si>
  <si>
    <t>Besoijen</t>
  </si>
  <si>
    <t>Bokhoven</t>
  </si>
  <si>
    <t>Boxtel</t>
  </si>
  <si>
    <t>Capelle</t>
  </si>
  <si>
    <t>Cromvoirt</t>
  </si>
  <si>
    <t>Dongen</t>
  </si>
  <si>
    <t>Drongelen, Hagoort, Gansoijen en Doeveren</t>
  </si>
  <si>
    <t>Den Dungen</t>
  </si>
  <si>
    <t>Drunen</t>
  </si>
  <si>
    <t>Dussen, Munster en Muilkerk</t>
  </si>
  <si>
    <t>Emmikhoven en Waardhuizen</t>
  </si>
  <si>
    <t>Empel</t>
  </si>
  <si>
    <t>Engelen</t>
  </si>
  <si>
    <t>Esch</t>
  </si>
  <si>
    <t>Giessen</t>
  </si>
  <si>
    <t>Goirle</t>
  </si>
  <si>
    <t>Haren</t>
  </si>
  <si>
    <t>Hedikhuizen</t>
  </si>
  <si>
    <t>Heesbeen, Eethen en Genderen</t>
  </si>
  <si>
    <t>Helvoirt</t>
  </si>
  <si>
    <t>Herpt en Bern</t>
  </si>
  <si>
    <t>Liempde</t>
  </si>
  <si>
    <t>Loon op Zand</t>
  </si>
  <si>
    <t>Meeuwen, Hill en Babilonienbroek</t>
  </si>
  <si>
    <t>St. Michielsgestel</t>
  </si>
  <si>
    <t>Nieuwkuik en Onsenoort</t>
  </si>
  <si>
    <t>Oisterwijk</t>
  </si>
  <si>
    <t>Oud-heusden, Elshout en Hulten</t>
  </si>
  <si>
    <t>Rosmalen</t>
  </si>
  <si>
    <t>Rijswijk</t>
  </si>
  <si>
    <t>Schijndel</t>
  </si>
  <si>
    <t>Sprang</t>
  </si>
  <si>
    <t>Udenhout</t>
  </si>
  <si>
    <t>Veen</t>
  </si>
  <si>
    <t>Vlijmen</t>
  </si>
  <si>
    <t>Vrijhoeven Capelle</t>
  </si>
  <si>
    <t>Vugt</t>
  </si>
  <si>
    <t>Waalwijk</t>
  </si>
  <si>
    <t>Waspik</t>
  </si>
  <si>
    <t>Werken en Sleeuwijk</t>
  </si>
  <si>
    <t>Werkendam</t>
  </si>
  <si>
    <t>Woudrichem en Oudendijk</t>
  </si>
  <si>
    <t>Wijk en Aalburg</t>
  </si>
  <si>
    <t>Staten van de bevolking der steden en gemeenten van het Koningrijk der Nederlanden op den 1. Januarij 1840. Noord-Brabant.Derde district eerste gedeelte</t>
  </si>
  <si>
    <t>Aarle Rixtel</t>
  </si>
  <si>
    <t>Asten</t>
  </si>
  <si>
    <t>Bakel en Milheeze</t>
  </si>
  <si>
    <t>Beek en Donk</t>
  </si>
  <si>
    <t>Budel</t>
  </si>
  <si>
    <t>Deurne en Liessel</t>
  </si>
  <si>
    <t>Geldrop</t>
  </si>
  <si>
    <t>Gemert</t>
  </si>
  <si>
    <t>Heeze</t>
  </si>
  <si>
    <t>Helmond</t>
  </si>
  <si>
    <t>Leende</t>
  </si>
  <si>
    <t>Lierop</t>
  </si>
  <si>
    <t>Lieshout</t>
  </si>
  <si>
    <t>39_0070</t>
  </si>
  <si>
    <t>Maarheeze</t>
  </si>
  <si>
    <t>Mierlo</t>
  </si>
  <si>
    <t>Nunen, Gerwen en Nederwetten</t>
  </si>
  <si>
    <t>Soerendonk, Sterksel en Gastel</t>
  </si>
  <si>
    <t>Someren</t>
  </si>
  <si>
    <t>Stiphout</t>
  </si>
  <si>
    <t>Tongelre</t>
  </si>
  <si>
    <t>Vlierden</t>
  </si>
  <si>
    <t>Zes Gehuchten</t>
  </si>
  <si>
    <t xml:space="preserve">Totaal                            </t>
  </si>
  <si>
    <t>Staten van de bevolking der steden en gemeenten van het Koningrijk der Nederlanden op den 1. Januarij 1840. Noord-Brabant.Derde district tweede gedeelte</t>
  </si>
  <si>
    <t>Aalst</t>
  </si>
  <si>
    <t>Bergeijk</t>
  </si>
  <si>
    <t xml:space="preserve">Best </t>
  </si>
  <si>
    <t>Bladel en Netersel</t>
  </si>
  <si>
    <t>Borkel en Schaft</t>
  </si>
  <si>
    <t>Diessen</t>
  </si>
  <si>
    <t>Dommelen</t>
  </si>
  <si>
    <t>Duizel en Steenzel</t>
  </si>
  <si>
    <t>Eerzel</t>
  </si>
  <si>
    <t>Gestel en Blaarthem</t>
  </si>
  <si>
    <t>Hilvarenbeek</t>
  </si>
  <si>
    <t>Hogeloon, Hapert en Casteren</t>
  </si>
  <si>
    <t>Hooge, Lagemierden en Hulsel</t>
  </si>
  <si>
    <t>Luijksgestel</t>
  </si>
  <si>
    <t>Moergestel</t>
  </si>
  <si>
    <t>Oerle</t>
  </si>
  <si>
    <t>Oirschot</t>
  </si>
  <si>
    <t>Oostel-, Westel- en Middelbeers</t>
  </si>
  <si>
    <t>Reusel</t>
  </si>
  <si>
    <t>Riethoven</t>
  </si>
  <si>
    <t>Son en Breugel</t>
  </si>
  <si>
    <t>Stratum</t>
  </si>
  <si>
    <t>Strijp</t>
  </si>
  <si>
    <t>Valkenswaard</t>
  </si>
  <si>
    <t>Veldhoven en Mereveldhoven*</t>
  </si>
  <si>
    <t xml:space="preserve">Vissem, Wintelre en Knegsel </t>
  </si>
  <si>
    <t>Waalre</t>
  </si>
  <si>
    <t>Westerhoven</t>
  </si>
  <si>
    <t>Woensel en Eckart*</t>
  </si>
  <si>
    <t>Zeelst</t>
  </si>
  <si>
    <t>1) Onder de bevolking zijn begrepen 95 mannen, vrouwen en kkinderen van het militair kantonnement.</t>
  </si>
  <si>
    <t>2) Idem, 205</t>
  </si>
  <si>
    <t>Alphen en Riel</t>
  </si>
  <si>
    <t>Baarle-Nassau</t>
  </si>
  <si>
    <t>Chaam</t>
  </si>
  <si>
    <t>Dinteloord en Prinsland</t>
  </si>
  <si>
    <t>Etten en Leur</t>
  </si>
  <si>
    <t>Fijnaart en Heijningen</t>
  </si>
  <si>
    <t>Gilze en Reijen</t>
  </si>
  <si>
    <t>Ginneken en Bavel</t>
  </si>
  <si>
    <t>s Gravemoer</t>
  </si>
  <si>
    <t>Halsteren</t>
  </si>
  <si>
    <t>Hoeven en St. Maartenspolder</t>
  </si>
  <si>
    <t>Hooge en Lage Zwaluwe</t>
  </si>
  <si>
    <t>Huibergen *</t>
  </si>
  <si>
    <t>Klundert</t>
  </si>
  <si>
    <t>Made en Drimmelen</t>
  </si>
  <si>
    <t>Nieuw Vosmeer</t>
  </si>
  <si>
    <t>39_0071</t>
  </si>
  <si>
    <t>Ossendrecht</t>
  </si>
  <si>
    <t>Oudenbosch</t>
  </si>
  <si>
    <t>Oud en Nieuw Gastel</t>
  </si>
  <si>
    <t>`s Princenhage</t>
  </si>
  <si>
    <t>Putten</t>
  </si>
  <si>
    <t>Raamsdonk</t>
  </si>
  <si>
    <t>Rosendaal en Nispen</t>
  </si>
  <si>
    <t>Rucphen en Vorenseinde</t>
  </si>
  <si>
    <t>Rijsbergen</t>
  </si>
  <si>
    <t>Standdaarbuiten</t>
  </si>
  <si>
    <t>Steenbergen en Kruisland*</t>
  </si>
  <si>
    <t>Terheijden</t>
  </si>
  <si>
    <t>Teteringen</t>
  </si>
  <si>
    <t>Woensdrecht, Hoogerheiden en Hinkelenoord</t>
  </si>
  <si>
    <t>Wouw</t>
  </si>
  <si>
    <t>Zevenbergen</t>
  </si>
  <si>
    <t>Zundert en Wernhout</t>
  </si>
  <si>
    <t xml:space="preserve"> Totaal</t>
  </si>
  <si>
    <t>1. Onder de bevolking zijn begrepen 95 mannen, vrouwen en kkinderen van het militair kantonnement, 3 manschappen van het korps maréchaussée.</t>
  </si>
  <si>
    <t>2. Onder de bevolking zijn begrpen 5 manschappen der maréchaussée.</t>
  </si>
  <si>
    <t>Staten van de bevolking der steden en gemeenten van het Koningrijk der Nederlanden op den 1. Januarij 1840. Noord-Brabant.Recapitulatie</t>
  </si>
  <si>
    <t>Steden en gemeenten</t>
  </si>
  <si>
    <t>STEDEN</t>
  </si>
  <si>
    <t>Gemeenten.Eerste district</t>
  </si>
  <si>
    <t>Gemeenten.Tweede district</t>
  </si>
  <si>
    <t>Gemeenten.Derde district, (eerste gedeelte)</t>
  </si>
  <si>
    <t>Gemeenten.Derde district, (tweede gedeelte)</t>
  </si>
  <si>
    <t>Gemeenten.Vierde district</t>
  </si>
  <si>
    <t>Totaal der gemeenten ten platten lande</t>
  </si>
  <si>
    <t>TOTAAL GENERAAL</t>
  </si>
  <si>
    <t>Staat van bevolking 1. Januarij 1840. Noord-Brabant naar den verschillenden ouderdom der ingezetenen.</t>
  </si>
  <si>
    <t>Ouderdom</t>
  </si>
  <si>
    <t>Inwoners van het</t>
  </si>
  <si>
    <t>Weduwenaars</t>
  </si>
  <si>
    <t>Beneden het jaar</t>
  </si>
  <si>
    <t>39_0072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</si>
  <si>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</si>
  <si>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</si>
  <si>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</si>
  <si>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</si>
  <si>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</si>
  <si>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</si>
  <si>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</si>
  <si>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</si>
  <si>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</si>
  <si>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</si>
  <si>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</si>
  <si>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</si>
  <si>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</si>
  <si>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</si>
  <si>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</si>
  <si>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</si>
  <si>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</si>
  <si>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</si>
  <si>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</si>
  <si>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</si>
  <si>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</si>
  <si>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</si>
  <si>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</si>
  <si>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</si>
  <si>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</si>
  <si>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</si>
  <si>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</si>
  <si>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</si>
  <si>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</si>
  <si>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</si>
  <si>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</si>
  <si>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</si>
  <si>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</si>
  <si>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</si>
  <si>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</si>
  <si>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</si>
  <si>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</si>
  <si>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</si>
  <si>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</si>
  <si>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</si>
  <si>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</si>
  <si>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</si>
  <si>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</si>
  <si>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</si>
  <si>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</si>
  <si>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100, enz.</t>
  </si>
  <si>
    <t>a) Onder de bevolking is begrepen het garnizoen, bestaande uit 2948 mannen, vrouwen en kinderen</t>
  </si>
  <si>
    <t>b) Onder de bevolking is begrepen het garnizoen, bestaande uit 2455 mannen, vrouwen en kinderen</t>
  </si>
  <si>
    <t>c) Onder de bevolking is begrepen het garnizoen, bestaande uit 2707 mannen, vrouwen en kinderen</t>
  </si>
  <si>
    <t>d) Onder de bevolking is begrepen het garnizoen, bestaande uit 16 militairen</t>
  </si>
  <si>
    <t>e) Onder de bevolking is begrepen het garnizoen, bestaande uit 455 mannen, vrouwen en kinderen</t>
  </si>
  <si>
    <t>f) Onder de bevolking is begrepen het garnizoen, bestaande uit 953 mannen, vrouwen en kinderen</t>
  </si>
  <si>
    <t>g) Onder de bevolking is begrepen het garnizoen, bestaande uit 191 mannen, vrouwen en kinderen</t>
  </si>
  <si>
    <t>h) Onder de bevolking is begrepen het garnizoen, bestaande uit 282 mannen, vrouwen en kinderen</t>
  </si>
  <si>
    <t>k) Onder de bevolking is begrepen het garnizoen, bestaande uit 422 mannen, vrouwen en kinderen</t>
  </si>
  <si>
    <t>l) Onder de bevolking is begrepen het garnizoen, bestaande uit 152 militairen.</t>
  </si>
  <si>
    <t>Staten van de bevolking der steden en gemeenten van het Koningrijk der Nederlanden op den 1. Januarij 1840. Noord-Brabant. Steden.</t>
  </si>
  <si>
    <t>Staten van de bevolking der steden en gemeenten van het Koningrijk der Nederlanden op den 1. Januarij 1840. Noord-Brabant. Vierde district.</t>
  </si>
  <si>
    <t>i) Onder de bevolking is begrepen het garnizoen, bestaande uit 694 mannen, vrouwen en kinderen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</si>
</sst>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" fontId="4" fillId="0" borderId="5" xfId="0" applyNumberFormat="1" applyFont="1" applyBorder="1" applyAlignment="1" quotePrefix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7" xfId="20" applyBorder="1" applyAlignment="1">
      <alignment horizontal="right"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4" fillId="0" borderId="9" xfId="0" applyNumberFormat="1" applyFont="1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2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4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right"/>
    </xf>
    <xf numFmtId="1" fontId="4" fillId="0" borderId="11" xfId="0" applyNumberFormat="1" applyFont="1" applyBorder="1" applyAlignment="1" quotePrefix="1">
      <alignment horizontal="left"/>
    </xf>
    <xf numFmtId="0" fontId="0" fillId="0" borderId="1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1" fontId="4" fillId="0" borderId="5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0" fontId="2" fillId="0" borderId="0" xfId="20" applyFont="1" applyBorder="1" applyAlignment="1">
      <alignment horizontal="right"/>
    </xf>
    <xf numFmtId="1" fontId="4" fillId="0" borderId="14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4.7109375" style="0" customWidth="1"/>
  </cols>
  <sheetData>
    <row r="1" spans="1:24" ht="13.5" thickBot="1">
      <c r="A1" s="1" t="s">
        <v>295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5"/>
      <c r="X1" s="6"/>
    </row>
    <row r="2" spans="1:24" ht="13.5" thickBot="1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W2" s="6"/>
      <c r="X2" s="6"/>
    </row>
    <row r="3" spans="1:24" ht="12.75">
      <c r="A3" s="107" t="s">
        <v>1</v>
      </c>
      <c r="B3" s="9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113" t="s">
        <v>5</v>
      </c>
      <c r="N3" s="86" t="s">
        <v>6</v>
      </c>
      <c r="O3" s="86" t="s">
        <v>7</v>
      </c>
      <c r="P3" s="86" t="s">
        <v>8</v>
      </c>
      <c r="Q3" s="89" t="s">
        <v>9</v>
      </c>
      <c r="R3" s="98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  <c r="X3" s="6"/>
    </row>
    <row r="4" spans="1:24" ht="12.75">
      <c r="A4" s="108"/>
      <c r="B4" s="9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114"/>
      <c r="N4" s="87"/>
      <c r="O4" s="87"/>
      <c r="P4" s="87"/>
      <c r="Q4" s="90"/>
      <c r="R4" s="99"/>
      <c r="S4" s="102"/>
      <c r="T4" s="102"/>
      <c r="U4" s="105"/>
      <c r="V4" s="102"/>
      <c r="W4" s="96"/>
      <c r="X4" s="6"/>
    </row>
    <row r="5" spans="1:24" ht="12.75">
      <c r="A5" s="108"/>
      <c r="B5" s="9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114"/>
      <c r="N5" s="87"/>
      <c r="O5" s="87"/>
      <c r="P5" s="87"/>
      <c r="Q5" s="90"/>
      <c r="R5" s="99"/>
      <c r="S5" s="102"/>
      <c r="T5" s="102"/>
      <c r="U5" s="105"/>
      <c r="V5" s="102"/>
      <c r="W5" s="96"/>
      <c r="X5" s="6"/>
    </row>
    <row r="6" spans="1:24" ht="60" customHeight="1" thickBot="1">
      <c r="A6" s="109"/>
      <c r="B6" s="9"/>
      <c r="C6" s="112"/>
      <c r="D6" s="88"/>
      <c r="E6" s="88"/>
      <c r="F6" s="88"/>
      <c r="G6" s="88"/>
      <c r="H6" s="94"/>
      <c r="I6" s="88"/>
      <c r="J6" s="88"/>
      <c r="K6" s="88"/>
      <c r="L6" s="94"/>
      <c r="M6" s="115"/>
      <c r="N6" s="88"/>
      <c r="O6" s="88"/>
      <c r="P6" s="88"/>
      <c r="Q6" s="91"/>
      <c r="R6" s="100"/>
      <c r="S6" s="103"/>
      <c r="T6" s="103"/>
      <c r="U6" s="106"/>
      <c r="V6" s="103"/>
      <c r="W6" s="97"/>
      <c r="X6" s="6"/>
    </row>
    <row r="7" spans="1:24" ht="13.5" thickBot="1">
      <c r="A7" s="6"/>
      <c r="B7" s="6"/>
      <c r="C7" s="6"/>
      <c r="D7" s="6"/>
      <c r="E7" s="6"/>
      <c r="F7" s="6"/>
      <c r="G7" s="6"/>
      <c r="H7" s="6"/>
      <c r="I7" s="10"/>
      <c r="J7" s="10"/>
      <c r="K7" s="10"/>
      <c r="L7" s="6"/>
      <c r="M7" s="10"/>
      <c r="N7" s="11"/>
      <c r="O7" s="11"/>
      <c r="P7" s="11"/>
      <c r="Q7" s="11"/>
      <c r="R7" s="6"/>
      <c r="S7" s="6"/>
      <c r="T7" s="6"/>
      <c r="U7" s="6"/>
      <c r="V7" s="6"/>
      <c r="W7" s="6"/>
      <c r="X7" s="6"/>
    </row>
    <row r="8" spans="1:24" ht="12.75">
      <c r="A8" s="12" t="s">
        <v>23</v>
      </c>
      <c r="B8" s="6"/>
      <c r="C8" s="13">
        <v>3298</v>
      </c>
      <c r="D8" s="14">
        <v>4070</v>
      </c>
      <c r="E8" s="14">
        <v>7547</v>
      </c>
      <c r="F8" s="14">
        <v>3107</v>
      </c>
      <c r="G8" s="14">
        <v>325</v>
      </c>
      <c r="H8" s="15">
        <f aca="true" t="shared" si="0" ref="H8:H17">SUM(E8:G8)</f>
        <v>10979</v>
      </c>
      <c r="I8" s="14">
        <v>6873</v>
      </c>
      <c r="J8" s="14">
        <v>3118</v>
      </c>
      <c r="K8" s="14">
        <v>991</v>
      </c>
      <c r="L8" s="15">
        <f aca="true" t="shared" si="1" ref="L8:L18">SUM(I8:K8)</f>
        <v>10982</v>
      </c>
      <c r="M8" s="16">
        <f aca="true" t="shared" si="2" ref="M8:M18">SUM(H8+L8)</f>
        <v>21961</v>
      </c>
      <c r="N8" s="14">
        <v>4162</v>
      </c>
      <c r="O8" s="14">
        <v>17346</v>
      </c>
      <c r="P8" s="14">
        <v>431</v>
      </c>
      <c r="Q8" s="14">
        <v>22</v>
      </c>
      <c r="R8" s="18" t="s">
        <v>24</v>
      </c>
      <c r="S8" s="19"/>
      <c r="T8" s="19">
        <v>2</v>
      </c>
      <c r="U8" s="19">
        <v>3</v>
      </c>
      <c r="V8" s="19" t="s">
        <v>25</v>
      </c>
      <c r="W8" s="20" t="s">
        <v>26</v>
      </c>
      <c r="X8" s="6"/>
    </row>
    <row r="9" spans="1:24" ht="12.75">
      <c r="A9" s="21" t="s">
        <v>27</v>
      </c>
      <c r="B9" s="6"/>
      <c r="C9" s="22">
        <v>1455</v>
      </c>
      <c r="D9" s="23">
        <v>1742</v>
      </c>
      <c r="E9" s="23">
        <v>4195</v>
      </c>
      <c r="F9" s="23">
        <v>1276</v>
      </c>
      <c r="G9" s="23">
        <v>112</v>
      </c>
      <c r="H9" s="24">
        <f t="shared" si="0"/>
        <v>5583</v>
      </c>
      <c r="I9" s="23">
        <v>2700</v>
      </c>
      <c r="J9" s="23">
        <v>1266</v>
      </c>
      <c r="K9" s="23">
        <v>357</v>
      </c>
      <c r="L9" s="24">
        <f t="shared" si="1"/>
        <v>4323</v>
      </c>
      <c r="M9" s="25">
        <f t="shared" si="2"/>
        <v>9906</v>
      </c>
      <c r="N9" s="23">
        <v>3101</v>
      </c>
      <c r="O9" s="23">
        <v>6676</v>
      </c>
      <c r="P9" s="23">
        <v>127</v>
      </c>
      <c r="Q9" s="23">
        <v>2</v>
      </c>
      <c r="R9" s="26" t="s">
        <v>24</v>
      </c>
      <c r="S9" s="27"/>
      <c r="T9" s="27">
        <v>2</v>
      </c>
      <c r="U9" s="27">
        <v>3</v>
      </c>
      <c r="V9" s="27" t="s">
        <v>25</v>
      </c>
      <c r="W9" s="28" t="s">
        <v>26</v>
      </c>
      <c r="X9" s="6"/>
    </row>
    <row r="10" spans="1:24" ht="12.75">
      <c r="A10" s="21" t="s">
        <v>28</v>
      </c>
      <c r="B10" s="6"/>
      <c r="C10" s="22">
        <v>1956</v>
      </c>
      <c r="D10" s="23">
        <v>2662</v>
      </c>
      <c r="E10" s="23">
        <v>6007</v>
      </c>
      <c r="F10" s="23">
        <v>1907</v>
      </c>
      <c r="G10" s="23">
        <v>228</v>
      </c>
      <c r="H10" s="24">
        <f t="shared" si="0"/>
        <v>8142</v>
      </c>
      <c r="I10" s="23">
        <v>4634</v>
      </c>
      <c r="J10" s="23">
        <v>1935</v>
      </c>
      <c r="K10" s="23">
        <v>688</v>
      </c>
      <c r="L10" s="24">
        <f t="shared" si="1"/>
        <v>7257</v>
      </c>
      <c r="M10" s="25">
        <f t="shared" si="2"/>
        <v>15399</v>
      </c>
      <c r="N10" s="23">
        <v>3496</v>
      </c>
      <c r="O10" s="23">
        <v>11703</v>
      </c>
      <c r="P10" s="23">
        <v>181</v>
      </c>
      <c r="Q10" s="23">
        <v>19</v>
      </c>
      <c r="R10" s="26" t="s">
        <v>24</v>
      </c>
      <c r="S10" s="27"/>
      <c r="T10" s="27">
        <v>2</v>
      </c>
      <c r="U10" s="27">
        <v>3</v>
      </c>
      <c r="V10" s="27" t="s">
        <v>25</v>
      </c>
      <c r="W10" s="28" t="s">
        <v>26</v>
      </c>
      <c r="X10" s="6"/>
    </row>
    <row r="11" spans="1:24" ht="12.75">
      <c r="A11" s="21" t="s">
        <v>29</v>
      </c>
      <c r="B11" s="6"/>
      <c r="C11" s="22">
        <v>556</v>
      </c>
      <c r="D11" s="23">
        <v>570</v>
      </c>
      <c r="E11" s="23">
        <v>985</v>
      </c>
      <c r="F11" s="23">
        <v>390</v>
      </c>
      <c r="G11" s="23">
        <v>79</v>
      </c>
      <c r="H11" s="24">
        <f t="shared" si="0"/>
        <v>1454</v>
      </c>
      <c r="I11" s="23">
        <v>1048</v>
      </c>
      <c r="J11" s="23">
        <v>389</v>
      </c>
      <c r="K11" s="23">
        <v>137</v>
      </c>
      <c r="L11" s="24">
        <f t="shared" si="1"/>
        <v>1574</v>
      </c>
      <c r="M11" s="25">
        <f t="shared" si="2"/>
        <v>3028</v>
      </c>
      <c r="N11" s="23">
        <v>65</v>
      </c>
      <c r="O11" s="23">
        <v>2900</v>
      </c>
      <c r="P11" s="23">
        <v>63</v>
      </c>
      <c r="Q11" s="23"/>
      <c r="R11" s="26" t="s">
        <v>24</v>
      </c>
      <c r="S11" s="27"/>
      <c r="T11" s="27">
        <v>2</v>
      </c>
      <c r="U11" s="27">
        <v>3</v>
      </c>
      <c r="V11" s="27" t="s">
        <v>25</v>
      </c>
      <c r="W11" s="28" t="s">
        <v>26</v>
      </c>
      <c r="X11" s="6"/>
    </row>
    <row r="12" spans="1:24" ht="12.75">
      <c r="A12" s="21" t="s">
        <v>30</v>
      </c>
      <c r="B12" s="6"/>
      <c r="C12" s="22">
        <v>298</v>
      </c>
      <c r="D12" s="23">
        <v>374</v>
      </c>
      <c r="E12" s="23">
        <v>878</v>
      </c>
      <c r="F12" s="23">
        <v>248</v>
      </c>
      <c r="G12" s="23">
        <v>22</v>
      </c>
      <c r="H12" s="24">
        <f t="shared" si="0"/>
        <v>1148</v>
      </c>
      <c r="I12" s="23">
        <v>600</v>
      </c>
      <c r="J12" s="23">
        <v>245</v>
      </c>
      <c r="K12" s="23">
        <v>87</v>
      </c>
      <c r="L12" s="24">
        <f t="shared" si="1"/>
        <v>932</v>
      </c>
      <c r="M12" s="25">
        <f t="shared" si="2"/>
        <v>2080</v>
      </c>
      <c r="N12" s="23">
        <v>706</v>
      </c>
      <c r="O12" s="23">
        <v>1347</v>
      </c>
      <c r="P12" s="23">
        <v>26</v>
      </c>
      <c r="Q12" s="23">
        <v>1</v>
      </c>
      <c r="R12" s="26" t="s">
        <v>24</v>
      </c>
      <c r="S12" s="27"/>
      <c r="T12" s="27">
        <v>2</v>
      </c>
      <c r="U12" s="27">
        <v>3</v>
      </c>
      <c r="V12" s="27" t="s">
        <v>25</v>
      </c>
      <c r="W12" s="28" t="s">
        <v>26</v>
      </c>
      <c r="X12" s="6"/>
    </row>
    <row r="13" spans="1:24" ht="12.75">
      <c r="A13" s="21" t="s">
        <v>31</v>
      </c>
      <c r="B13" s="6"/>
      <c r="C13" s="22">
        <v>398</v>
      </c>
      <c r="D13" s="23">
        <v>624</v>
      </c>
      <c r="E13" s="23">
        <v>1413</v>
      </c>
      <c r="F13" s="23">
        <v>441</v>
      </c>
      <c r="G13" s="23">
        <v>40</v>
      </c>
      <c r="H13" s="24">
        <f t="shared" si="0"/>
        <v>1894</v>
      </c>
      <c r="I13" s="23">
        <v>957</v>
      </c>
      <c r="J13" s="23">
        <v>441</v>
      </c>
      <c r="K13" s="23">
        <v>147</v>
      </c>
      <c r="L13" s="24">
        <f t="shared" si="1"/>
        <v>1545</v>
      </c>
      <c r="M13" s="25">
        <f t="shared" si="2"/>
        <v>3439</v>
      </c>
      <c r="N13" s="23">
        <v>639</v>
      </c>
      <c r="O13" s="23">
        <v>2713</v>
      </c>
      <c r="P13" s="23">
        <v>61</v>
      </c>
      <c r="Q13" s="23">
        <v>26</v>
      </c>
      <c r="R13" s="26" t="s">
        <v>24</v>
      </c>
      <c r="S13" s="27"/>
      <c r="T13" s="27">
        <v>2</v>
      </c>
      <c r="U13" s="27">
        <v>3</v>
      </c>
      <c r="V13" s="27" t="s">
        <v>25</v>
      </c>
      <c r="W13" s="28" t="s">
        <v>26</v>
      </c>
      <c r="X13" s="6"/>
    </row>
    <row r="14" spans="1:24" ht="12.75">
      <c r="A14" s="21" t="s">
        <v>32</v>
      </c>
      <c r="B14" s="6"/>
      <c r="C14" s="22">
        <v>400</v>
      </c>
      <c r="D14" s="23">
        <v>403</v>
      </c>
      <c r="E14" s="23">
        <v>607</v>
      </c>
      <c r="F14" s="23">
        <v>322</v>
      </c>
      <c r="G14" s="23">
        <v>21</v>
      </c>
      <c r="H14" s="24">
        <f t="shared" si="0"/>
        <v>950</v>
      </c>
      <c r="I14" s="23">
        <v>699</v>
      </c>
      <c r="J14" s="23">
        <v>329</v>
      </c>
      <c r="K14" s="23">
        <v>102</v>
      </c>
      <c r="L14" s="24">
        <f t="shared" si="1"/>
        <v>1130</v>
      </c>
      <c r="M14" s="25">
        <f t="shared" si="2"/>
        <v>2080</v>
      </c>
      <c r="N14" s="23">
        <v>854</v>
      </c>
      <c r="O14" s="23">
        <v>1161</v>
      </c>
      <c r="P14" s="23">
        <v>38</v>
      </c>
      <c r="Q14" s="23">
        <v>27</v>
      </c>
      <c r="R14" s="26" t="s">
        <v>24</v>
      </c>
      <c r="S14" s="27"/>
      <c r="T14" s="27">
        <v>2</v>
      </c>
      <c r="U14" s="27">
        <v>3</v>
      </c>
      <c r="V14" s="27" t="s">
        <v>25</v>
      </c>
      <c r="W14" s="28" t="s">
        <v>26</v>
      </c>
      <c r="X14" s="6"/>
    </row>
    <row r="15" spans="1:24" ht="12.75">
      <c r="A15" s="21" t="s">
        <v>33</v>
      </c>
      <c r="B15" s="6"/>
      <c r="C15" s="22">
        <v>1173</v>
      </c>
      <c r="D15" s="23">
        <v>1629</v>
      </c>
      <c r="E15" s="23">
        <v>2760</v>
      </c>
      <c r="F15" s="23">
        <v>1087</v>
      </c>
      <c r="G15" s="23">
        <v>190</v>
      </c>
      <c r="H15" s="24">
        <f t="shared" si="0"/>
        <v>4037</v>
      </c>
      <c r="I15" s="23">
        <v>2614</v>
      </c>
      <c r="J15" s="23">
        <v>1092</v>
      </c>
      <c r="K15" s="23">
        <v>338</v>
      </c>
      <c r="L15" s="24">
        <f t="shared" si="1"/>
        <v>4044</v>
      </c>
      <c r="M15" s="25">
        <f t="shared" si="2"/>
        <v>8081</v>
      </c>
      <c r="N15" s="23">
        <v>425</v>
      </c>
      <c r="O15" s="23">
        <v>7618</v>
      </c>
      <c r="P15" s="23">
        <v>36</v>
      </c>
      <c r="Q15" s="23">
        <v>2</v>
      </c>
      <c r="R15" s="26" t="s">
        <v>24</v>
      </c>
      <c r="S15" s="27"/>
      <c r="T15" s="27">
        <v>2</v>
      </c>
      <c r="U15" s="27">
        <v>3</v>
      </c>
      <c r="V15" s="27" t="s">
        <v>25</v>
      </c>
      <c r="W15" s="28" t="s">
        <v>26</v>
      </c>
      <c r="X15" s="6"/>
    </row>
    <row r="16" spans="1:24" ht="12.75">
      <c r="A16" s="21" t="s">
        <v>34</v>
      </c>
      <c r="B16" s="6"/>
      <c r="C16" s="22">
        <v>2428</v>
      </c>
      <c r="D16" s="23">
        <v>2659</v>
      </c>
      <c r="E16" s="23">
        <v>4820</v>
      </c>
      <c r="F16" s="23">
        <v>1961</v>
      </c>
      <c r="G16" s="23">
        <v>250</v>
      </c>
      <c r="H16" s="24">
        <f t="shared" si="0"/>
        <v>7031</v>
      </c>
      <c r="I16" s="23">
        <v>4571</v>
      </c>
      <c r="J16" s="23">
        <v>1948</v>
      </c>
      <c r="K16" s="23">
        <v>492</v>
      </c>
      <c r="L16" s="24">
        <f t="shared" si="1"/>
        <v>7011</v>
      </c>
      <c r="M16" s="25">
        <f t="shared" si="2"/>
        <v>14042</v>
      </c>
      <c r="N16" s="23">
        <v>609</v>
      </c>
      <c r="O16" s="23">
        <v>13285</v>
      </c>
      <c r="P16" s="23">
        <v>113</v>
      </c>
      <c r="Q16" s="23">
        <v>35</v>
      </c>
      <c r="R16" s="26" t="s">
        <v>24</v>
      </c>
      <c r="S16" s="27"/>
      <c r="T16" s="27">
        <v>2</v>
      </c>
      <c r="U16" s="27">
        <v>3</v>
      </c>
      <c r="V16" s="27" t="s">
        <v>25</v>
      </c>
      <c r="W16" s="28" t="s">
        <v>26</v>
      </c>
      <c r="X16" s="6"/>
    </row>
    <row r="17" spans="1:24" ht="12.75">
      <c r="A17" s="21" t="s">
        <v>35</v>
      </c>
      <c r="B17" s="6"/>
      <c r="C17" s="22">
        <v>337</v>
      </c>
      <c r="D17" s="23">
        <v>396</v>
      </c>
      <c r="E17" s="23">
        <v>921</v>
      </c>
      <c r="F17" s="23">
        <v>323</v>
      </c>
      <c r="G17" s="23">
        <v>35</v>
      </c>
      <c r="H17" s="24">
        <f t="shared" si="0"/>
        <v>1279</v>
      </c>
      <c r="I17" s="23">
        <v>630</v>
      </c>
      <c r="J17" s="23">
        <v>322</v>
      </c>
      <c r="K17" s="23">
        <v>81</v>
      </c>
      <c r="L17" s="24">
        <f t="shared" si="1"/>
        <v>1033</v>
      </c>
      <c r="M17" s="25">
        <f t="shared" si="2"/>
        <v>2312</v>
      </c>
      <c r="N17" s="23">
        <v>2016</v>
      </c>
      <c r="O17" s="23">
        <v>270</v>
      </c>
      <c r="P17" s="23">
        <v>21</v>
      </c>
      <c r="Q17" s="23">
        <v>5</v>
      </c>
      <c r="R17" s="26" t="s">
        <v>24</v>
      </c>
      <c r="S17" s="27"/>
      <c r="T17" s="27">
        <v>2</v>
      </c>
      <c r="U17" s="27">
        <v>3</v>
      </c>
      <c r="V17" s="27" t="s">
        <v>25</v>
      </c>
      <c r="W17" s="28" t="s">
        <v>26</v>
      </c>
      <c r="X17" s="6"/>
    </row>
    <row r="18" spans="1:24" ht="13.5" thickBot="1">
      <c r="A18" s="147" t="s">
        <v>21</v>
      </c>
      <c r="B18" s="29"/>
      <c r="C18" s="34">
        <f aca="true" t="shared" si="3" ref="C18:K18">SUM(C8:C17)</f>
        <v>12299</v>
      </c>
      <c r="D18" s="35">
        <f t="shared" si="3"/>
        <v>15129</v>
      </c>
      <c r="E18" s="35">
        <f t="shared" si="3"/>
        <v>30133</v>
      </c>
      <c r="F18" s="35">
        <f t="shared" si="3"/>
        <v>11062</v>
      </c>
      <c r="G18" s="35">
        <f t="shared" si="3"/>
        <v>1302</v>
      </c>
      <c r="H18" s="35">
        <f t="shared" si="3"/>
        <v>42497</v>
      </c>
      <c r="I18" s="35">
        <f t="shared" si="3"/>
        <v>25326</v>
      </c>
      <c r="J18" s="35">
        <f t="shared" si="3"/>
        <v>11085</v>
      </c>
      <c r="K18" s="35">
        <f t="shared" si="3"/>
        <v>3420</v>
      </c>
      <c r="L18" s="35">
        <f t="shared" si="1"/>
        <v>39831</v>
      </c>
      <c r="M18" s="35">
        <f t="shared" si="2"/>
        <v>82328</v>
      </c>
      <c r="N18" s="35">
        <f>SUM(N8:N17)</f>
        <v>16073</v>
      </c>
      <c r="O18" s="35">
        <f>SUM(O8:O17)</f>
        <v>65019</v>
      </c>
      <c r="P18" s="35">
        <f>SUM(P8:P17)</f>
        <v>1097</v>
      </c>
      <c r="Q18" s="146">
        <f>SUM(Q8:Q17)</f>
        <v>139</v>
      </c>
      <c r="R18" s="37" t="s">
        <v>24</v>
      </c>
      <c r="S18" s="37"/>
      <c r="T18" s="37">
        <v>2</v>
      </c>
      <c r="U18" s="37">
        <v>3</v>
      </c>
      <c r="V18" s="37" t="s">
        <v>25</v>
      </c>
      <c r="W18" s="38" t="s">
        <v>26</v>
      </c>
      <c r="X18" s="10"/>
    </row>
    <row r="19" spans="1:24" ht="13.5" thickBot="1">
      <c r="A19" s="6"/>
      <c r="B19" s="6"/>
      <c r="C19" s="6"/>
      <c r="D19" s="6"/>
      <c r="E19" s="6"/>
      <c r="F19" s="6"/>
      <c r="G19" s="6"/>
      <c r="H19" s="6"/>
      <c r="I19" s="10"/>
      <c r="J19" s="10"/>
      <c r="K19" s="10"/>
      <c r="L19" s="10"/>
      <c r="M19" s="10"/>
      <c r="N19" s="10"/>
      <c r="O19" s="10"/>
      <c r="P19" s="10"/>
      <c r="Q19" s="10"/>
      <c r="R19" s="6"/>
      <c r="S19" s="6"/>
      <c r="T19" s="6"/>
      <c r="U19" s="6"/>
      <c r="V19" s="6"/>
      <c r="W19" s="6"/>
      <c r="X19" s="6"/>
    </row>
    <row r="20" spans="1:24" ht="12.75">
      <c r="A20" s="143" t="s">
        <v>285</v>
      </c>
      <c r="B20" s="39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39"/>
      <c r="S20" s="39"/>
      <c r="T20" s="39"/>
      <c r="U20" s="39"/>
      <c r="V20" s="39"/>
      <c r="W20" s="41"/>
      <c r="X20" s="6"/>
    </row>
    <row r="21" spans="1:24" ht="12.75">
      <c r="A21" s="144" t="s">
        <v>286</v>
      </c>
      <c r="B21" s="42"/>
      <c r="C21" s="42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2"/>
      <c r="S21" s="42"/>
      <c r="T21" s="42"/>
      <c r="U21" s="42"/>
      <c r="V21" s="42"/>
      <c r="W21" s="44"/>
      <c r="X21" s="6"/>
    </row>
    <row r="22" spans="1:24" ht="12.75">
      <c r="A22" s="144" t="s">
        <v>287</v>
      </c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2"/>
      <c r="S22" s="42"/>
      <c r="T22" s="42"/>
      <c r="U22" s="42"/>
      <c r="V22" s="42"/>
      <c r="W22" s="44"/>
      <c r="X22" s="6"/>
    </row>
    <row r="23" spans="1:24" ht="12.75">
      <c r="A23" s="83" t="s">
        <v>288</v>
      </c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2"/>
      <c r="S23" s="42"/>
      <c r="T23" s="42"/>
      <c r="U23" s="42"/>
      <c r="V23" s="42"/>
      <c r="W23" s="44"/>
      <c r="X23" s="6"/>
    </row>
    <row r="24" spans="1:24" ht="12.75">
      <c r="A24" s="144" t="s">
        <v>289</v>
      </c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2"/>
      <c r="S24" s="42"/>
      <c r="T24" s="42"/>
      <c r="U24" s="42"/>
      <c r="V24" s="42"/>
      <c r="W24" s="44"/>
      <c r="X24" s="6"/>
    </row>
    <row r="25" spans="1:24" ht="12.75">
      <c r="A25" s="144" t="s">
        <v>290</v>
      </c>
      <c r="B25" s="42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2"/>
      <c r="S25" s="42"/>
      <c r="T25" s="42"/>
      <c r="U25" s="42"/>
      <c r="V25" s="42"/>
      <c r="W25" s="44"/>
      <c r="X25" s="6"/>
    </row>
    <row r="26" spans="1:24" ht="12.75">
      <c r="A26" s="144" t="s">
        <v>291</v>
      </c>
      <c r="B26" s="42"/>
      <c r="C26" s="42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42"/>
      <c r="T26" s="42"/>
      <c r="U26" s="42"/>
      <c r="V26" s="42"/>
      <c r="W26" s="44"/>
      <c r="X26" s="6"/>
    </row>
    <row r="27" spans="1:24" ht="12.75">
      <c r="A27" s="144" t="s">
        <v>292</v>
      </c>
      <c r="B27" s="42"/>
      <c r="C27" s="42"/>
      <c r="D27" s="42"/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2"/>
      <c r="S27" s="42"/>
      <c r="T27" s="42"/>
      <c r="U27" s="42"/>
      <c r="V27" s="42"/>
      <c r="W27" s="44"/>
      <c r="X27" s="6"/>
    </row>
    <row r="28" spans="1:24" ht="12.75">
      <c r="A28" s="144" t="s">
        <v>297</v>
      </c>
      <c r="B28" s="42"/>
      <c r="C28" s="42"/>
      <c r="D28" s="42"/>
      <c r="E28" s="42"/>
      <c r="F28" s="42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2"/>
      <c r="S28" s="42"/>
      <c r="T28" s="42"/>
      <c r="U28" s="42"/>
      <c r="V28" s="42"/>
      <c r="W28" s="44"/>
      <c r="X28" s="6"/>
    </row>
    <row r="29" spans="1:24" ht="13.5" thickBot="1">
      <c r="A29" s="145" t="s">
        <v>293</v>
      </c>
      <c r="B29" s="46"/>
      <c r="C29" s="46"/>
      <c r="D29" s="46"/>
      <c r="E29" s="46"/>
      <c r="F29" s="46"/>
      <c r="G29" s="46"/>
      <c r="H29" s="46"/>
      <c r="I29" s="11"/>
      <c r="J29" s="11"/>
      <c r="K29" s="11"/>
      <c r="L29" s="11"/>
      <c r="M29" s="11"/>
      <c r="N29" s="11"/>
      <c r="O29" s="11"/>
      <c r="P29" s="11"/>
      <c r="Q29" s="11"/>
      <c r="R29" s="46"/>
      <c r="S29" s="46"/>
      <c r="T29" s="46"/>
      <c r="U29" s="46"/>
      <c r="V29" s="46"/>
      <c r="W29" s="47"/>
      <c r="X29" s="6"/>
    </row>
    <row r="30" spans="1:24" ht="12.75">
      <c r="A30" s="6"/>
      <c r="B30" s="6"/>
      <c r="C30" s="6"/>
      <c r="D30" s="6"/>
      <c r="E30" s="6"/>
      <c r="F30" s="6"/>
      <c r="G30" s="6"/>
      <c r="H30" s="6"/>
      <c r="I30" s="10"/>
      <c r="J30" s="10"/>
      <c r="K30" s="10"/>
      <c r="L30" s="10"/>
      <c r="M30" s="10"/>
      <c r="N30" s="10"/>
      <c r="O30" s="10"/>
      <c r="P30" s="10"/>
      <c r="Q30" s="10"/>
      <c r="R30" s="6"/>
      <c r="S30" s="6"/>
      <c r="T30" s="6"/>
      <c r="U30" s="6"/>
      <c r="V30" s="6"/>
      <c r="W30" s="6"/>
      <c r="X30" s="6"/>
    </row>
  </sheetData>
  <mergeCells count="25">
    <mergeCell ref="U3:U6"/>
    <mergeCell ref="V3:V6"/>
    <mergeCell ref="W3:W6"/>
    <mergeCell ref="E4:H4"/>
    <mergeCell ref="I4:L4"/>
    <mergeCell ref="E5:E6"/>
    <mergeCell ref="F5:F6"/>
    <mergeCell ref="G5:G6"/>
    <mergeCell ref="H5:H6"/>
    <mergeCell ref="I5:I6"/>
    <mergeCell ref="Q3:Q6"/>
    <mergeCell ref="R3:R6"/>
    <mergeCell ref="S3:S6"/>
    <mergeCell ref="T3:T6"/>
    <mergeCell ref="M3:M6"/>
    <mergeCell ref="N3:N6"/>
    <mergeCell ref="O3:O6"/>
    <mergeCell ref="P3:P6"/>
    <mergeCell ref="A3:A6"/>
    <mergeCell ref="C3:C6"/>
    <mergeCell ref="D3:D6"/>
    <mergeCell ref="E3:L3"/>
    <mergeCell ref="J5:J6"/>
    <mergeCell ref="K5:K6"/>
    <mergeCell ref="L5:L6"/>
  </mergeCells>
  <hyperlinks>
    <hyperlink ref="M8" location="'Noord-Brabant Steden'!A20" display="'Noord-Brabant Steden'!A20"/>
    <hyperlink ref="M9" location="'Noord-Brabant Steden'!A21" display="'Noord-Brabant Steden'!A21"/>
    <hyperlink ref="M10" location="'Noord-Brabant Steden'!A22" display="'Noord-Brabant Steden'!A22"/>
    <hyperlink ref="M11" location="'Noord-Brabant Steden'!A23" display="'Noord-Brabant Steden'!A23"/>
    <hyperlink ref="M12" location="'Noord-Brabant Steden'!A24" display="'Noord-Brabant Steden'!A24"/>
    <hyperlink ref="M13" location="'Noord-Brabant Steden'!A25" display="'Noord-Brabant Steden'!A25"/>
    <hyperlink ref="M14" location="'Noord-Brabant Steden'!A26" display="'Noord-Brabant Steden'!A26"/>
    <hyperlink ref="M15" location="'Noord-Brabant Steden'!A27" display="'Noord-Brabant Steden'!A27"/>
    <hyperlink ref="M16" location="'Noord-Brabant Steden'!A28" display="'Noord-Brabant Steden'!A28"/>
    <hyperlink ref="M17" location="'Noord-Brabant Steden'!A29" display="'Noord-Brabant Steden'!A2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W52"/>
  <sheetViews>
    <sheetView workbookViewId="0" topLeftCell="A1">
      <selection activeCell="A2" sqref="A2"/>
    </sheetView>
  </sheetViews>
  <sheetFormatPr defaultColWidth="9.140625" defaultRowHeight="12.75"/>
  <cols>
    <col min="1" max="1" width="30.28125" style="6" customWidth="1"/>
    <col min="2" max="2" width="2.7109375" style="6" customWidth="1"/>
    <col min="3" max="3" width="6.7109375" style="6" customWidth="1"/>
    <col min="4" max="4" width="6.8515625" style="6" customWidth="1"/>
    <col min="5" max="5" width="6.57421875" style="6" customWidth="1"/>
    <col min="6" max="6" width="6.140625" style="6" customWidth="1"/>
    <col min="7" max="7" width="5.57421875" style="6" customWidth="1"/>
    <col min="8" max="8" width="6.8515625" style="6" customWidth="1"/>
    <col min="9" max="9" width="7.00390625" style="10" customWidth="1"/>
    <col min="10" max="10" width="6.57421875" style="10" customWidth="1"/>
    <col min="11" max="11" width="6.140625" style="10" customWidth="1"/>
    <col min="12" max="12" width="7.28125" style="10" customWidth="1"/>
    <col min="13" max="13" width="10.7109375" style="10" customWidth="1"/>
    <col min="14" max="14" width="7.57421875" style="10" customWidth="1"/>
    <col min="15" max="15" width="9.140625" style="10" customWidth="1"/>
    <col min="16" max="16" width="6.00390625" style="10" customWidth="1"/>
    <col min="17" max="17" width="6.140625" style="10" customWidth="1"/>
    <col min="18" max="22" width="3.421875" style="6" customWidth="1"/>
    <col min="23" max="16384" width="9.140625" style="6" customWidth="1"/>
  </cols>
  <sheetData>
    <row r="1" spans="1:23" ht="13.5" thickBo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5"/>
    </row>
    <row r="2" spans="1:17" ht="13.5" thickBot="1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</row>
    <row r="3" spans="1:23" ht="22.5" customHeight="1">
      <c r="A3" s="107" t="s">
        <v>1</v>
      </c>
      <c r="B3" s="9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113" t="s">
        <v>5</v>
      </c>
      <c r="N3" s="86" t="s">
        <v>6</v>
      </c>
      <c r="O3" s="86" t="s">
        <v>7</v>
      </c>
      <c r="P3" s="86" t="s">
        <v>8</v>
      </c>
      <c r="Q3" s="89" t="s">
        <v>9</v>
      </c>
      <c r="R3" s="98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</row>
    <row r="4" spans="1:23" ht="18" customHeight="1">
      <c r="A4" s="108"/>
      <c r="B4" s="9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114"/>
      <c r="N4" s="87"/>
      <c r="O4" s="87"/>
      <c r="P4" s="87"/>
      <c r="Q4" s="90"/>
      <c r="R4" s="99"/>
      <c r="S4" s="102"/>
      <c r="T4" s="102"/>
      <c r="U4" s="105"/>
      <c r="V4" s="102"/>
      <c r="W4" s="96"/>
    </row>
    <row r="5" spans="1:23" ht="39" customHeight="1">
      <c r="A5" s="108"/>
      <c r="B5" s="9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114"/>
      <c r="N5" s="87"/>
      <c r="O5" s="87"/>
      <c r="P5" s="87"/>
      <c r="Q5" s="90"/>
      <c r="R5" s="99"/>
      <c r="S5" s="102"/>
      <c r="T5" s="102"/>
      <c r="U5" s="105"/>
      <c r="V5" s="102"/>
      <c r="W5" s="96"/>
    </row>
    <row r="6" spans="1:23" ht="30" customHeight="1" thickBot="1">
      <c r="A6" s="109"/>
      <c r="B6" s="9"/>
      <c r="C6" s="112"/>
      <c r="D6" s="88"/>
      <c r="E6" s="88"/>
      <c r="F6" s="88"/>
      <c r="G6" s="88"/>
      <c r="H6" s="94"/>
      <c r="I6" s="88"/>
      <c r="J6" s="88"/>
      <c r="K6" s="88"/>
      <c r="L6" s="94"/>
      <c r="M6" s="115"/>
      <c r="N6" s="88"/>
      <c r="O6" s="88"/>
      <c r="P6" s="88"/>
      <c r="Q6" s="91"/>
      <c r="R6" s="100"/>
      <c r="S6" s="103"/>
      <c r="T6" s="103"/>
      <c r="U6" s="106"/>
      <c r="V6" s="103"/>
      <c r="W6" s="97"/>
    </row>
    <row r="7" spans="12:17" ht="13.5" thickBot="1">
      <c r="L7" s="6"/>
      <c r="N7" s="43"/>
      <c r="O7" s="43"/>
      <c r="P7" s="43"/>
      <c r="Q7" s="43"/>
    </row>
    <row r="8" spans="1:23" ht="12.75">
      <c r="A8" s="73" t="s">
        <v>36</v>
      </c>
      <c r="C8" s="13">
        <v>187</v>
      </c>
      <c r="D8" s="14">
        <v>234</v>
      </c>
      <c r="E8" s="14">
        <v>332</v>
      </c>
      <c r="F8" s="14">
        <v>169</v>
      </c>
      <c r="G8" s="14">
        <v>33</v>
      </c>
      <c r="H8" s="15">
        <f aca="true" t="shared" si="0" ref="H8:H49">SUM(E8:G8)</f>
        <v>534</v>
      </c>
      <c r="I8" s="14">
        <v>330</v>
      </c>
      <c r="J8" s="14">
        <v>169</v>
      </c>
      <c r="K8" s="14">
        <v>43</v>
      </c>
      <c r="L8" s="15">
        <f aca="true" t="shared" si="1" ref="L8:L28">SUM(I8:K8)</f>
        <v>542</v>
      </c>
      <c r="M8" s="15">
        <f aca="true" t="shared" si="2" ref="M8:M28">SUM(H8+L8)</f>
        <v>1076</v>
      </c>
      <c r="N8" s="14">
        <v>94</v>
      </c>
      <c r="O8" s="14">
        <v>971</v>
      </c>
      <c r="P8" s="14">
        <v>11</v>
      </c>
      <c r="Q8" s="148"/>
      <c r="R8" s="18" t="s">
        <v>24</v>
      </c>
      <c r="S8" s="19"/>
      <c r="T8" s="19">
        <v>2</v>
      </c>
      <c r="U8" s="19">
        <v>3</v>
      </c>
      <c r="V8" s="19" t="s">
        <v>25</v>
      </c>
      <c r="W8" s="20" t="s">
        <v>26</v>
      </c>
    </row>
    <row r="9" spans="1:23" ht="12.75">
      <c r="A9" s="74" t="s">
        <v>37</v>
      </c>
      <c r="C9" s="22">
        <v>108</v>
      </c>
      <c r="D9" s="23">
        <v>122</v>
      </c>
      <c r="E9" s="23">
        <v>206</v>
      </c>
      <c r="F9" s="23">
        <v>103</v>
      </c>
      <c r="G9" s="23">
        <v>15</v>
      </c>
      <c r="H9" s="24">
        <f t="shared" si="0"/>
        <v>324</v>
      </c>
      <c r="I9" s="23">
        <v>202</v>
      </c>
      <c r="J9" s="23">
        <v>103</v>
      </c>
      <c r="K9" s="23">
        <v>17</v>
      </c>
      <c r="L9" s="24">
        <f t="shared" si="1"/>
        <v>322</v>
      </c>
      <c r="M9" s="24">
        <f t="shared" si="2"/>
        <v>646</v>
      </c>
      <c r="N9" s="23">
        <v>7</v>
      </c>
      <c r="O9" s="23">
        <v>639</v>
      </c>
      <c r="P9" s="23"/>
      <c r="Q9" s="32"/>
      <c r="R9" s="26" t="s">
        <v>24</v>
      </c>
      <c r="S9" s="27"/>
      <c r="T9" s="27">
        <v>2</v>
      </c>
      <c r="U9" s="27">
        <v>3</v>
      </c>
      <c r="V9" s="27" t="s">
        <v>25</v>
      </c>
      <c r="W9" s="28" t="s">
        <v>26</v>
      </c>
    </row>
    <row r="10" spans="1:23" ht="12.75">
      <c r="A10" s="74" t="s">
        <v>38</v>
      </c>
      <c r="C10" s="22">
        <v>307</v>
      </c>
      <c r="D10" s="23">
        <v>350</v>
      </c>
      <c r="E10" s="23">
        <v>620</v>
      </c>
      <c r="F10" s="23">
        <v>267</v>
      </c>
      <c r="G10" s="23">
        <v>38</v>
      </c>
      <c r="H10" s="24">
        <f t="shared" si="0"/>
        <v>925</v>
      </c>
      <c r="I10" s="23">
        <v>566</v>
      </c>
      <c r="J10" s="23">
        <v>268</v>
      </c>
      <c r="K10" s="23">
        <v>82</v>
      </c>
      <c r="L10" s="24">
        <f t="shared" si="1"/>
        <v>916</v>
      </c>
      <c r="M10" s="24">
        <f t="shared" si="2"/>
        <v>1841</v>
      </c>
      <c r="N10" s="23"/>
      <c r="O10" s="23">
        <v>1821</v>
      </c>
      <c r="P10" s="23">
        <v>20</v>
      </c>
      <c r="Q10" s="32"/>
      <c r="R10" s="26" t="s">
        <v>24</v>
      </c>
      <c r="S10" s="27"/>
      <c r="T10" s="27">
        <v>2</v>
      </c>
      <c r="U10" s="27">
        <v>3</v>
      </c>
      <c r="V10" s="27" t="s">
        <v>25</v>
      </c>
      <c r="W10" s="28" t="s">
        <v>26</v>
      </c>
    </row>
    <row r="11" spans="1:23" ht="12.75">
      <c r="A11" s="74" t="s">
        <v>39</v>
      </c>
      <c r="C11" s="22">
        <v>246</v>
      </c>
      <c r="D11" s="23">
        <v>284</v>
      </c>
      <c r="E11" s="23">
        <v>467</v>
      </c>
      <c r="F11" s="23">
        <v>226</v>
      </c>
      <c r="G11" s="23">
        <v>29</v>
      </c>
      <c r="H11" s="24">
        <f t="shared" si="0"/>
        <v>722</v>
      </c>
      <c r="I11" s="23">
        <v>487</v>
      </c>
      <c r="J11" s="23">
        <v>226</v>
      </c>
      <c r="K11" s="23">
        <v>49</v>
      </c>
      <c r="L11" s="24">
        <f t="shared" si="1"/>
        <v>762</v>
      </c>
      <c r="M11" s="24">
        <f t="shared" si="2"/>
        <v>1484</v>
      </c>
      <c r="N11" s="23">
        <v>1</v>
      </c>
      <c r="O11" s="23">
        <v>1483</v>
      </c>
      <c r="P11" s="23"/>
      <c r="Q11" s="32"/>
      <c r="R11" s="26" t="s">
        <v>24</v>
      </c>
      <c r="S11" s="27"/>
      <c r="T11" s="27">
        <v>2</v>
      </c>
      <c r="U11" s="27">
        <v>3</v>
      </c>
      <c r="V11" s="27" t="s">
        <v>25</v>
      </c>
      <c r="W11" s="28" t="s">
        <v>26</v>
      </c>
    </row>
    <row r="12" spans="1:23" ht="12.75">
      <c r="A12" s="74" t="s">
        <v>40</v>
      </c>
      <c r="C12" s="22">
        <v>376</v>
      </c>
      <c r="D12" s="23">
        <v>450</v>
      </c>
      <c r="E12" s="23">
        <v>768</v>
      </c>
      <c r="F12" s="23">
        <v>322</v>
      </c>
      <c r="G12" s="23">
        <v>56</v>
      </c>
      <c r="H12" s="24">
        <f t="shared" si="0"/>
        <v>1146</v>
      </c>
      <c r="I12" s="23">
        <v>689</v>
      </c>
      <c r="J12" s="23">
        <v>324</v>
      </c>
      <c r="K12" s="23">
        <v>97</v>
      </c>
      <c r="L12" s="24">
        <f t="shared" si="1"/>
        <v>1110</v>
      </c>
      <c r="M12" s="24">
        <f t="shared" si="2"/>
        <v>2256</v>
      </c>
      <c r="N12" s="23"/>
      <c r="O12" s="23">
        <v>2256</v>
      </c>
      <c r="P12" s="23"/>
      <c r="Q12" s="32"/>
      <c r="R12" s="26" t="s">
        <v>24</v>
      </c>
      <c r="S12" s="27"/>
      <c r="T12" s="27">
        <v>2</v>
      </c>
      <c r="U12" s="27">
        <v>3</v>
      </c>
      <c r="V12" s="27" t="s">
        <v>25</v>
      </c>
      <c r="W12" s="28" t="s">
        <v>26</v>
      </c>
    </row>
    <row r="13" spans="1:23" ht="12.75">
      <c r="A13" s="74" t="s">
        <v>41</v>
      </c>
      <c r="C13" s="22">
        <v>364</v>
      </c>
      <c r="D13" s="23">
        <v>438</v>
      </c>
      <c r="E13" s="23">
        <v>577</v>
      </c>
      <c r="F13" s="23">
        <v>293</v>
      </c>
      <c r="G13" s="23">
        <v>40</v>
      </c>
      <c r="H13" s="24">
        <f t="shared" si="0"/>
        <v>910</v>
      </c>
      <c r="I13" s="23">
        <v>708</v>
      </c>
      <c r="J13" s="23">
        <v>294</v>
      </c>
      <c r="K13" s="23">
        <v>90</v>
      </c>
      <c r="L13" s="24">
        <f t="shared" si="1"/>
        <v>1092</v>
      </c>
      <c r="M13" s="24">
        <f t="shared" si="2"/>
        <v>2002</v>
      </c>
      <c r="N13" s="23">
        <v>58</v>
      </c>
      <c r="O13" s="23">
        <v>1921</v>
      </c>
      <c r="P13" s="23">
        <v>23</v>
      </c>
      <c r="Q13" s="32"/>
      <c r="R13" s="26" t="s">
        <v>24</v>
      </c>
      <c r="S13" s="27"/>
      <c r="T13" s="27">
        <v>2</v>
      </c>
      <c r="U13" s="27">
        <v>3</v>
      </c>
      <c r="V13" s="27" t="s">
        <v>25</v>
      </c>
      <c r="W13" s="28" t="s">
        <v>26</v>
      </c>
    </row>
    <row r="14" spans="1:23" ht="12.75">
      <c r="A14" s="74" t="s">
        <v>42</v>
      </c>
      <c r="C14" s="22">
        <v>303</v>
      </c>
      <c r="D14" s="23">
        <v>388</v>
      </c>
      <c r="E14" s="23">
        <v>595</v>
      </c>
      <c r="F14" s="23">
        <v>293</v>
      </c>
      <c r="G14" s="23">
        <v>34</v>
      </c>
      <c r="H14" s="24">
        <f t="shared" si="0"/>
        <v>922</v>
      </c>
      <c r="I14" s="23">
        <v>652</v>
      </c>
      <c r="J14" s="23">
        <v>293</v>
      </c>
      <c r="K14" s="23">
        <v>79</v>
      </c>
      <c r="L14" s="24">
        <f t="shared" si="1"/>
        <v>1024</v>
      </c>
      <c r="M14" s="24">
        <f t="shared" si="2"/>
        <v>1946</v>
      </c>
      <c r="N14" s="23">
        <v>87</v>
      </c>
      <c r="O14" s="23">
        <v>1831</v>
      </c>
      <c r="P14" s="23">
        <v>28</v>
      </c>
      <c r="Q14" s="32"/>
      <c r="R14" s="26" t="s">
        <v>24</v>
      </c>
      <c r="S14" s="27"/>
      <c r="T14" s="27">
        <v>2</v>
      </c>
      <c r="U14" s="27">
        <v>3</v>
      </c>
      <c r="V14" s="27" t="s">
        <v>25</v>
      </c>
      <c r="W14" s="28" t="s">
        <v>26</v>
      </c>
    </row>
    <row r="15" spans="1:23" ht="12.75">
      <c r="A15" s="74" t="s">
        <v>43</v>
      </c>
      <c r="C15" s="22">
        <v>65</v>
      </c>
      <c r="D15" s="23">
        <v>80</v>
      </c>
      <c r="E15" s="23">
        <v>128</v>
      </c>
      <c r="F15" s="23">
        <v>57</v>
      </c>
      <c r="G15" s="23">
        <v>12</v>
      </c>
      <c r="H15" s="24">
        <f t="shared" si="0"/>
        <v>197</v>
      </c>
      <c r="I15" s="23">
        <v>156</v>
      </c>
      <c r="J15" s="23">
        <v>56</v>
      </c>
      <c r="K15" s="23">
        <v>11</v>
      </c>
      <c r="L15" s="24">
        <f t="shared" si="1"/>
        <v>223</v>
      </c>
      <c r="M15" s="24">
        <f t="shared" si="2"/>
        <v>420</v>
      </c>
      <c r="N15" s="23"/>
      <c r="O15" s="23">
        <v>420</v>
      </c>
      <c r="P15" s="23"/>
      <c r="Q15" s="32"/>
      <c r="R15" s="26" t="s">
        <v>24</v>
      </c>
      <c r="S15" s="27"/>
      <c r="T15" s="27">
        <v>2</v>
      </c>
      <c r="U15" s="27">
        <v>3</v>
      </c>
      <c r="V15" s="27" t="s">
        <v>25</v>
      </c>
      <c r="W15" s="28" t="s">
        <v>26</v>
      </c>
    </row>
    <row r="16" spans="1:23" ht="12.75">
      <c r="A16" s="74" t="s">
        <v>44</v>
      </c>
      <c r="C16" s="22">
        <v>87</v>
      </c>
      <c r="D16" s="23">
        <v>97</v>
      </c>
      <c r="E16" s="23">
        <v>186</v>
      </c>
      <c r="F16" s="23">
        <v>79</v>
      </c>
      <c r="G16" s="23">
        <v>9</v>
      </c>
      <c r="H16" s="24">
        <f t="shared" si="0"/>
        <v>274</v>
      </c>
      <c r="I16" s="23">
        <v>183</v>
      </c>
      <c r="J16" s="23">
        <v>80</v>
      </c>
      <c r="K16" s="23">
        <v>18</v>
      </c>
      <c r="L16" s="24">
        <f t="shared" si="1"/>
        <v>281</v>
      </c>
      <c r="M16" s="24">
        <f t="shared" si="2"/>
        <v>555</v>
      </c>
      <c r="N16" s="23">
        <v>3</v>
      </c>
      <c r="O16" s="23">
        <v>552</v>
      </c>
      <c r="P16" s="23"/>
      <c r="Q16" s="32"/>
      <c r="R16" s="26" t="s">
        <v>24</v>
      </c>
      <c r="S16" s="27"/>
      <c r="T16" s="27">
        <v>2</v>
      </c>
      <c r="U16" s="27">
        <v>3</v>
      </c>
      <c r="V16" s="27" t="s">
        <v>25</v>
      </c>
      <c r="W16" s="28" t="s">
        <v>26</v>
      </c>
    </row>
    <row r="17" spans="1:23" ht="12.75">
      <c r="A17" s="74" t="s">
        <v>45</v>
      </c>
      <c r="C17" s="22">
        <v>233</v>
      </c>
      <c r="D17" s="23">
        <v>292</v>
      </c>
      <c r="E17" s="23">
        <v>501</v>
      </c>
      <c r="F17" s="23">
        <v>224</v>
      </c>
      <c r="G17" s="23">
        <v>38</v>
      </c>
      <c r="H17" s="24">
        <f t="shared" si="0"/>
        <v>763</v>
      </c>
      <c r="I17" s="23">
        <v>463</v>
      </c>
      <c r="J17" s="23">
        <v>225</v>
      </c>
      <c r="K17" s="23">
        <v>74</v>
      </c>
      <c r="L17" s="24">
        <f t="shared" si="1"/>
        <v>762</v>
      </c>
      <c r="M17" s="24">
        <f t="shared" si="2"/>
        <v>1525</v>
      </c>
      <c r="N17" s="23">
        <v>66</v>
      </c>
      <c r="O17" s="23">
        <v>1448</v>
      </c>
      <c r="P17" s="23">
        <v>8</v>
      </c>
      <c r="Q17" s="32">
        <v>3</v>
      </c>
      <c r="R17" s="26" t="s">
        <v>24</v>
      </c>
      <c r="S17" s="27"/>
      <c r="T17" s="27">
        <v>2</v>
      </c>
      <c r="U17" s="27">
        <v>3</v>
      </c>
      <c r="V17" s="27" t="s">
        <v>25</v>
      </c>
      <c r="W17" s="28" t="s">
        <v>26</v>
      </c>
    </row>
    <row r="18" spans="1:23" ht="12.75">
      <c r="A18" s="74" t="s">
        <v>46</v>
      </c>
      <c r="C18" s="22">
        <v>412</v>
      </c>
      <c r="D18" s="23">
        <v>428</v>
      </c>
      <c r="E18" s="23">
        <v>682</v>
      </c>
      <c r="F18" s="23">
        <v>301</v>
      </c>
      <c r="G18" s="23">
        <v>48</v>
      </c>
      <c r="H18" s="24">
        <f t="shared" si="0"/>
        <v>1031</v>
      </c>
      <c r="I18" s="23">
        <v>726</v>
      </c>
      <c r="J18" s="23">
        <v>302</v>
      </c>
      <c r="K18" s="23">
        <v>96</v>
      </c>
      <c r="L18" s="24">
        <f t="shared" si="1"/>
        <v>1124</v>
      </c>
      <c r="M18" s="24">
        <f t="shared" si="2"/>
        <v>2155</v>
      </c>
      <c r="N18" s="23">
        <v>32</v>
      </c>
      <c r="O18" s="23">
        <v>2119</v>
      </c>
      <c r="P18" s="23">
        <v>4</v>
      </c>
      <c r="Q18" s="32"/>
      <c r="R18" s="26" t="s">
        <v>24</v>
      </c>
      <c r="S18" s="27"/>
      <c r="T18" s="27">
        <v>2</v>
      </c>
      <c r="U18" s="27">
        <v>3</v>
      </c>
      <c r="V18" s="27" t="s">
        <v>25</v>
      </c>
      <c r="W18" s="28" t="s">
        <v>26</v>
      </c>
    </row>
    <row r="19" spans="1:23" ht="12.75">
      <c r="A19" s="74" t="s">
        <v>47</v>
      </c>
      <c r="C19" s="22">
        <v>114</v>
      </c>
      <c r="D19" s="23">
        <v>130</v>
      </c>
      <c r="E19" s="23">
        <v>301</v>
      </c>
      <c r="F19" s="23">
        <v>96</v>
      </c>
      <c r="G19" s="23">
        <v>18</v>
      </c>
      <c r="H19" s="24">
        <f t="shared" si="0"/>
        <v>415</v>
      </c>
      <c r="I19" s="23">
        <v>229</v>
      </c>
      <c r="J19" s="23">
        <v>97</v>
      </c>
      <c r="K19" s="23">
        <v>29</v>
      </c>
      <c r="L19" s="24">
        <f t="shared" si="1"/>
        <v>355</v>
      </c>
      <c r="M19" s="24">
        <f t="shared" si="2"/>
        <v>770</v>
      </c>
      <c r="N19" s="23"/>
      <c r="O19" s="23">
        <v>770</v>
      </c>
      <c r="P19" s="23"/>
      <c r="Q19" s="32"/>
      <c r="R19" s="26" t="s">
        <v>24</v>
      </c>
      <c r="S19" s="27"/>
      <c r="T19" s="27">
        <v>2</v>
      </c>
      <c r="U19" s="27">
        <v>3</v>
      </c>
      <c r="V19" s="27" t="s">
        <v>25</v>
      </c>
      <c r="W19" s="28" t="s">
        <v>26</v>
      </c>
    </row>
    <row r="20" spans="1:23" ht="12.75">
      <c r="A20" s="74" t="s">
        <v>48</v>
      </c>
      <c r="C20" s="22">
        <v>97</v>
      </c>
      <c r="D20" s="23">
        <v>109</v>
      </c>
      <c r="E20" s="23">
        <v>198</v>
      </c>
      <c r="F20" s="23">
        <v>86</v>
      </c>
      <c r="G20" s="23">
        <v>6</v>
      </c>
      <c r="H20" s="24">
        <f t="shared" si="0"/>
        <v>290</v>
      </c>
      <c r="I20" s="23">
        <v>184</v>
      </c>
      <c r="J20" s="23">
        <v>86</v>
      </c>
      <c r="K20" s="23">
        <v>23</v>
      </c>
      <c r="L20" s="24">
        <f t="shared" si="1"/>
        <v>293</v>
      </c>
      <c r="M20" s="24">
        <f t="shared" si="2"/>
        <v>583</v>
      </c>
      <c r="N20" s="23">
        <v>3</v>
      </c>
      <c r="O20" s="23">
        <v>580</v>
      </c>
      <c r="P20" s="23"/>
      <c r="Q20" s="32"/>
      <c r="R20" s="26" t="s">
        <v>24</v>
      </c>
      <c r="S20" s="27"/>
      <c r="T20" s="27">
        <v>2</v>
      </c>
      <c r="U20" s="27">
        <v>3</v>
      </c>
      <c r="V20" s="27" t="s">
        <v>25</v>
      </c>
      <c r="W20" s="28" t="s">
        <v>26</v>
      </c>
    </row>
    <row r="21" spans="1:23" ht="12.75">
      <c r="A21" s="74" t="s">
        <v>49</v>
      </c>
      <c r="C21" s="22">
        <v>177</v>
      </c>
      <c r="D21" s="23">
        <v>208</v>
      </c>
      <c r="E21" s="23">
        <v>353</v>
      </c>
      <c r="F21" s="23">
        <v>132</v>
      </c>
      <c r="G21" s="23">
        <v>28</v>
      </c>
      <c r="H21" s="24">
        <f t="shared" si="0"/>
        <v>513</v>
      </c>
      <c r="I21" s="23">
        <v>350</v>
      </c>
      <c r="J21" s="23">
        <v>133</v>
      </c>
      <c r="K21" s="23">
        <v>50</v>
      </c>
      <c r="L21" s="24">
        <f t="shared" si="1"/>
        <v>533</v>
      </c>
      <c r="M21" s="24">
        <f t="shared" si="2"/>
        <v>1046</v>
      </c>
      <c r="N21" s="23">
        <v>11</v>
      </c>
      <c r="O21" s="23">
        <v>1029</v>
      </c>
      <c r="P21" s="23">
        <v>6</v>
      </c>
      <c r="Q21" s="32"/>
      <c r="R21" s="26" t="s">
        <v>24</v>
      </c>
      <c r="S21" s="27"/>
      <c r="T21" s="27">
        <v>2</v>
      </c>
      <c r="U21" s="27">
        <v>3</v>
      </c>
      <c r="V21" s="27" t="s">
        <v>25</v>
      </c>
      <c r="W21" s="28" t="s">
        <v>26</v>
      </c>
    </row>
    <row r="22" spans="1:23" ht="12.75">
      <c r="A22" s="74" t="s">
        <v>50</v>
      </c>
      <c r="C22" s="22">
        <v>102</v>
      </c>
      <c r="D22" s="23">
        <v>133</v>
      </c>
      <c r="E22" s="23">
        <v>216</v>
      </c>
      <c r="F22" s="23">
        <v>99</v>
      </c>
      <c r="G22" s="23">
        <v>12</v>
      </c>
      <c r="H22" s="24">
        <f t="shared" si="0"/>
        <v>327</v>
      </c>
      <c r="I22" s="23">
        <v>205</v>
      </c>
      <c r="J22" s="23">
        <v>100</v>
      </c>
      <c r="K22" s="23">
        <v>25</v>
      </c>
      <c r="L22" s="24">
        <f t="shared" si="1"/>
        <v>330</v>
      </c>
      <c r="M22" s="24">
        <f t="shared" si="2"/>
        <v>657</v>
      </c>
      <c r="N22" s="23"/>
      <c r="O22" s="23">
        <v>657</v>
      </c>
      <c r="P22" s="23"/>
      <c r="Q22" s="32"/>
      <c r="R22" s="26" t="s">
        <v>24</v>
      </c>
      <c r="S22" s="27"/>
      <c r="T22" s="27">
        <v>2</v>
      </c>
      <c r="U22" s="27">
        <v>3</v>
      </c>
      <c r="V22" s="27" t="s">
        <v>25</v>
      </c>
      <c r="W22" s="28" t="s">
        <v>26</v>
      </c>
    </row>
    <row r="23" spans="1:23" ht="12.75">
      <c r="A23" s="74" t="s">
        <v>51</v>
      </c>
      <c r="C23" s="22">
        <v>253</v>
      </c>
      <c r="D23" s="23">
        <v>320</v>
      </c>
      <c r="E23" s="23">
        <v>623</v>
      </c>
      <c r="F23" s="23">
        <v>251</v>
      </c>
      <c r="G23" s="23">
        <v>46</v>
      </c>
      <c r="H23" s="24">
        <f t="shared" si="0"/>
        <v>920</v>
      </c>
      <c r="I23" s="23">
        <v>535</v>
      </c>
      <c r="J23" s="23">
        <v>251</v>
      </c>
      <c r="K23" s="23">
        <v>53</v>
      </c>
      <c r="L23" s="24">
        <f t="shared" si="1"/>
        <v>839</v>
      </c>
      <c r="M23" s="24">
        <f t="shared" si="2"/>
        <v>1759</v>
      </c>
      <c r="N23" s="23">
        <v>6</v>
      </c>
      <c r="O23" s="23">
        <v>1747</v>
      </c>
      <c r="P23" s="23">
        <v>6</v>
      </c>
      <c r="Q23" s="32"/>
      <c r="R23" s="26" t="s">
        <v>24</v>
      </c>
      <c r="S23" s="27"/>
      <c r="T23" s="27">
        <v>2</v>
      </c>
      <c r="U23" s="27">
        <v>3</v>
      </c>
      <c r="V23" s="27" t="s">
        <v>25</v>
      </c>
      <c r="W23" s="28" t="s">
        <v>26</v>
      </c>
    </row>
    <row r="24" spans="1:23" ht="12.75">
      <c r="A24" s="21" t="s">
        <v>52</v>
      </c>
      <c r="C24" s="22">
        <v>150</v>
      </c>
      <c r="D24" s="23">
        <v>186</v>
      </c>
      <c r="E24" s="23">
        <v>300</v>
      </c>
      <c r="F24" s="23">
        <v>131</v>
      </c>
      <c r="G24" s="23">
        <v>31</v>
      </c>
      <c r="H24" s="24">
        <f t="shared" si="0"/>
        <v>462</v>
      </c>
      <c r="I24" s="23">
        <v>301</v>
      </c>
      <c r="J24" s="23">
        <v>127</v>
      </c>
      <c r="K24" s="23">
        <v>45</v>
      </c>
      <c r="L24" s="24">
        <f t="shared" si="1"/>
        <v>473</v>
      </c>
      <c r="M24" s="24">
        <f t="shared" si="2"/>
        <v>935</v>
      </c>
      <c r="N24" s="23">
        <v>1</v>
      </c>
      <c r="O24" s="23">
        <v>933</v>
      </c>
      <c r="P24" s="23"/>
      <c r="Q24" s="32">
        <v>1</v>
      </c>
      <c r="R24" s="26" t="s">
        <v>24</v>
      </c>
      <c r="S24" s="27"/>
      <c r="T24" s="27">
        <v>2</v>
      </c>
      <c r="U24" s="27">
        <v>3</v>
      </c>
      <c r="V24" s="27" t="s">
        <v>25</v>
      </c>
      <c r="W24" s="28" t="s">
        <v>26</v>
      </c>
    </row>
    <row r="25" spans="1:23" ht="12.75">
      <c r="A25" s="74" t="s">
        <v>53</v>
      </c>
      <c r="C25" s="22">
        <v>262</v>
      </c>
      <c r="D25" s="23">
        <v>324</v>
      </c>
      <c r="E25" s="23">
        <v>507</v>
      </c>
      <c r="F25" s="23">
        <v>227</v>
      </c>
      <c r="G25" s="23">
        <v>31</v>
      </c>
      <c r="H25" s="24">
        <f t="shared" si="0"/>
        <v>765</v>
      </c>
      <c r="I25" s="23">
        <v>520</v>
      </c>
      <c r="J25" s="23">
        <v>227</v>
      </c>
      <c r="K25" s="23">
        <v>83</v>
      </c>
      <c r="L25" s="24">
        <f t="shared" si="1"/>
        <v>830</v>
      </c>
      <c r="M25" s="24">
        <f t="shared" si="2"/>
        <v>1595</v>
      </c>
      <c r="N25" s="23"/>
      <c r="O25" s="23">
        <v>1595</v>
      </c>
      <c r="P25" s="23"/>
      <c r="Q25" s="32"/>
      <c r="R25" s="26" t="s">
        <v>24</v>
      </c>
      <c r="S25" s="27"/>
      <c r="T25" s="27">
        <v>2</v>
      </c>
      <c r="U25" s="27">
        <v>3</v>
      </c>
      <c r="V25" s="27" t="s">
        <v>25</v>
      </c>
      <c r="W25" s="28" t="s">
        <v>26</v>
      </c>
    </row>
    <row r="26" spans="1:23" ht="12.75">
      <c r="A26" s="74" t="s">
        <v>54</v>
      </c>
      <c r="C26" s="22">
        <v>103</v>
      </c>
      <c r="D26" s="23">
        <v>119</v>
      </c>
      <c r="E26" s="23">
        <v>222</v>
      </c>
      <c r="F26" s="23">
        <v>93</v>
      </c>
      <c r="G26" s="23">
        <v>6</v>
      </c>
      <c r="H26" s="24">
        <f t="shared" si="0"/>
        <v>321</v>
      </c>
      <c r="I26" s="23">
        <v>249</v>
      </c>
      <c r="J26" s="23">
        <v>93</v>
      </c>
      <c r="K26" s="23">
        <v>23</v>
      </c>
      <c r="L26" s="24">
        <f t="shared" si="1"/>
        <v>365</v>
      </c>
      <c r="M26" s="24">
        <f t="shared" si="2"/>
        <v>686</v>
      </c>
      <c r="N26" s="23">
        <v>7</v>
      </c>
      <c r="O26" s="23">
        <v>678</v>
      </c>
      <c r="P26" s="23"/>
      <c r="Q26" s="32">
        <v>1</v>
      </c>
      <c r="R26" s="26" t="s">
        <v>24</v>
      </c>
      <c r="S26" s="27"/>
      <c r="T26" s="27">
        <v>2</v>
      </c>
      <c r="U26" s="27">
        <v>3</v>
      </c>
      <c r="V26" s="27" t="s">
        <v>25</v>
      </c>
      <c r="W26" s="28" t="s">
        <v>26</v>
      </c>
    </row>
    <row r="27" spans="1:23" ht="12.75">
      <c r="A27" s="74" t="s">
        <v>55</v>
      </c>
      <c r="C27" s="22">
        <v>64</v>
      </c>
      <c r="D27" s="23">
        <v>77</v>
      </c>
      <c r="E27" s="23">
        <v>163</v>
      </c>
      <c r="F27" s="23">
        <v>69</v>
      </c>
      <c r="G27" s="23">
        <v>2</v>
      </c>
      <c r="H27" s="24">
        <f t="shared" si="0"/>
        <v>234</v>
      </c>
      <c r="I27" s="23">
        <v>147</v>
      </c>
      <c r="J27" s="23">
        <v>69</v>
      </c>
      <c r="K27" s="23">
        <v>12</v>
      </c>
      <c r="L27" s="24">
        <f t="shared" si="1"/>
        <v>228</v>
      </c>
      <c r="M27" s="24">
        <f t="shared" si="2"/>
        <v>462</v>
      </c>
      <c r="N27" s="23"/>
      <c r="O27" s="23">
        <v>462</v>
      </c>
      <c r="P27" s="23"/>
      <c r="Q27" s="32"/>
      <c r="R27" s="26" t="s">
        <v>24</v>
      </c>
      <c r="S27" s="27"/>
      <c r="T27" s="27">
        <v>2</v>
      </c>
      <c r="U27" s="27">
        <v>3</v>
      </c>
      <c r="V27" s="27" t="s">
        <v>25</v>
      </c>
      <c r="W27" s="28" t="s">
        <v>26</v>
      </c>
    </row>
    <row r="28" spans="1:23" ht="12.75">
      <c r="A28" s="74" t="s">
        <v>56</v>
      </c>
      <c r="C28" s="22">
        <v>261</v>
      </c>
      <c r="D28" s="23">
        <v>279</v>
      </c>
      <c r="E28" s="23">
        <v>377</v>
      </c>
      <c r="F28" s="23">
        <v>188</v>
      </c>
      <c r="G28" s="23">
        <v>26</v>
      </c>
      <c r="H28" s="24">
        <f t="shared" si="0"/>
        <v>591</v>
      </c>
      <c r="I28" s="23">
        <v>372</v>
      </c>
      <c r="J28" s="23">
        <v>189</v>
      </c>
      <c r="K28" s="23">
        <v>53</v>
      </c>
      <c r="L28" s="24">
        <f t="shared" si="1"/>
        <v>614</v>
      </c>
      <c r="M28" s="24">
        <f t="shared" si="2"/>
        <v>1205</v>
      </c>
      <c r="N28" s="23">
        <v>71</v>
      </c>
      <c r="O28" s="23">
        <v>1095</v>
      </c>
      <c r="P28" s="23">
        <v>39</v>
      </c>
      <c r="Q28" s="32"/>
      <c r="R28" s="26" t="s">
        <v>24</v>
      </c>
      <c r="S28" s="27"/>
      <c r="T28" s="27">
        <v>2</v>
      </c>
      <c r="U28" s="27">
        <v>3</v>
      </c>
      <c r="V28" s="27" t="s">
        <v>25</v>
      </c>
      <c r="W28" s="28" t="s">
        <v>26</v>
      </c>
    </row>
    <row r="29" spans="1:23" ht="12.75">
      <c r="A29" s="74" t="s">
        <v>57</v>
      </c>
      <c r="C29" s="22">
        <v>117</v>
      </c>
      <c r="D29" s="23">
        <v>139</v>
      </c>
      <c r="E29" s="23">
        <v>212</v>
      </c>
      <c r="F29" s="23">
        <v>106</v>
      </c>
      <c r="G29" s="23">
        <v>18</v>
      </c>
      <c r="H29" s="24">
        <f t="shared" si="0"/>
        <v>336</v>
      </c>
      <c r="I29" s="23">
        <v>217</v>
      </c>
      <c r="J29" s="23">
        <v>106</v>
      </c>
      <c r="K29" s="23">
        <v>29</v>
      </c>
      <c r="L29" s="24">
        <f aca="true" t="shared" si="3" ref="L29:L49">SUM(I29:K29)</f>
        <v>352</v>
      </c>
      <c r="M29" s="24">
        <f aca="true" t="shared" si="4" ref="M29:M49">SUM(H29+L29)</f>
        <v>688</v>
      </c>
      <c r="N29" s="23">
        <v>13</v>
      </c>
      <c r="O29" s="23">
        <v>675</v>
      </c>
      <c r="P29" s="23"/>
      <c r="Q29" s="32"/>
      <c r="R29" s="26" t="s">
        <v>24</v>
      </c>
      <c r="S29" s="27"/>
      <c r="T29" s="27">
        <v>2</v>
      </c>
      <c r="U29" s="27">
        <v>3</v>
      </c>
      <c r="V29" s="27" t="s">
        <v>25</v>
      </c>
      <c r="W29" s="28" t="s">
        <v>26</v>
      </c>
    </row>
    <row r="30" spans="1:23" ht="12.75">
      <c r="A30" s="74" t="s">
        <v>58</v>
      </c>
      <c r="C30" s="22">
        <v>180</v>
      </c>
      <c r="D30" s="23">
        <v>217</v>
      </c>
      <c r="E30" s="23">
        <v>340</v>
      </c>
      <c r="F30" s="23">
        <v>183</v>
      </c>
      <c r="G30" s="23">
        <v>13</v>
      </c>
      <c r="H30" s="24">
        <f t="shared" si="0"/>
        <v>536</v>
      </c>
      <c r="I30" s="23">
        <v>358</v>
      </c>
      <c r="J30" s="23">
        <v>183</v>
      </c>
      <c r="K30" s="23">
        <v>39</v>
      </c>
      <c r="L30" s="24">
        <f t="shared" si="3"/>
        <v>580</v>
      </c>
      <c r="M30" s="24">
        <f t="shared" si="4"/>
        <v>1116</v>
      </c>
      <c r="N30" s="23">
        <v>8</v>
      </c>
      <c r="O30" s="23">
        <v>1108</v>
      </c>
      <c r="P30" s="23"/>
      <c r="Q30" s="32"/>
      <c r="R30" s="26" t="s">
        <v>24</v>
      </c>
      <c r="S30" s="27"/>
      <c r="T30" s="27">
        <v>2</v>
      </c>
      <c r="U30" s="27">
        <v>3</v>
      </c>
      <c r="V30" s="27" t="s">
        <v>25</v>
      </c>
      <c r="W30" s="28" t="s">
        <v>26</v>
      </c>
    </row>
    <row r="31" spans="1:23" ht="12.75">
      <c r="A31" s="74" t="s">
        <v>59</v>
      </c>
      <c r="C31" s="22">
        <v>289</v>
      </c>
      <c r="D31" s="23">
        <v>357</v>
      </c>
      <c r="E31" s="23">
        <v>580</v>
      </c>
      <c r="F31" s="23">
        <v>248</v>
      </c>
      <c r="G31" s="23">
        <v>45</v>
      </c>
      <c r="H31" s="24">
        <f t="shared" si="0"/>
        <v>873</v>
      </c>
      <c r="I31" s="23">
        <v>605</v>
      </c>
      <c r="J31" s="23">
        <v>249</v>
      </c>
      <c r="K31" s="23">
        <v>83</v>
      </c>
      <c r="L31" s="24">
        <f t="shared" si="3"/>
        <v>937</v>
      </c>
      <c r="M31" s="24">
        <f t="shared" si="4"/>
        <v>1810</v>
      </c>
      <c r="N31" s="23">
        <v>6</v>
      </c>
      <c r="O31" s="23">
        <v>1797</v>
      </c>
      <c r="P31" s="23">
        <v>7</v>
      </c>
      <c r="Q31" s="32"/>
      <c r="R31" s="26" t="s">
        <v>24</v>
      </c>
      <c r="S31" s="27"/>
      <c r="T31" s="27">
        <v>2</v>
      </c>
      <c r="U31" s="27">
        <v>3</v>
      </c>
      <c r="V31" s="27" t="s">
        <v>25</v>
      </c>
      <c r="W31" s="28" t="s">
        <v>26</v>
      </c>
    </row>
    <row r="32" spans="1:23" ht="12.75">
      <c r="A32" s="74" t="s">
        <v>60</v>
      </c>
      <c r="C32" s="22">
        <v>375</v>
      </c>
      <c r="D32" s="23">
        <v>458</v>
      </c>
      <c r="E32" s="23">
        <v>674</v>
      </c>
      <c r="F32" s="23">
        <v>369</v>
      </c>
      <c r="G32" s="23">
        <v>39</v>
      </c>
      <c r="H32" s="24">
        <f t="shared" si="0"/>
        <v>1082</v>
      </c>
      <c r="I32" s="23">
        <v>719</v>
      </c>
      <c r="J32" s="23">
        <v>369</v>
      </c>
      <c r="K32" s="23">
        <v>79</v>
      </c>
      <c r="L32" s="24">
        <f t="shared" si="3"/>
        <v>1167</v>
      </c>
      <c r="M32" s="24">
        <f t="shared" si="4"/>
        <v>2249</v>
      </c>
      <c r="N32" s="23">
        <v>3</v>
      </c>
      <c r="O32" s="23">
        <v>2246</v>
      </c>
      <c r="P32" s="23"/>
      <c r="Q32" s="32"/>
      <c r="R32" s="26" t="s">
        <v>24</v>
      </c>
      <c r="S32" s="27"/>
      <c r="T32" s="27">
        <v>2</v>
      </c>
      <c r="U32" s="27">
        <v>3</v>
      </c>
      <c r="V32" s="27" t="s">
        <v>25</v>
      </c>
      <c r="W32" s="28" t="s">
        <v>26</v>
      </c>
    </row>
    <row r="33" spans="1:23" ht="12.75">
      <c r="A33" s="74" t="s">
        <v>61</v>
      </c>
      <c r="C33" s="22">
        <v>287</v>
      </c>
      <c r="D33" s="23">
        <v>398</v>
      </c>
      <c r="E33" s="23">
        <v>710</v>
      </c>
      <c r="F33" s="23">
        <v>322</v>
      </c>
      <c r="G33" s="23">
        <v>47</v>
      </c>
      <c r="H33" s="24">
        <f t="shared" si="0"/>
        <v>1079</v>
      </c>
      <c r="I33" s="23">
        <v>660</v>
      </c>
      <c r="J33" s="23">
        <v>322</v>
      </c>
      <c r="K33" s="23">
        <v>75</v>
      </c>
      <c r="L33" s="24">
        <f t="shared" si="3"/>
        <v>1057</v>
      </c>
      <c r="M33" s="24">
        <f t="shared" si="4"/>
        <v>2136</v>
      </c>
      <c r="N33" s="23"/>
      <c r="O33" s="23">
        <v>2128</v>
      </c>
      <c r="P33" s="23">
        <v>8</v>
      </c>
      <c r="Q33" s="32"/>
      <c r="R33" s="26" t="s">
        <v>24</v>
      </c>
      <c r="S33" s="27"/>
      <c r="T33" s="27">
        <v>2</v>
      </c>
      <c r="U33" s="27">
        <v>3</v>
      </c>
      <c r="V33" s="27" t="s">
        <v>25</v>
      </c>
      <c r="W33" s="28" t="s">
        <v>26</v>
      </c>
    </row>
    <row r="34" spans="1:23" ht="12.75">
      <c r="A34" s="74" t="s">
        <v>62</v>
      </c>
      <c r="C34" s="22">
        <v>136</v>
      </c>
      <c r="D34" s="23">
        <v>163</v>
      </c>
      <c r="E34" s="23">
        <v>284</v>
      </c>
      <c r="F34" s="23">
        <v>123</v>
      </c>
      <c r="G34" s="23">
        <v>19</v>
      </c>
      <c r="H34" s="24">
        <f t="shared" si="0"/>
        <v>426</v>
      </c>
      <c r="I34" s="23">
        <v>248</v>
      </c>
      <c r="J34" s="23">
        <v>123</v>
      </c>
      <c r="K34" s="23">
        <v>15</v>
      </c>
      <c r="L34" s="24">
        <f t="shared" si="3"/>
        <v>386</v>
      </c>
      <c r="M34" s="24">
        <f t="shared" si="4"/>
        <v>812</v>
      </c>
      <c r="N34" s="23">
        <v>1</v>
      </c>
      <c r="O34" s="23">
        <v>811</v>
      </c>
      <c r="P34" s="23"/>
      <c r="Q34" s="32"/>
      <c r="R34" s="26" t="s">
        <v>24</v>
      </c>
      <c r="S34" s="27"/>
      <c r="T34" s="27">
        <v>2</v>
      </c>
      <c r="U34" s="27">
        <v>3</v>
      </c>
      <c r="V34" s="27" t="s">
        <v>25</v>
      </c>
      <c r="W34" s="28" t="s">
        <v>26</v>
      </c>
    </row>
    <row r="35" spans="1:23" ht="12.75">
      <c r="A35" s="21" t="s">
        <v>63</v>
      </c>
      <c r="C35" s="22">
        <v>559</v>
      </c>
      <c r="D35" s="23">
        <v>769</v>
      </c>
      <c r="E35" s="23">
        <v>1367</v>
      </c>
      <c r="F35" s="23">
        <v>517</v>
      </c>
      <c r="G35" s="23">
        <v>97</v>
      </c>
      <c r="H35" s="24">
        <f t="shared" si="0"/>
        <v>1981</v>
      </c>
      <c r="I35" s="23">
        <v>1333</v>
      </c>
      <c r="J35" s="23">
        <v>518</v>
      </c>
      <c r="K35" s="23">
        <v>165</v>
      </c>
      <c r="L35" s="24">
        <f t="shared" si="3"/>
        <v>2016</v>
      </c>
      <c r="M35" s="25">
        <f t="shared" si="4"/>
        <v>3997</v>
      </c>
      <c r="N35" s="23">
        <v>193</v>
      </c>
      <c r="O35" s="23">
        <v>3790</v>
      </c>
      <c r="P35" s="23">
        <v>13</v>
      </c>
      <c r="Q35" s="32">
        <v>1</v>
      </c>
      <c r="R35" s="26" t="s">
        <v>24</v>
      </c>
      <c r="S35" s="27"/>
      <c r="T35" s="27">
        <v>2</v>
      </c>
      <c r="U35" s="27">
        <v>3</v>
      </c>
      <c r="V35" s="27" t="s">
        <v>25</v>
      </c>
      <c r="W35" s="28" t="s">
        <v>26</v>
      </c>
    </row>
    <row r="36" spans="1:23" ht="12.75">
      <c r="A36" s="74" t="s">
        <v>64</v>
      </c>
      <c r="C36" s="22">
        <v>151</v>
      </c>
      <c r="D36" s="23">
        <v>181</v>
      </c>
      <c r="E36" s="23">
        <v>289</v>
      </c>
      <c r="F36" s="23">
        <v>137</v>
      </c>
      <c r="G36" s="23">
        <v>23</v>
      </c>
      <c r="H36" s="24">
        <f t="shared" si="0"/>
        <v>449</v>
      </c>
      <c r="I36" s="23">
        <v>261</v>
      </c>
      <c r="J36" s="23">
        <v>137</v>
      </c>
      <c r="K36" s="23">
        <v>41</v>
      </c>
      <c r="L36" s="24">
        <f t="shared" si="3"/>
        <v>439</v>
      </c>
      <c r="M36" s="24">
        <f t="shared" si="4"/>
        <v>888</v>
      </c>
      <c r="N36" s="23">
        <v>4</v>
      </c>
      <c r="O36" s="23">
        <v>882</v>
      </c>
      <c r="P36" s="23">
        <v>2</v>
      </c>
      <c r="Q36" s="32"/>
      <c r="R36" s="26" t="s">
        <v>24</v>
      </c>
      <c r="S36" s="27"/>
      <c r="T36" s="27">
        <v>2</v>
      </c>
      <c r="U36" s="27">
        <v>3</v>
      </c>
      <c r="V36" s="27" t="s">
        <v>25</v>
      </c>
      <c r="W36" s="28" t="s">
        <v>26</v>
      </c>
    </row>
    <row r="37" spans="1:23" ht="12.75">
      <c r="A37" s="74" t="s">
        <v>65</v>
      </c>
      <c r="C37" s="22">
        <v>136</v>
      </c>
      <c r="D37" s="23">
        <v>150</v>
      </c>
      <c r="E37" s="23">
        <v>222</v>
      </c>
      <c r="F37" s="23">
        <v>108</v>
      </c>
      <c r="G37" s="23">
        <v>15</v>
      </c>
      <c r="H37" s="24">
        <f t="shared" si="0"/>
        <v>345</v>
      </c>
      <c r="I37" s="23">
        <v>231</v>
      </c>
      <c r="J37" s="23">
        <v>108</v>
      </c>
      <c r="K37" s="23">
        <v>27</v>
      </c>
      <c r="L37" s="24">
        <f t="shared" si="3"/>
        <v>366</v>
      </c>
      <c r="M37" s="24">
        <f t="shared" si="4"/>
        <v>711</v>
      </c>
      <c r="N37" s="23">
        <v>42</v>
      </c>
      <c r="O37" s="23">
        <v>669</v>
      </c>
      <c r="P37" s="23"/>
      <c r="Q37" s="32"/>
      <c r="R37" s="26" t="s">
        <v>24</v>
      </c>
      <c r="S37" s="27"/>
      <c r="T37" s="27">
        <v>2</v>
      </c>
      <c r="U37" s="27">
        <v>3</v>
      </c>
      <c r="V37" s="27" t="s">
        <v>25</v>
      </c>
      <c r="W37" s="28" t="s">
        <v>26</v>
      </c>
    </row>
    <row r="38" spans="1:23" ht="12.75">
      <c r="A38" s="74" t="s">
        <v>66</v>
      </c>
      <c r="C38" s="22">
        <v>288</v>
      </c>
      <c r="D38" s="23">
        <v>358</v>
      </c>
      <c r="E38" s="23">
        <v>464</v>
      </c>
      <c r="F38" s="23">
        <v>283</v>
      </c>
      <c r="G38" s="23">
        <v>35</v>
      </c>
      <c r="H38" s="24">
        <f t="shared" si="0"/>
        <v>782</v>
      </c>
      <c r="I38" s="23">
        <v>512</v>
      </c>
      <c r="J38" s="23">
        <v>282</v>
      </c>
      <c r="K38" s="23">
        <v>63</v>
      </c>
      <c r="L38" s="24">
        <f t="shared" si="3"/>
        <v>857</v>
      </c>
      <c r="M38" s="24">
        <f t="shared" si="4"/>
        <v>1639</v>
      </c>
      <c r="N38" s="23">
        <v>21</v>
      </c>
      <c r="O38" s="23">
        <v>1618</v>
      </c>
      <c r="P38" s="23"/>
      <c r="Q38" s="32"/>
      <c r="R38" s="26" t="s">
        <v>24</v>
      </c>
      <c r="S38" s="27"/>
      <c r="T38" s="27">
        <v>2</v>
      </c>
      <c r="U38" s="27">
        <v>3</v>
      </c>
      <c r="V38" s="27" t="s">
        <v>25</v>
      </c>
      <c r="W38" s="28" t="s">
        <v>26</v>
      </c>
    </row>
    <row r="39" spans="1:23" ht="12.75">
      <c r="A39" s="74" t="s">
        <v>67</v>
      </c>
      <c r="C39" s="22">
        <v>680</v>
      </c>
      <c r="D39" s="23">
        <v>774</v>
      </c>
      <c r="E39" s="23">
        <v>1239</v>
      </c>
      <c r="F39" s="23">
        <v>549</v>
      </c>
      <c r="G39" s="23">
        <v>65</v>
      </c>
      <c r="H39" s="24">
        <f t="shared" si="0"/>
        <v>1853</v>
      </c>
      <c r="I39" s="23">
        <v>1271</v>
      </c>
      <c r="J39" s="23">
        <v>552</v>
      </c>
      <c r="K39" s="23">
        <v>168</v>
      </c>
      <c r="L39" s="24">
        <f t="shared" si="3"/>
        <v>1991</v>
      </c>
      <c r="M39" s="24">
        <f t="shared" si="4"/>
        <v>3844</v>
      </c>
      <c r="N39" s="23">
        <v>83</v>
      </c>
      <c r="O39" s="23">
        <v>3663</v>
      </c>
      <c r="P39" s="23">
        <v>97</v>
      </c>
      <c r="Q39" s="32">
        <v>1</v>
      </c>
      <c r="R39" s="26" t="s">
        <v>24</v>
      </c>
      <c r="S39" s="27"/>
      <c r="T39" s="27">
        <v>2</v>
      </c>
      <c r="U39" s="27">
        <v>3</v>
      </c>
      <c r="V39" s="27" t="s">
        <v>25</v>
      </c>
      <c r="W39" s="28" t="s">
        <v>26</v>
      </c>
    </row>
    <row r="40" spans="1:23" ht="12.75">
      <c r="A40" s="74" t="s">
        <v>68</v>
      </c>
      <c r="C40" s="22">
        <v>129</v>
      </c>
      <c r="D40" s="23">
        <v>153</v>
      </c>
      <c r="E40" s="23">
        <v>277</v>
      </c>
      <c r="F40" s="23">
        <v>110</v>
      </c>
      <c r="G40" s="23">
        <v>11</v>
      </c>
      <c r="H40" s="24">
        <f t="shared" si="0"/>
        <v>398</v>
      </c>
      <c r="I40" s="23">
        <v>262</v>
      </c>
      <c r="J40" s="23">
        <v>113</v>
      </c>
      <c r="K40" s="23">
        <v>39</v>
      </c>
      <c r="L40" s="24">
        <f t="shared" si="3"/>
        <v>414</v>
      </c>
      <c r="M40" s="24">
        <f t="shared" si="4"/>
        <v>812</v>
      </c>
      <c r="N40" s="23">
        <v>60</v>
      </c>
      <c r="O40" s="23">
        <v>750</v>
      </c>
      <c r="P40" s="23">
        <v>2</v>
      </c>
      <c r="Q40" s="32"/>
      <c r="R40" s="26" t="s">
        <v>24</v>
      </c>
      <c r="S40" s="27"/>
      <c r="T40" s="27">
        <v>2</v>
      </c>
      <c r="U40" s="27">
        <v>3</v>
      </c>
      <c r="V40" s="27" t="s">
        <v>25</v>
      </c>
      <c r="W40" s="28" t="s">
        <v>26</v>
      </c>
    </row>
    <row r="41" spans="1:23" ht="12.75">
      <c r="A41" s="74" t="s">
        <v>69</v>
      </c>
      <c r="C41" s="22">
        <v>135</v>
      </c>
      <c r="D41" s="23">
        <v>172</v>
      </c>
      <c r="E41" s="23">
        <v>296</v>
      </c>
      <c r="F41" s="23">
        <v>133</v>
      </c>
      <c r="G41" s="23">
        <v>18</v>
      </c>
      <c r="H41" s="24">
        <f t="shared" si="0"/>
        <v>447</v>
      </c>
      <c r="I41" s="23">
        <v>291</v>
      </c>
      <c r="J41" s="23">
        <v>133</v>
      </c>
      <c r="K41" s="23">
        <v>32</v>
      </c>
      <c r="L41" s="24">
        <f t="shared" si="3"/>
        <v>456</v>
      </c>
      <c r="M41" s="24">
        <f t="shared" si="4"/>
        <v>903</v>
      </c>
      <c r="N41" s="23">
        <v>1</v>
      </c>
      <c r="O41" s="23">
        <v>902</v>
      </c>
      <c r="P41" s="23"/>
      <c r="Q41" s="32"/>
      <c r="R41" s="26" t="s">
        <v>24</v>
      </c>
      <c r="S41" s="27"/>
      <c r="T41" s="27">
        <v>2</v>
      </c>
      <c r="U41" s="27">
        <v>3</v>
      </c>
      <c r="V41" s="27" t="s">
        <v>25</v>
      </c>
      <c r="W41" s="28" t="s">
        <v>26</v>
      </c>
    </row>
    <row r="42" spans="1:23" ht="12.75">
      <c r="A42" s="74" t="s">
        <v>70</v>
      </c>
      <c r="C42" s="22">
        <v>224</v>
      </c>
      <c r="D42" s="23">
        <v>269</v>
      </c>
      <c r="E42" s="23">
        <v>354</v>
      </c>
      <c r="F42" s="23">
        <v>197</v>
      </c>
      <c r="G42" s="23">
        <v>29</v>
      </c>
      <c r="H42" s="24">
        <f t="shared" si="0"/>
        <v>580</v>
      </c>
      <c r="I42" s="23">
        <v>409</v>
      </c>
      <c r="J42" s="23">
        <v>197</v>
      </c>
      <c r="K42" s="23">
        <v>45</v>
      </c>
      <c r="L42" s="24">
        <f t="shared" si="3"/>
        <v>651</v>
      </c>
      <c r="M42" s="24">
        <f t="shared" si="4"/>
        <v>1231</v>
      </c>
      <c r="N42" s="23">
        <v>35</v>
      </c>
      <c r="O42" s="23">
        <v>1180</v>
      </c>
      <c r="P42" s="23">
        <v>16</v>
      </c>
      <c r="Q42" s="32"/>
      <c r="R42" s="26" t="s">
        <v>24</v>
      </c>
      <c r="S42" s="27"/>
      <c r="T42" s="27">
        <v>2</v>
      </c>
      <c r="U42" s="27">
        <v>3</v>
      </c>
      <c r="V42" s="27" t="s">
        <v>25</v>
      </c>
      <c r="W42" s="28" t="s">
        <v>26</v>
      </c>
    </row>
    <row r="43" spans="1:23" ht="12.75">
      <c r="A43" s="74" t="s">
        <v>71</v>
      </c>
      <c r="C43" s="22">
        <v>237</v>
      </c>
      <c r="D43" s="23">
        <v>284</v>
      </c>
      <c r="E43" s="23">
        <v>461</v>
      </c>
      <c r="F43" s="23">
        <v>220</v>
      </c>
      <c r="G43" s="23">
        <v>41</v>
      </c>
      <c r="H43" s="24">
        <f t="shared" si="0"/>
        <v>722</v>
      </c>
      <c r="I43" s="23">
        <v>462</v>
      </c>
      <c r="J43" s="23">
        <v>222</v>
      </c>
      <c r="K43" s="23">
        <v>54</v>
      </c>
      <c r="L43" s="24">
        <f t="shared" si="3"/>
        <v>738</v>
      </c>
      <c r="M43" s="24">
        <f t="shared" si="4"/>
        <v>1460</v>
      </c>
      <c r="N43" s="23">
        <v>2</v>
      </c>
      <c r="O43" s="23">
        <v>1458</v>
      </c>
      <c r="P43" s="23"/>
      <c r="Q43" s="32"/>
      <c r="R43" s="26" t="s">
        <v>24</v>
      </c>
      <c r="S43" s="27"/>
      <c r="T43" s="27">
        <v>2</v>
      </c>
      <c r="U43" s="27">
        <v>3</v>
      </c>
      <c r="V43" s="27" t="s">
        <v>25</v>
      </c>
      <c r="W43" s="28" t="s">
        <v>26</v>
      </c>
    </row>
    <row r="44" spans="1:23" ht="12.75">
      <c r="A44" s="74" t="s">
        <v>72</v>
      </c>
      <c r="C44" s="22">
        <v>1105</v>
      </c>
      <c r="D44" s="23">
        <v>1115</v>
      </c>
      <c r="E44" s="23">
        <v>1685</v>
      </c>
      <c r="F44" s="23">
        <v>816</v>
      </c>
      <c r="G44" s="23">
        <v>107</v>
      </c>
      <c r="H44" s="24">
        <f t="shared" si="0"/>
        <v>2608</v>
      </c>
      <c r="I44" s="23">
        <v>1664</v>
      </c>
      <c r="J44" s="23">
        <v>818</v>
      </c>
      <c r="K44" s="23">
        <v>238</v>
      </c>
      <c r="L44" s="24">
        <f t="shared" si="3"/>
        <v>2720</v>
      </c>
      <c r="M44" s="24">
        <f t="shared" si="4"/>
        <v>5328</v>
      </c>
      <c r="N44" s="23">
        <v>7</v>
      </c>
      <c r="O44" s="23">
        <v>5310</v>
      </c>
      <c r="P44" s="23">
        <v>11</v>
      </c>
      <c r="Q44" s="32"/>
      <c r="R44" s="26" t="s">
        <v>24</v>
      </c>
      <c r="S44" s="27"/>
      <c r="T44" s="27">
        <v>2</v>
      </c>
      <c r="U44" s="27">
        <v>3</v>
      </c>
      <c r="V44" s="27" t="s">
        <v>25</v>
      </c>
      <c r="W44" s="28" t="s">
        <v>26</v>
      </c>
    </row>
    <row r="45" spans="1:23" ht="12.75">
      <c r="A45" s="74" t="s">
        <v>73</v>
      </c>
      <c r="C45" s="22">
        <v>816</v>
      </c>
      <c r="D45" s="23">
        <v>829</v>
      </c>
      <c r="E45" s="23">
        <v>1273</v>
      </c>
      <c r="F45" s="23">
        <v>532</v>
      </c>
      <c r="G45" s="23">
        <v>115</v>
      </c>
      <c r="H45" s="24">
        <f t="shared" si="0"/>
        <v>1920</v>
      </c>
      <c r="I45" s="23">
        <v>1354</v>
      </c>
      <c r="J45" s="23">
        <v>529</v>
      </c>
      <c r="K45" s="23">
        <v>165</v>
      </c>
      <c r="L45" s="24">
        <f t="shared" si="3"/>
        <v>2048</v>
      </c>
      <c r="M45" s="24">
        <f t="shared" si="4"/>
        <v>3968</v>
      </c>
      <c r="N45" s="23">
        <v>63</v>
      </c>
      <c r="O45" s="23">
        <v>3889</v>
      </c>
      <c r="P45" s="23">
        <v>16</v>
      </c>
      <c r="Q45" s="32"/>
      <c r="R45" s="26" t="s">
        <v>24</v>
      </c>
      <c r="S45" s="27"/>
      <c r="T45" s="27">
        <v>2</v>
      </c>
      <c r="U45" s="27">
        <v>3</v>
      </c>
      <c r="V45" s="27" t="s">
        <v>25</v>
      </c>
      <c r="W45" s="28" t="s">
        <v>26</v>
      </c>
    </row>
    <row r="46" spans="1:23" ht="12.75">
      <c r="A46" s="74" t="s">
        <v>74</v>
      </c>
      <c r="C46" s="22">
        <v>83</v>
      </c>
      <c r="D46" s="23">
        <v>102</v>
      </c>
      <c r="E46" s="23">
        <v>185</v>
      </c>
      <c r="F46" s="23">
        <v>76</v>
      </c>
      <c r="G46" s="23">
        <v>19</v>
      </c>
      <c r="H46" s="24">
        <f t="shared" si="0"/>
        <v>280</v>
      </c>
      <c r="I46" s="23">
        <v>174</v>
      </c>
      <c r="J46" s="23">
        <v>76</v>
      </c>
      <c r="K46" s="23">
        <v>17</v>
      </c>
      <c r="L46" s="24">
        <f t="shared" si="3"/>
        <v>267</v>
      </c>
      <c r="M46" s="24">
        <f t="shared" si="4"/>
        <v>547</v>
      </c>
      <c r="N46" s="23"/>
      <c r="O46" s="23">
        <v>547</v>
      </c>
      <c r="P46" s="23"/>
      <c r="Q46" s="32"/>
      <c r="R46" s="26" t="s">
        <v>24</v>
      </c>
      <c r="S46" s="27"/>
      <c r="T46" s="27">
        <v>2</v>
      </c>
      <c r="U46" s="27">
        <v>3</v>
      </c>
      <c r="V46" s="27" t="s">
        <v>25</v>
      </c>
      <c r="W46" s="28" t="s">
        <v>26</v>
      </c>
    </row>
    <row r="47" spans="1:23" ht="12.75">
      <c r="A47" s="74" t="s">
        <v>75</v>
      </c>
      <c r="C47" s="22">
        <v>194</v>
      </c>
      <c r="D47" s="23">
        <v>260</v>
      </c>
      <c r="E47" s="23">
        <v>395</v>
      </c>
      <c r="F47" s="23">
        <v>203</v>
      </c>
      <c r="G47" s="23">
        <v>41</v>
      </c>
      <c r="H47" s="24">
        <f t="shared" si="0"/>
        <v>639</v>
      </c>
      <c r="I47" s="23">
        <v>443</v>
      </c>
      <c r="J47" s="23">
        <v>201</v>
      </c>
      <c r="K47" s="23">
        <v>49</v>
      </c>
      <c r="L47" s="24">
        <f t="shared" si="3"/>
        <v>693</v>
      </c>
      <c r="M47" s="24">
        <f t="shared" si="4"/>
        <v>1332</v>
      </c>
      <c r="N47" s="23">
        <v>76</v>
      </c>
      <c r="O47" s="23">
        <v>1224</v>
      </c>
      <c r="P47" s="23">
        <v>32</v>
      </c>
      <c r="Q47" s="32"/>
      <c r="R47" s="26" t="s">
        <v>24</v>
      </c>
      <c r="S47" s="27"/>
      <c r="T47" s="27">
        <v>2</v>
      </c>
      <c r="U47" s="27">
        <v>3</v>
      </c>
      <c r="V47" s="27" t="s">
        <v>25</v>
      </c>
      <c r="W47" s="28" t="s">
        <v>26</v>
      </c>
    </row>
    <row r="48" spans="1:23" ht="12.75">
      <c r="A48" s="74" t="s">
        <v>76</v>
      </c>
      <c r="C48" s="22">
        <v>164</v>
      </c>
      <c r="D48" s="23">
        <v>223</v>
      </c>
      <c r="E48" s="23">
        <v>316</v>
      </c>
      <c r="F48" s="23">
        <v>169</v>
      </c>
      <c r="G48" s="23">
        <v>31</v>
      </c>
      <c r="H48" s="24">
        <f t="shared" si="0"/>
        <v>516</v>
      </c>
      <c r="I48" s="23">
        <v>322</v>
      </c>
      <c r="J48" s="23">
        <v>169</v>
      </c>
      <c r="K48" s="23">
        <v>41</v>
      </c>
      <c r="L48" s="24">
        <f t="shared" si="3"/>
        <v>532</v>
      </c>
      <c r="M48" s="24">
        <f t="shared" si="4"/>
        <v>1048</v>
      </c>
      <c r="N48" s="23"/>
      <c r="O48" s="23">
        <v>1048</v>
      </c>
      <c r="P48" s="23"/>
      <c r="Q48" s="32"/>
      <c r="R48" s="26" t="s">
        <v>24</v>
      </c>
      <c r="S48" s="27"/>
      <c r="T48" s="27">
        <v>2</v>
      </c>
      <c r="U48" s="27">
        <v>3</v>
      </c>
      <c r="V48" s="27" t="s">
        <v>25</v>
      </c>
      <c r="W48" s="28" t="s">
        <v>26</v>
      </c>
    </row>
    <row r="49" spans="1:23" ht="12.75">
      <c r="A49" s="74" t="s">
        <v>77</v>
      </c>
      <c r="C49" s="22">
        <v>281</v>
      </c>
      <c r="D49" s="23">
        <v>318</v>
      </c>
      <c r="E49" s="23">
        <v>516</v>
      </c>
      <c r="F49" s="23">
        <v>240</v>
      </c>
      <c r="G49" s="23">
        <v>43</v>
      </c>
      <c r="H49" s="24">
        <f t="shared" si="0"/>
        <v>799</v>
      </c>
      <c r="I49" s="23">
        <v>547</v>
      </c>
      <c r="J49" s="23">
        <v>239</v>
      </c>
      <c r="K49" s="23">
        <v>65</v>
      </c>
      <c r="L49" s="24">
        <f t="shared" si="3"/>
        <v>851</v>
      </c>
      <c r="M49" s="24">
        <f t="shared" si="4"/>
        <v>1650</v>
      </c>
      <c r="N49" s="23"/>
      <c r="O49" s="23">
        <v>1650</v>
      </c>
      <c r="P49" s="23"/>
      <c r="Q49" s="32"/>
      <c r="R49" s="26" t="s">
        <v>24</v>
      </c>
      <c r="S49" s="27"/>
      <c r="T49" s="27">
        <v>2</v>
      </c>
      <c r="U49" s="27">
        <v>3</v>
      </c>
      <c r="V49" s="27" t="s">
        <v>25</v>
      </c>
      <c r="W49" s="28" t="s">
        <v>26</v>
      </c>
    </row>
    <row r="50" spans="1:23" s="10" customFormat="1" ht="13.5" thickBot="1">
      <c r="A50" s="147" t="s">
        <v>21</v>
      </c>
      <c r="B50" s="6"/>
      <c r="C50" s="34">
        <f aca="true" t="shared" si="5" ref="C50:Q50">SUM(C8:C49)</f>
        <v>10837</v>
      </c>
      <c r="D50" s="35">
        <f t="shared" si="5"/>
        <v>12737</v>
      </c>
      <c r="E50" s="35">
        <f t="shared" si="5"/>
        <v>20461</v>
      </c>
      <c r="F50" s="35">
        <f t="shared" si="5"/>
        <v>9347</v>
      </c>
      <c r="G50" s="35">
        <f t="shared" si="5"/>
        <v>1429</v>
      </c>
      <c r="H50" s="35">
        <f t="shared" si="5"/>
        <v>31237</v>
      </c>
      <c r="I50" s="35">
        <f t="shared" si="5"/>
        <v>20597</v>
      </c>
      <c r="J50" s="35">
        <f t="shared" si="5"/>
        <v>9358</v>
      </c>
      <c r="K50" s="35">
        <f t="shared" si="5"/>
        <v>2581</v>
      </c>
      <c r="L50" s="35">
        <f t="shared" si="5"/>
        <v>32536</v>
      </c>
      <c r="M50" s="35">
        <f t="shared" si="5"/>
        <v>63773</v>
      </c>
      <c r="N50" s="35">
        <f t="shared" si="5"/>
        <v>1065</v>
      </c>
      <c r="O50" s="35">
        <f t="shared" si="5"/>
        <v>62352</v>
      </c>
      <c r="P50" s="35">
        <f t="shared" si="5"/>
        <v>349</v>
      </c>
      <c r="Q50" s="146">
        <f t="shared" si="5"/>
        <v>7</v>
      </c>
      <c r="R50" s="36" t="s">
        <v>24</v>
      </c>
      <c r="S50" s="37"/>
      <c r="T50" s="37">
        <v>2</v>
      </c>
      <c r="U50" s="37">
        <v>3</v>
      </c>
      <c r="V50" s="37" t="s">
        <v>25</v>
      </c>
      <c r="W50" s="38" t="s">
        <v>26</v>
      </c>
    </row>
    <row r="51" ht="13.5" thickBot="1"/>
    <row r="52" spans="1:23" ht="13.5" thickBot="1">
      <c r="A52" s="149" t="s">
        <v>294</v>
      </c>
      <c r="B52" s="4"/>
      <c r="C52" s="4"/>
      <c r="D52" s="4"/>
      <c r="E52" s="4"/>
      <c r="F52" s="4"/>
      <c r="G52" s="4"/>
      <c r="H52" s="4"/>
      <c r="I52" s="60"/>
      <c r="J52" s="60"/>
      <c r="K52" s="60"/>
      <c r="L52" s="60"/>
      <c r="M52" s="60"/>
      <c r="N52" s="60"/>
      <c r="O52" s="60"/>
      <c r="P52" s="60"/>
      <c r="Q52" s="60"/>
      <c r="R52" s="4"/>
      <c r="S52" s="4"/>
      <c r="T52" s="4"/>
      <c r="U52" s="4"/>
      <c r="V52" s="4"/>
      <c r="W52" s="5"/>
    </row>
  </sheetData>
  <mergeCells count="25">
    <mergeCell ref="A3:A6"/>
    <mergeCell ref="C3:C6"/>
    <mergeCell ref="D3:D6"/>
    <mergeCell ref="V3:V6"/>
    <mergeCell ref="E5:E6"/>
    <mergeCell ref="F5:F6"/>
    <mergeCell ref="G5:G6"/>
    <mergeCell ref="H5:H6"/>
    <mergeCell ref="E4:H4"/>
    <mergeCell ref="M3:M6"/>
    <mergeCell ref="W3:W6"/>
    <mergeCell ref="R3:R6"/>
    <mergeCell ref="S3:S6"/>
    <mergeCell ref="T3:T6"/>
    <mergeCell ref="U3:U6"/>
    <mergeCell ref="P3:P6"/>
    <mergeCell ref="Q3:Q6"/>
    <mergeCell ref="E3:L3"/>
    <mergeCell ref="L5:L6"/>
    <mergeCell ref="N3:N6"/>
    <mergeCell ref="O3:O6"/>
    <mergeCell ref="I4:L4"/>
    <mergeCell ref="I5:I6"/>
    <mergeCell ref="J5:J6"/>
    <mergeCell ref="K5:K6"/>
  </mergeCells>
  <hyperlinks>
    <hyperlink ref="M35" location="'Noord-Brabant 1e distr'!A52" display="'Noord-Brabant 1e distr'!A5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/>
  <dimension ref="A1:W56"/>
  <sheetViews>
    <sheetView workbookViewId="0" topLeftCell="A1">
      <selection activeCell="A2" sqref="A2"/>
    </sheetView>
  </sheetViews>
  <sheetFormatPr defaultColWidth="9.140625" defaultRowHeight="12.75"/>
  <cols>
    <col min="1" max="1" width="41.28125" style="6" customWidth="1"/>
    <col min="2" max="2" width="2.7109375" style="6" customWidth="1"/>
    <col min="3" max="3" width="6.00390625" style="6" customWidth="1"/>
    <col min="4" max="4" width="6.57421875" style="6" customWidth="1"/>
    <col min="5" max="6" width="7.00390625" style="6" customWidth="1"/>
    <col min="7" max="7" width="5.28125" style="6" customWidth="1"/>
    <col min="8" max="8" width="6.8515625" style="6" customWidth="1"/>
    <col min="9" max="9" width="6.00390625" style="6" customWidth="1"/>
    <col min="10" max="10" width="6.7109375" style="6" customWidth="1"/>
    <col min="11" max="11" width="6.00390625" style="6" customWidth="1"/>
    <col min="12" max="12" width="7.140625" style="10" customWidth="1"/>
    <col min="13" max="13" width="12.00390625" style="10" customWidth="1"/>
    <col min="14" max="14" width="6.57421875" style="6" customWidth="1"/>
    <col min="15" max="15" width="6.421875" style="6" customWidth="1"/>
    <col min="16" max="17" width="5.7109375" style="6" customWidth="1"/>
    <col min="18" max="19" width="4.00390625" style="6" customWidth="1"/>
    <col min="20" max="21" width="4.00390625" style="50" customWidth="1"/>
    <col min="22" max="22" width="4.00390625" style="6" customWidth="1"/>
    <col min="23" max="23" width="9.140625" style="50" customWidth="1"/>
    <col min="24" max="16384" width="9.140625" style="6" customWidth="1"/>
  </cols>
  <sheetData>
    <row r="1" spans="1:23" ht="13.5" thickBo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8"/>
      <c r="U1" s="48"/>
      <c r="V1" s="4"/>
      <c r="W1" s="49"/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3" ht="13.5" customHeight="1">
      <c r="A3" s="107" t="s">
        <v>1</v>
      </c>
      <c r="B3" s="9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92" t="s">
        <v>5</v>
      </c>
      <c r="N3" s="86" t="s">
        <v>6</v>
      </c>
      <c r="O3" s="86" t="s">
        <v>7</v>
      </c>
      <c r="P3" s="86" t="s">
        <v>8</v>
      </c>
      <c r="Q3" s="116" t="s">
        <v>9</v>
      </c>
      <c r="R3" s="119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</row>
    <row r="4" spans="1:23" ht="18" customHeight="1">
      <c r="A4" s="108"/>
      <c r="B4" s="9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93"/>
      <c r="N4" s="87"/>
      <c r="O4" s="87"/>
      <c r="P4" s="87"/>
      <c r="Q4" s="117"/>
      <c r="R4" s="120"/>
      <c r="S4" s="102"/>
      <c r="T4" s="102"/>
      <c r="U4" s="105"/>
      <c r="V4" s="102"/>
      <c r="W4" s="96"/>
    </row>
    <row r="5" spans="1:23" ht="38.25" customHeight="1">
      <c r="A5" s="108"/>
      <c r="B5" s="9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93"/>
      <c r="N5" s="87"/>
      <c r="O5" s="87"/>
      <c r="P5" s="87"/>
      <c r="Q5" s="117"/>
      <c r="R5" s="120"/>
      <c r="S5" s="102"/>
      <c r="T5" s="102"/>
      <c r="U5" s="105"/>
      <c r="V5" s="102"/>
      <c r="W5" s="96"/>
    </row>
    <row r="6" spans="1:23" ht="31.5" customHeight="1" thickBot="1">
      <c r="A6" s="109"/>
      <c r="B6" s="9"/>
      <c r="C6" s="112"/>
      <c r="D6" s="88"/>
      <c r="E6" s="88"/>
      <c r="F6" s="88"/>
      <c r="G6" s="88"/>
      <c r="H6" s="94"/>
      <c r="I6" s="88"/>
      <c r="J6" s="88"/>
      <c r="K6" s="88"/>
      <c r="L6" s="94"/>
      <c r="M6" s="94"/>
      <c r="N6" s="88"/>
      <c r="O6" s="88"/>
      <c r="P6" s="88"/>
      <c r="Q6" s="118"/>
      <c r="R6" s="121"/>
      <c r="S6" s="103"/>
      <c r="T6" s="103"/>
      <c r="U6" s="106"/>
      <c r="V6" s="103"/>
      <c r="W6" s="97"/>
    </row>
    <row r="7" spans="3:17" ht="13.5" thickBot="1">
      <c r="C7" s="46"/>
      <c r="D7" s="46"/>
      <c r="E7" s="46"/>
      <c r="F7" s="46"/>
      <c r="G7" s="46"/>
      <c r="I7" s="46"/>
      <c r="J7" s="46"/>
      <c r="K7" s="46"/>
      <c r="L7" s="6"/>
      <c r="M7" s="46"/>
      <c r="N7" s="46"/>
      <c r="O7" s="46"/>
      <c r="P7" s="46"/>
      <c r="Q7" s="46"/>
    </row>
    <row r="8" spans="1:23" ht="12.75">
      <c r="A8" s="51" t="s">
        <v>79</v>
      </c>
      <c r="C8" s="52">
        <v>228</v>
      </c>
      <c r="D8" s="29">
        <v>270</v>
      </c>
      <c r="E8" s="29">
        <v>466</v>
      </c>
      <c r="F8" s="29">
        <v>206</v>
      </c>
      <c r="G8" s="29">
        <v>27</v>
      </c>
      <c r="H8" s="15">
        <f aca="true" t="shared" si="0" ref="H8:H55">SUM(E8:G8)</f>
        <v>699</v>
      </c>
      <c r="I8" s="29">
        <v>434</v>
      </c>
      <c r="J8" s="29">
        <v>205</v>
      </c>
      <c r="K8" s="29">
        <v>51</v>
      </c>
      <c r="L8" s="15">
        <f aca="true" t="shared" si="1" ref="L8:L55">SUM(I8:K8)</f>
        <v>690</v>
      </c>
      <c r="M8" s="24">
        <f aca="true" t="shared" si="2" ref="M8:M39">SUM(H8+L8)</f>
        <v>1389</v>
      </c>
      <c r="N8" s="29">
        <v>1371</v>
      </c>
      <c r="O8" s="29">
        <v>15</v>
      </c>
      <c r="P8" s="29">
        <v>3</v>
      </c>
      <c r="Q8" s="29"/>
      <c r="R8" s="18" t="s">
        <v>24</v>
      </c>
      <c r="S8" s="19"/>
      <c r="T8" s="53">
        <v>4</v>
      </c>
      <c r="U8" s="53">
        <v>5</v>
      </c>
      <c r="V8" s="19" t="s">
        <v>25</v>
      </c>
      <c r="W8" s="54" t="s">
        <v>80</v>
      </c>
    </row>
    <row r="9" spans="1:23" ht="12.75">
      <c r="A9" s="31" t="s">
        <v>81</v>
      </c>
      <c r="C9" s="30">
        <v>115</v>
      </c>
      <c r="D9" s="29">
        <v>141</v>
      </c>
      <c r="E9" s="29">
        <v>211</v>
      </c>
      <c r="F9" s="29">
        <v>100</v>
      </c>
      <c r="G9" s="29">
        <v>17</v>
      </c>
      <c r="H9" s="24">
        <f t="shared" si="0"/>
        <v>328</v>
      </c>
      <c r="I9" s="29">
        <v>204</v>
      </c>
      <c r="J9" s="29">
        <v>102</v>
      </c>
      <c r="K9" s="29">
        <v>28</v>
      </c>
      <c r="L9" s="24">
        <f t="shared" si="1"/>
        <v>334</v>
      </c>
      <c r="M9" s="24">
        <f t="shared" si="2"/>
        <v>662</v>
      </c>
      <c r="N9" s="29">
        <v>660</v>
      </c>
      <c r="O9" s="29">
        <v>2</v>
      </c>
      <c r="P9" s="29"/>
      <c r="Q9" s="29"/>
      <c r="R9" s="26" t="s">
        <v>24</v>
      </c>
      <c r="S9" s="27"/>
      <c r="T9" s="55">
        <v>4</v>
      </c>
      <c r="U9" s="55">
        <v>5</v>
      </c>
      <c r="V9" s="27" t="s">
        <v>25</v>
      </c>
      <c r="W9" s="56" t="s">
        <v>80</v>
      </c>
    </row>
    <row r="10" spans="1:23" ht="12.75">
      <c r="A10" s="31" t="s">
        <v>82</v>
      </c>
      <c r="C10" s="30">
        <v>140</v>
      </c>
      <c r="D10" s="29">
        <v>207</v>
      </c>
      <c r="E10" s="29">
        <v>412</v>
      </c>
      <c r="F10" s="29">
        <v>168</v>
      </c>
      <c r="G10" s="29">
        <v>24</v>
      </c>
      <c r="H10" s="24">
        <f t="shared" si="0"/>
        <v>604</v>
      </c>
      <c r="I10" s="29">
        <v>342</v>
      </c>
      <c r="J10" s="29">
        <v>166</v>
      </c>
      <c r="K10" s="29">
        <v>41</v>
      </c>
      <c r="L10" s="24">
        <f t="shared" si="1"/>
        <v>549</v>
      </c>
      <c r="M10" s="24">
        <f t="shared" si="2"/>
        <v>1153</v>
      </c>
      <c r="N10" s="29">
        <v>40</v>
      </c>
      <c r="O10" s="29">
        <v>1113</v>
      </c>
      <c r="P10" s="29"/>
      <c r="Q10" s="29"/>
      <c r="R10" s="26" t="s">
        <v>24</v>
      </c>
      <c r="S10" s="27"/>
      <c r="T10" s="55">
        <v>4</v>
      </c>
      <c r="U10" s="55">
        <v>5</v>
      </c>
      <c r="V10" s="27" t="s">
        <v>25</v>
      </c>
      <c r="W10" s="56" t="s">
        <v>80</v>
      </c>
    </row>
    <row r="11" spans="1:23" ht="12.75">
      <c r="A11" s="31" t="s">
        <v>83</v>
      </c>
      <c r="C11" s="30">
        <v>154</v>
      </c>
      <c r="D11" s="29">
        <v>187</v>
      </c>
      <c r="E11" s="29">
        <v>320</v>
      </c>
      <c r="F11" s="29">
        <v>135</v>
      </c>
      <c r="G11" s="29">
        <v>27</v>
      </c>
      <c r="H11" s="24">
        <f t="shared" si="0"/>
        <v>482</v>
      </c>
      <c r="I11" s="29">
        <v>333</v>
      </c>
      <c r="J11" s="29">
        <v>135</v>
      </c>
      <c r="K11" s="29">
        <v>26</v>
      </c>
      <c r="L11" s="24">
        <f t="shared" si="1"/>
        <v>494</v>
      </c>
      <c r="M11" s="24">
        <f t="shared" si="2"/>
        <v>976</v>
      </c>
      <c r="N11" s="29">
        <v>2</v>
      </c>
      <c r="O11" s="29">
        <v>974</v>
      </c>
      <c r="P11" s="29"/>
      <c r="Q11" s="29"/>
      <c r="R11" s="26" t="s">
        <v>24</v>
      </c>
      <c r="S11" s="27"/>
      <c r="T11" s="55">
        <v>4</v>
      </c>
      <c r="U11" s="55">
        <v>5</v>
      </c>
      <c r="V11" s="27" t="s">
        <v>25</v>
      </c>
      <c r="W11" s="56" t="s">
        <v>80</v>
      </c>
    </row>
    <row r="12" spans="1:23" ht="12.75">
      <c r="A12" s="31" t="s">
        <v>84</v>
      </c>
      <c r="C12" s="30">
        <v>365</v>
      </c>
      <c r="D12" s="29">
        <v>436</v>
      </c>
      <c r="E12" s="29">
        <v>758</v>
      </c>
      <c r="F12" s="29">
        <v>310</v>
      </c>
      <c r="G12" s="29">
        <v>41</v>
      </c>
      <c r="H12" s="24">
        <f t="shared" si="0"/>
        <v>1109</v>
      </c>
      <c r="I12" s="29">
        <v>700</v>
      </c>
      <c r="J12" s="29">
        <v>311</v>
      </c>
      <c r="K12" s="29">
        <v>102</v>
      </c>
      <c r="L12" s="24">
        <f t="shared" si="1"/>
        <v>1113</v>
      </c>
      <c r="M12" s="24">
        <f t="shared" si="2"/>
        <v>2222</v>
      </c>
      <c r="N12" s="29">
        <v>51</v>
      </c>
      <c r="O12" s="29">
        <v>2158</v>
      </c>
      <c r="P12" s="29">
        <v>13</v>
      </c>
      <c r="Q12" s="29"/>
      <c r="R12" s="26" t="s">
        <v>24</v>
      </c>
      <c r="S12" s="27"/>
      <c r="T12" s="55">
        <v>4</v>
      </c>
      <c r="U12" s="55">
        <v>5</v>
      </c>
      <c r="V12" s="27" t="s">
        <v>25</v>
      </c>
      <c r="W12" s="56" t="s">
        <v>80</v>
      </c>
    </row>
    <row r="13" spans="1:23" ht="12.75">
      <c r="A13" s="31" t="s">
        <v>85</v>
      </c>
      <c r="C13" s="30">
        <v>85</v>
      </c>
      <c r="D13" s="29">
        <v>179</v>
      </c>
      <c r="E13" s="29">
        <v>332</v>
      </c>
      <c r="F13" s="29">
        <v>138</v>
      </c>
      <c r="G13" s="29">
        <v>16</v>
      </c>
      <c r="H13" s="24">
        <f t="shared" si="0"/>
        <v>486</v>
      </c>
      <c r="I13" s="29">
        <v>268</v>
      </c>
      <c r="J13" s="29">
        <v>139</v>
      </c>
      <c r="K13" s="29">
        <v>37</v>
      </c>
      <c r="L13" s="24">
        <f t="shared" si="1"/>
        <v>444</v>
      </c>
      <c r="M13" s="24">
        <f t="shared" si="2"/>
        <v>930</v>
      </c>
      <c r="N13" s="29">
        <v>213</v>
      </c>
      <c r="O13" s="29">
        <v>695</v>
      </c>
      <c r="P13" s="29">
        <v>19</v>
      </c>
      <c r="Q13" s="29">
        <v>3</v>
      </c>
      <c r="R13" s="26" t="s">
        <v>24</v>
      </c>
      <c r="S13" s="27"/>
      <c r="T13" s="55">
        <v>4</v>
      </c>
      <c r="U13" s="55">
        <v>5</v>
      </c>
      <c r="V13" s="27" t="s">
        <v>25</v>
      </c>
      <c r="W13" s="56" t="s">
        <v>80</v>
      </c>
    </row>
    <row r="14" spans="1:23" ht="12.75">
      <c r="A14" s="31" t="s">
        <v>86</v>
      </c>
      <c r="C14" s="30">
        <v>34</v>
      </c>
      <c r="D14" s="29">
        <v>41</v>
      </c>
      <c r="E14" s="29">
        <v>64</v>
      </c>
      <c r="F14" s="29">
        <v>25</v>
      </c>
      <c r="G14" s="29">
        <v>8</v>
      </c>
      <c r="H14" s="24">
        <f t="shared" si="0"/>
        <v>97</v>
      </c>
      <c r="I14" s="29">
        <v>75</v>
      </c>
      <c r="J14" s="29">
        <v>25</v>
      </c>
      <c r="K14" s="29">
        <v>15</v>
      </c>
      <c r="L14" s="24">
        <f t="shared" si="1"/>
        <v>115</v>
      </c>
      <c r="M14" s="24">
        <f t="shared" si="2"/>
        <v>212</v>
      </c>
      <c r="N14" s="29"/>
      <c r="O14" s="29">
        <v>212</v>
      </c>
      <c r="P14" s="29"/>
      <c r="Q14" s="29"/>
      <c r="R14" s="26" t="s">
        <v>24</v>
      </c>
      <c r="S14" s="27"/>
      <c r="T14" s="55">
        <v>4</v>
      </c>
      <c r="U14" s="55">
        <v>5</v>
      </c>
      <c r="V14" s="27" t="s">
        <v>25</v>
      </c>
      <c r="W14" s="56" t="s">
        <v>80</v>
      </c>
    </row>
    <row r="15" spans="1:23" ht="12.75">
      <c r="A15" s="31" t="s">
        <v>87</v>
      </c>
      <c r="C15" s="30">
        <v>756</v>
      </c>
      <c r="D15" s="29">
        <v>747</v>
      </c>
      <c r="E15" s="29">
        <v>1271</v>
      </c>
      <c r="F15" s="29">
        <v>564</v>
      </c>
      <c r="G15" s="29">
        <v>94</v>
      </c>
      <c r="H15" s="24">
        <f t="shared" si="0"/>
        <v>1929</v>
      </c>
      <c r="I15" s="29">
        <v>1377</v>
      </c>
      <c r="J15" s="29">
        <v>563</v>
      </c>
      <c r="K15" s="29">
        <v>144</v>
      </c>
      <c r="L15" s="24">
        <f t="shared" si="1"/>
        <v>2084</v>
      </c>
      <c r="M15" s="24">
        <f t="shared" si="2"/>
        <v>4013</v>
      </c>
      <c r="N15" s="29">
        <v>111</v>
      </c>
      <c r="O15" s="29">
        <v>3894</v>
      </c>
      <c r="P15" s="29">
        <v>8</v>
      </c>
      <c r="Q15" s="29"/>
      <c r="R15" s="26" t="s">
        <v>24</v>
      </c>
      <c r="S15" s="27"/>
      <c r="T15" s="55">
        <v>4</v>
      </c>
      <c r="U15" s="55">
        <v>5</v>
      </c>
      <c r="V15" s="27" t="s">
        <v>25</v>
      </c>
      <c r="W15" s="56" t="s">
        <v>80</v>
      </c>
    </row>
    <row r="16" spans="1:23" ht="12.75">
      <c r="A16" s="31" t="s">
        <v>88</v>
      </c>
      <c r="C16" s="30">
        <v>293</v>
      </c>
      <c r="D16" s="29">
        <v>367</v>
      </c>
      <c r="E16" s="29">
        <v>647</v>
      </c>
      <c r="F16" s="29">
        <v>285</v>
      </c>
      <c r="G16" s="29">
        <v>38</v>
      </c>
      <c r="H16" s="24">
        <f t="shared" si="0"/>
        <v>970</v>
      </c>
      <c r="I16" s="29">
        <v>562</v>
      </c>
      <c r="J16" s="29">
        <v>286</v>
      </c>
      <c r="K16" s="29">
        <v>74</v>
      </c>
      <c r="L16" s="24">
        <f t="shared" si="1"/>
        <v>922</v>
      </c>
      <c r="M16" s="24">
        <f t="shared" si="2"/>
        <v>1892</v>
      </c>
      <c r="N16" s="29">
        <v>1656</v>
      </c>
      <c r="O16" s="29">
        <v>210</v>
      </c>
      <c r="P16" s="29">
        <v>26</v>
      </c>
      <c r="Q16" s="29"/>
      <c r="R16" s="26" t="s">
        <v>24</v>
      </c>
      <c r="S16" s="27"/>
      <c r="T16" s="55">
        <v>4</v>
      </c>
      <c r="U16" s="55">
        <v>5</v>
      </c>
      <c r="V16" s="27" t="s">
        <v>25</v>
      </c>
      <c r="W16" s="56" t="s">
        <v>80</v>
      </c>
    </row>
    <row r="17" spans="1:23" ht="12.75">
      <c r="A17" s="31" t="s">
        <v>89</v>
      </c>
      <c r="C17" s="30">
        <v>78</v>
      </c>
      <c r="D17" s="29">
        <v>85</v>
      </c>
      <c r="E17" s="29">
        <v>157</v>
      </c>
      <c r="F17" s="29">
        <v>53</v>
      </c>
      <c r="G17" s="29">
        <v>15</v>
      </c>
      <c r="H17" s="24">
        <f t="shared" si="0"/>
        <v>225</v>
      </c>
      <c r="I17" s="29">
        <v>132</v>
      </c>
      <c r="J17" s="29">
        <v>54</v>
      </c>
      <c r="K17" s="29">
        <v>21</v>
      </c>
      <c r="L17" s="24">
        <f t="shared" si="1"/>
        <v>207</v>
      </c>
      <c r="M17" s="24">
        <f t="shared" si="2"/>
        <v>432</v>
      </c>
      <c r="N17" s="29">
        <v>3</v>
      </c>
      <c r="O17" s="29">
        <v>429</v>
      </c>
      <c r="P17" s="29"/>
      <c r="Q17" s="29"/>
      <c r="R17" s="26" t="s">
        <v>24</v>
      </c>
      <c r="S17" s="27"/>
      <c r="T17" s="55">
        <v>4</v>
      </c>
      <c r="U17" s="55">
        <v>5</v>
      </c>
      <c r="V17" s="27" t="s">
        <v>25</v>
      </c>
      <c r="W17" s="56" t="s">
        <v>80</v>
      </c>
    </row>
    <row r="18" spans="1:23" ht="12.75">
      <c r="A18" s="31" t="s">
        <v>90</v>
      </c>
      <c r="C18" s="30">
        <v>558</v>
      </c>
      <c r="D18" s="29">
        <v>646</v>
      </c>
      <c r="E18" s="29">
        <v>1009</v>
      </c>
      <c r="F18" s="29">
        <v>461</v>
      </c>
      <c r="G18" s="29">
        <v>79</v>
      </c>
      <c r="H18" s="24">
        <f t="shared" si="0"/>
        <v>1549</v>
      </c>
      <c r="I18" s="29">
        <v>1066</v>
      </c>
      <c r="J18" s="29">
        <v>460</v>
      </c>
      <c r="K18" s="29">
        <v>124</v>
      </c>
      <c r="L18" s="24">
        <f t="shared" si="1"/>
        <v>1650</v>
      </c>
      <c r="M18" s="24">
        <f t="shared" si="2"/>
        <v>3199</v>
      </c>
      <c r="N18" s="29">
        <v>222</v>
      </c>
      <c r="O18" s="29">
        <v>2977</v>
      </c>
      <c r="P18" s="29"/>
      <c r="Q18" s="29"/>
      <c r="R18" s="26" t="s">
        <v>24</v>
      </c>
      <c r="S18" s="27"/>
      <c r="T18" s="55">
        <v>4</v>
      </c>
      <c r="U18" s="55">
        <v>5</v>
      </c>
      <c r="V18" s="27" t="s">
        <v>25</v>
      </c>
      <c r="W18" s="56" t="s">
        <v>80</v>
      </c>
    </row>
    <row r="19" spans="1:23" ht="12.75">
      <c r="A19" s="31" t="s">
        <v>91</v>
      </c>
      <c r="C19" s="30">
        <v>82</v>
      </c>
      <c r="D19" s="29">
        <v>96</v>
      </c>
      <c r="E19" s="29">
        <v>161</v>
      </c>
      <c r="F19" s="29">
        <v>75</v>
      </c>
      <c r="G19" s="29">
        <v>6</v>
      </c>
      <c r="H19" s="24">
        <f t="shared" si="0"/>
        <v>242</v>
      </c>
      <c r="I19" s="29">
        <v>127</v>
      </c>
      <c r="J19" s="29">
        <v>75</v>
      </c>
      <c r="K19" s="29">
        <v>17</v>
      </c>
      <c r="L19" s="24">
        <f t="shared" si="1"/>
        <v>219</v>
      </c>
      <c r="M19" s="24">
        <f t="shared" si="2"/>
        <v>461</v>
      </c>
      <c r="N19" s="29">
        <v>383</v>
      </c>
      <c r="O19" s="29">
        <v>78</v>
      </c>
      <c r="P19" s="29"/>
      <c r="Q19" s="29"/>
      <c r="R19" s="26" t="s">
        <v>24</v>
      </c>
      <c r="S19" s="27"/>
      <c r="T19" s="55">
        <v>4</v>
      </c>
      <c r="U19" s="55">
        <v>5</v>
      </c>
      <c r="V19" s="27" t="s">
        <v>25</v>
      </c>
      <c r="W19" s="56" t="s">
        <v>80</v>
      </c>
    </row>
    <row r="20" spans="1:23" ht="12.75">
      <c r="A20" s="31" t="s">
        <v>92</v>
      </c>
      <c r="C20" s="30">
        <v>234</v>
      </c>
      <c r="D20" s="29">
        <v>274</v>
      </c>
      <c r="E20" s="29">
        <v>450</v>
      </c>
      <c r="F20" s="29">
        <v>187</v>
      </c>
      <c r="G20" s="29">
        <v>42</v>
      </c>
      <c r="H20" s="24">
        <f t="shared" si="0"/>
        <v>679</v>
      </c>
      <c r="I20" s="29">
        <v>445</v>
      </c>
      <c r="J20" s="29">
        <v>186</v>
      </c>
      <c r="K20" s="29">
        <v>61</v>
      </c>
      <c r="L20" s="24">
        <f t="shared" si="1"/>
        <v>692</v>
      </c>
      <c r="M20" s="24">
        <f t="shared" si="2"/>
        <v>1371</v>
      </c>
      <c r="N20" s="29">
        <v>4</v>
      </c>
      <c r="O20" s="29">
        <v>1367</v>
      </c>
      <c r="P20" s="29"/>
      <c r="Q20" s="29"/>
      <c r="R20" s="26" t="s">
        <v>24</v>
      </c>
      <c r="S20" s="27"/>
      <c r="T20" s="55">
        <v>4</v>
      </c>
      <c r="U20" s="55">
        <v>5</v>
      </c>
      <c r="V20" s="27" t="s">
        <v>25</v>
      </c>
      <c r="W20" s="56" t="s">
        <v>80</v>
      </c>
    </row>
    <row r="21" spans="1:23" ht="12.75">
      <c r="A21" s="31" t="s">
        <v>93</v>
      </c>
      <c r="C21" s="30">
        <v>305</v>
      </c>
      <c r="D21" s="29">
        <v>403</v>
      </c>
      <c r="E21" s="29">
        <v>700</v>
      </c>
      <c r="F21" s="29">
        <v>282</v>
      </c>
      <c r="G21" s="29">
        <v>41</v>
      </c>
      <c r="H21" s="24">
        <f t="shared" si="0"/>
        <v>1023</v>
      </c>
      <c r="I21" s="29">
        <v>606</v>
      </c>
      <c r="J21" s="29">
        <v>283</v>
      </c>
      <c r="K21" s="29">
        <v>96</v>
      </c>
      <c r="L21" s="24">
        <f t="shared" si="1"/>
        <v>985</v>
      </c>
      <c r="M21" s="24">
        <f t="shared" si="2"/>
        <v>2008</v>
      </c>
      <c r="N21" s="29">
        <v>28</v>
      </c>
      <c r="O21" s="29">
        <v>1980</v>
      </c>
      <c r="P21" s="29"/>
      <c r="Q21" s="29"/>
      <c r="R21" s="26" t="s">
        <v>24</v>
      </c>
      <c r="S21" s="27"/>
      <c r="T21" s="55">
        <v>4</v>
      </c>
      <c r="U21" s="55">
        <v>5</v>
      </c>
      <c r="V21" s="27" t="s">
        <v>25</v>
      </c>
      <c r="W21" s="56" t="s">
        <v>80</v>
      </c>
    </row>
    <row r="22" spans="1:23" ht="12.75">
      <c r="A22" s="31" t="s">
        <v>94</v>
      </c>
      <c r="C22" s="30">
        <v>364</v>
      </c>
      <c r="D22" s="29">
        <v>423</v>
      </c>
      <c r="E22" s="29">
        <v>659</v>
      </c>
      <c r="F22" s="29">
        <v>285</v>
      </c>
      <c r="G22" s="29">
        <v>45</v>
      </c>
      <c r="H22" s="24">
        <f t="shared" si="0"/>
        <v>989</v>
      </c>
      <c r="I22" s="29">
        <v>591</v>
      </c>
      <c r="J22" s="29">
        <v>287</v>
      </c>
      <c r="K22" s="29">
        <v>97</v>
      </c>
      <c r="L22" s="24">
        <f t="shared" si="1"/>
        <v>975</v>
      </c>
      <c r="M22" s="24">
        <f t="shared" si="2"/>
        <v>1964</v>
      </c>
      <c r="N22" s="29">
        <v>705</v>
      </c>
      <c r="O22" s="29">
        <v>1256</v>
      </c>
      <c r="P22" s="29">
        <v>3</v>
      </c>
      <c r="Q22" s="29"/>
      <c r="R22" s="26" t="s">
        <v>24</v>
      </c>
      <c r="S22" s="27"/>
      <c r="T22" s="55">
        <v>4</v>
      </c>
      <c r="U22" s="55">
        <v>5</v>
      </c>
      <c r="V22" s="27" t="s">
        <v>25</v>
      </c>
      <c r="W22" s="56" t="s">
        <v>80</v>
      </c>
    </row>
    <row r="23" spans="1:23" ht="12.75">
      <c r="A23" s="31" t="s">
        <v>95</v>
      </c>
      <c r="C23" s="30">
        <v>176</v>
      </c>
      <c r="D23" s="29">
        <v>216</v>
      </c>
      <c r="E23" s="29">
        <v>327</v>
      </c>
      <c r="F23" s="29">
        <v>171</v>
      </c>
      <c r="G23" s="29">
        <v>20</v>
      </c>
      <c r="H23" s="24">
        <f t="shared" si="0"/>
        <v>518</v>
      </c>
      <c r="I23" s="29">
        <v>316</v>
      </c>
      <c r="J23" s="29">
        <v>167</v>
      </c>
      <c r="K23" s="29">
        <v>44</v>
      </c>
      <c r="L23" s="24">
        <f t="shared" si="1"/>
        <v>527</v>
      </c>
      <c r="M23" s="24">
        <f t="shared" si="2"/>
        <v>1045</v>
      </c>
      <c r="N23" s="29">
        <v>1034</v>
      </c>
      <c r="O23" s="29">
        <v>11</v>
      </c>
      <c r="P23" s="29"/>
      <c r="Q23" s="29"/>
      <c r="R23" s="26" t="s">
        <v>24</v>
      </c>
      <c r="S23" s="27"/>
      <c r="T23" s="55">
        <v>4</v>
      </c>
      <c r="U23" s="55">
        <v>5</v>
      </c>
      <c r="V23" s="27" t="s">
        <v>25</v>
      </c>
      <c r="W23" s="56" t="s">
        <v>80</v>
      </c>
    </row>
    <row r="24" spans="1:23" ht="12.75">
      <c r="A24" s="31" t="s">
        <v>96</v>
      </c>
      <c r="C24" s="30">
        <v>92</v>
      </c>
      <c r="D24" s="29">
        <v>97</v>
      </c>
      <c r="E24" s="29">
        <v>163</v>
      </c>
      <c r="F24" s="29">
        <v>74</v>
      </c>
      <c r="G24" s="29">
        <v>12</v>
      </c>
      <c r="H24" s="24">
        <f t="shared" si="0"/>
        <v>249</v>
      </c>
      <c r="I24" s="29">
        <v>138</v>
      </c>
      <c r="J24" s="29">
        <v>62</v>
      </c>
      <c r="K24" s="29">
        <v>18</v>
      </c>
      <c r="L24" s="24">
        <f t="shared" si="1"/>
        <v>218</v>
      </c>
      <c r="M24" s="24">
        <f t="shared" si="2"/>
        <v>467</v>
      </c>
      <c r="N24" s="29">
        <v>17</v>
      </c>
      <c r="O24" s="29">
        <v>450</v>
      </c>
      <c r="P24" s="29"/>
      <c r="Q24" s="29"/>
      <c r="R24" s="26" t="s">
        <v>24</v>
      </c>
      <c r="S24" s="27"/>
      <c r="T24" s="55">
        <v>4</v>
      </c>
      <c r="U24" s="55">
        <v>5</v>
      </c>
      <c r="V24" s="27" t="s">
        <v>25</v>
      </c>
      <c r="W24" s="56" t="s">
        <v>80</v>
      </c>
    </row>
    <row r="25" spans="1:23" ht="12.75">
      <c r="A25" s="31" t="s">
        <v>97</v>
      </c>
      <c r="C25" s="30">
        <v>49</v>
      </c>
      <c r="D25" s="29">
        <v>69</v>
      </c>
      <c r="E25" s="29">
        <v>102</v>
      </c>
      <c r="F25" s="29">
        <v>50</v>
      </c>
      <c r="G25" s="29">
        <v>11</v>
      </c>
      <c r="H25" s="24">
        <f t="shared" si="0"/>
        <v>163</v>
      </c>
      <c r="I25" s="29">
        <v>148</v>
      </c>
      <c r="J25" s="29">
        <v>54</v>
      </c>
      <c r="K25" s="29">
        <v>8</v>
      </c>
      <c r="L25" s="24">
        <f t="shared" si="1"/>
        <v>210</v>
      </c>
      <c r="M25" s="24">
        <f t="shared" si="2"/>
        <v>373</v>
      </c>
      <c r="N25" s="29">
        <v>57</v>
      </c>
      <c r="O25" s="29">
        <v>315</v>
      </c>
      <c r="P25" s="29"/>
      <c r="Q25" s="29">
        <v>1</v>
      </c>
      <c r="R25" s="26" t="s">
        <v>24</v>
      </c>
      <c r="S25" s="27"/>
      <c r="T25" s="55">
        <v>4</v>
      </c>
      <c r="U25" s="55">
        <v>5</v>
      </c>
      <c r="V25" s="27" t="s">
        <v>25</v>
      </c>
      <c r="W25" s="56" t="s">
        <v>80</v>
      </c>
    </row>
    <row r="26" spans="1:23" ht="12.75">
      <c r="A26" s="31" t="s">
        <v>98</v>
      </c>
      <c r="C26" s="30">
        <v>73</v>
      </c>
      <c r="D26" s="29">
        <v>85</v>
      </c>
      <c r="E26" s="29">
        <v>153</v>
      </c>
      <c r="F26" s="29">
        <v>58</v>
      </c>
      <c r="G26" s="29">
        <v>13</v>
      </c>
      <c r="H26" s="24">
        <f t="shared" si="0"/>
        <v>224</v>
      </c>
      <c r="I26" s="29">
        <v>146</v>
      </c>
      <c r="J26" s="29">
        <v>58</v>
      </c>
      <c r="K26" s="29">
        <v>19</v>
      </c>
      <c r="L26" s="24">
        <f t="shared" si="1"/>
        <v>223</v>
      </c>
      <c r="M26" s="24">
        <f t="shared" si="2"/>
        <v>447</v>
      </c>
      <c r="N26" s="29">
        <v>1</v>
      </c>
      <c r="O26" s="29">
        <v>446</v>
      </c>
      <c r="P26" s="29"/>
      <c r="Q26" s="29"/>
      <c r="R26" s="26" t="s">
        <v>24</v>
      </c>
      <c r="S26" s="27"/>
      <c r="T26" s="55">
        <v>4</v>
      </c>
      <c r="U26" s="55">
        <v>5</v>
      </c>
      <c r="V26" s="27" t="s">
        <v>25</v>
      </c>
      <c r="W26" s="56" t="s">
        <v>80</v>
      </c>
    </row>
    <row r="27" spans="1:23" ht="12.75">
      <c r="A27" s="31" t="s">
        <v>99</v>
      </c>
      <c r="C27" s="30">
        <v>62</v>
      </c>
      <c r="D27" s="29">
        <v>81</v>
      </c>
      <c r="E27" s="29">
        <v>148</v>
      </c>
      <c r="F27" s="29">
        <v>66</v>
      </c>
      <c r="G27" s="29">
        <v>6</v>
      </c>
      <c r="H27" s="24">
        <f t="shared" si="0"/>
        <v>220</v>
      </c>
      <c r="I27" s="29">
        <v>111</v>
      </c>
      <c r="J27" s="29">
        <v>67</v>
      </c>
      <c r="K27" s="29">
        <v>15</v>
      </c>
      <c r="L27" s="24">
        <f t="shared" si="1"/>
        <v>193</v>
      </c>
      <c r="M27" s="24">
        <f t="shared" si="2"/>
        <v>413</v>
      </c>
      <c r="N27" s="29">
        <v>413</v>
      </c>
      <c r="O27" s="29"/>
      <c r="P27" s="29"/>
      <c r="Q27" s="29"/>
      <c r="R27" s="26" t="s">
        <v>24</v>
      </c>
      <c r="S27" s="27"/>
      <c r="T27" s="55">
        <v>4</v>
      </c>
      <c r="U27" s="55">
        <v>5</v>
      </c>
      <c r="V27" s="27" t="s">
        <v>25</v>
      </c>
      <c r="W27" s="56" t="s">
        <v>80</v>
      </c>
    </row>
    <row r="28" spans="1:23" ht="12.75">
      <c r="A28" s="31" t="s">
        <v>100</v>
      </c>
      <c r="C28" s="30">
        <v>171</v>
      </c>
      <c r="D28" s="29">
        <v>242</v>
      </c>
      <c r="E28" s="29">
        <v>375</v>
      </c>
      <c r="F28" s="29">
        <v>179</v>
      </c>
      <c r="G28" s="29">
        <v>27</v>
      </c>
      <c r="H28" s="24">
        <f t="shared" si="0"/>
        <v>581</v>
      </c>
      <c r="I28" s="29">
        <v>367</v>
      </c>
      <c r="J28" s="29">
        <v>179</v>
      </c>
      <c r="K28" s="29">
        <v>40</v>
      </c>
      <c r="L28" s="24">
        <f t="shared" si="1"/>
        <v>586</v>
      </c>
      <c r="M28" s="24">
        <f t="shared" si="2"/>
        <v>1167</v>
      </c>
      <c r="N28" s="29">
        <v>15</v>
      </c>
      <c r="O28" s="29">
        <v>1152</v>
      </c>
      <c r="P28" s="29"/>
      <c r="Q28" s="29"/>
      <c r="R28" s="26" t="s">
        <v>24</v>
      </c>
      <c r="S28" s="27"/>
      <c r="T28" s="55">
        <v>4</v>
      </c>
      <c r="U28" s="55">
        <v>5</v>
      </c>
      <c r="V28" s="27" t="s">
        <v>25</v>
      </c>
      <c r="W28" s="56" t="s">
        <v>80</v>
      </c>
    </row>
    <row r="29" spans="1:23" ht="12.75">
      <c r="A29" s="31" t="s">
        <v>101</v>
      </c>
      <c r="C29" s="30">
        <v>232</v>
      </c>
      <c r="D29" s="29">
        <v>259</v>
      </c>
      <c r="E29" s="29">
        <v>551</v>
      </c>
      <c r="F29" s="29">
        <v>200</v>
      </c>
      <c r="G29" s="29">
        <v>28</v>
      </c>
      <c r="H29" s="24">
        <f t="shared" si="0"/>
        <v>779</v>
      </c>
      <c r="I29" s="29">
        <v>414</v>
      </c>
      <c r="J29" s="29">
        <v>200</v>
      </c>
      <c r="K29" s="29">
        <v>55</v>
      </c>
      <c r="L29" s="24">
        <f t="shared" si="1"/>
        <v>669</v>
      </c>
      <c r="M29" s="24">
        <f t="shared" si="2"/>
        <v>1448</v>
      </c>
      <c r="N29" s="29">
        <v>9</v>
      </c>
      <c r="O29" s="29">
        <v>1439</v>
      </c>
      <c r="P29" s="29"/>
      <c r="Q29" s="29"/>
      <c r="R29" s="26" t="s">
        <v>24</v>
      </c>
      <c r="S29" s="27"/>
      <c r="T29" s="55">
        <v>4</v>
      </c>
      <c r="U29" s="55">
        <v>5</v>
      </c>
      <c r="V29" s="27" t="s">
        <v>25</v>
      </c>
      <c r="W29" s="56" t="s">
        <v>80</v>
      </c>
    </row>
    <row r="30" spans="1:23" ht="12.75">
      <c r="A30" s="31" t="s">
        <v>102</v>
      </c>
      <c r="C30" s="30">
        <v>134</v>
      </c>
      <c r="D30" s="29">
        <v>153</v>
      </c>
      <c r="E30" s="29">
        <v>251</v>
      </c>
      <c r="F30" s="29">
        <v>113</v>
      </c>
      <c r="G30" s="29">
        <v>18</v>
      </c>
      <c r="H30" s="24">
        <f t="shared" si="0"/>
        <v>382</v>
      </c>
      <c r="I30" s="29">
        <v>238</v>
      </c>
      <c r="J30" s="29">
        <v>112</v>
      </c>
      <c r="K30" s="29">
        <v>28</v>
      </c>
      <c r="L30" s="24">
        <f t="shared" si="1"/>
        <v>378</v>
      </c>
      <c r="M30" s="24">
        <f t="shared" si="2"/>
        <v>760</v>
      </c>
      <c r="N30" s="29">
        <v>27</v>
      </c>
      <c r="O30" s="29">
        <v>733</v>
      </c>
      <c r="P30" s="29"/>
      <c r="Q30" s="29"/>
      <c r="R30" s="26" t="s">
        <v>24</v>
      </c>
      <c r="S30" s="27"/>
      <c r="T30" s="55">
        <v>4</v>
      </c>
      <c r="U30" s="55">
        <v>5</v>
      </c>
      <c r="V30" s="27" t="s">
        <v>25</v>
      </c>
      <c r="W30" s="56" t="s">
        <v>80</v>
      </c>
    </row>
    <row r="31" spans="1:23" ht="12.75">
      <c r="A31" s="31" t="s">
        <v>103</v>
      </c>
      <c r="C31" s="30">
        <v>150</v>
      </c>
      <c r="D31" s="29">
        <v>179</v>
      </c>
      <c r="E31" s="29">
        <v>332</v>
      </c>
      <c r="F31" s="29">
        <v>143</v>
      </c>
      <c r="G31" s="29">
        <v>23</v>
      </c>
      <c r="H31" s="24">
        <f t="shared" si="0"/>
        <v>498</v>
      </c>
      <c r="I31" s="29">
        <v>284</v>
      </c>
      <c r="J31" s="29">
        <v>142</v>
      </c>
      <c r="K31" s="29">
        <v>32</v>
      </c>
      <c r="L31" s="24">
        <f t="shared" si="1"/>
        <v>458</v>
      </c>
      <c r="M31" s="24">
        <f t="shared" si="2"/>
        <v>956</v>
      </c>
      <c r="N31" s="29">
        <v>841</v>
      </c>
      <c r="O31" s="29">
        <v>114</v>
      </c>
      <c r="P31" s="29"/>
      <c r="Q31" s="29">
        <v>1</v>
      </c>
      <c r="R31" s="26" t="s">
        <v>24</v>
      </c>
      <c r="S31" s="27"/>
      <c r="T31" s="55">
        <v>4</v>
      </c>
      <c r="U31" s="55">
        <v>5</v>
      </c>
      <c r="V31" s="27" t="s">
        <v>25</v>
      </c>
      <c r="W31" s="56" t="s">
        <v>80</v>
      </c>
    </row>
    <row r="32" spans="1:23" ht="12.75">
      <c r="A32" s="31" t="s">
        <v>104</v>
      </c>
      <c r="C32" s="30">
        <v>214</v>
      </c>
      <c r="D32" s="29">
        <v>279</v>
      </c>
      <c r="E32" s="29">
        <v>461</v>
      </c>
      <c r="F32" s="29">
        <v>194</v>
      </c>
      <c r="G32" s="29">
        <v>32</v>
      </c>
      <c r="H32" s="24">
        <f t="shared" si="0"/>
        <v>687</v>
      </c>
      <c r="I32" s="29">
        <v>444</v>
      </c>
      <c r="J32" s="29">
        <v>195</v>
      </c>
      <c r="K32" s="29">
        <v>75</v>
      </c>
      <c r="L32" s="24">
        <f t="shared" si="1"/>
        <v>714</v>
      </c>
      <c r="M32" s="24">
        <f t="shared" si="2"/>
        <v>1401</v>
      </c>
      <c r="N32" s="29">
        <v>53</v>
      </c>
      <c r="O32" s="29">
        <v>1348</v>
      </c>
      <c r="P32" s="29"/>
      <c r="Q32" s="29"/>
      <c r="R32" s="26" t="s">
        <v>24</v>
      </c>
      <c r="S32" s="27"/>
      <c r="T32" s="55">
        <v>4</v>
      </c>
      <c r="U32" s="55">
        <v>5</v>
      </c>
      <c r="V32" s="27" t="s">
        <v>25</v>
      </c>
      <c r="W32" s="56" t="s">
        <v>80</v>
      </c>
    </row>
    <row r="33" spans="1:23" ht="12.75">
      <c r="A33" s="31" t="s">
        <v>105</v>
      </c>
      <c r="C33" s="30">
        <v>79</v>
      </c>
      <c r="D33" s="29">
        <v>83</v>
      </c>
      <c r="E33" s="29">
        <v>143</v>
      </c>
      <c r="F33" s="29">
        <v>63</v>
      </c>
      <c r="G33" s="29">
        <v>12</v>
      </c>
      <c r="H33" s="24">
        <f t="shared" si="0"/>
        <v>218</v>
      </c>
      <c r="I33" s="29">
        <v>131</v>
      </c>
      <c r="J33" s="29">
        <v>62</v>
      </c>
      <c r="K33" s="29">
        <v>14</v>
      </c>
      <c r="L33" s="24">
        <f t="shared" si="1"/>
        <v>207</v>
      </c>
      <c r="M33" s="24">
        <f t="shared" si="2"/>
        <v>425</v>
      </c>
      <c r="N33" s="29">
        <v>33</v>
      </c>
      <c r="O33" s="29">
        <v>392</v>
      </c>
      <c r="P33" s="29"/>
      <c r="Q33" s="29"/>
      <c r="R33" s="26" t="s">
        <v>24</v>
      </c>
      <c r="S33" s="27"/>
      <c r="T33" s="55">
        <v>4</v>
      </c>
      <c r="U33" s="55">
        <v>5</v>
      </c>
      <c r="V33" s="27" t="s">
        <v>25</v>
      </c>
      <c r="W33" s="56" t="s">
        <v>80</v>
      </c>
    </row>
    <row r="34" spans="1:23" ht="12.75">
      <c r="A34" s="31" t="s">
        <v>106</v>
      </c>
      <c r="C34" s="30">
        <v>197</v>
      </c>
      <c r="D34" s="29">
        <v>258</v>
      </c>
      <c r="E34" s="29">
        <v>435</v>
      </c>
      <c r="F34" s="29">
        <v>193</v>
      </c>
      <c r="G34" s="29">
        <v>30</v>
      </c>
      <c r="H34" s="24">
        <f t="shared" si="0"/>
        <v>658</v>
      </c>
      <c r="I34" s="29">
        <v>375</v>
      </c>
      <c r="J34" s="29">
        <v>193</v>
      </c>
      <c r="K34" s="29">
        <v>51</v>
      </c>
      <c r="L34" s="24">
        <f t="shared" si="1"/>
        <v>619</v>
      </c>
      <c r="M34" s="24">
        <f t="shared" si="2"/>
        <v>1277</v>
      </c>
      <c r="N34" s="29">
        <v>1</v>
      </c>
      <c r="O34" s="29">
        <v>1276</v>
      </c>
      <c r="P34" s="29"/>
      <c r="Q34" s="29"/>
      <c r="R34" s="26" t="s">
        <v>24</v>
      </c>
      <c r="S34" s="27"/>
      <c r="T34" s="55">
        <v>4</v>
      </c>
      <c r="U34" s="55">
        <v>5</v>
      </c>
      <c r="V34" s="27" t="s">
        <v>25</v>
      </c>
      <c r="W34" s="56" t="s">
        <v>80</v>
      </c>
    </row>
    <row r="35" spans="1:23" ht="12.75">
      <c r="A35" s="31" t="s">
        <v>107</v>
      </c>
      <c r="C35" s="30">
        <v>767</v>
      </c>
      <c r="D35" s="29">
        <v>990</v>
      </c>
      <c r="E35" s="29">
        <v>1584</v>
      </c>
      <c r="F35" s="29">
        <v>742</v>
      </c>
      <c r="G35" s="29">
        <v>104</v>
      </c>
      <c r="H35" s="24">
        <f t="shared" si="0"/>
        <v>2430</v>
      </c>
      <c r="I35" s="29">
        <v>1530</v>
      </c>
      <c r="J35" s="29">
        <v>741</v>
      </c>
      <c r="K35" s="29">
        <v>182</v>
      </c>
      <c r="L35" s="24">
        <f t="shared" si="1"/>
        <v>2453</v>
      </c>
      <c r="M35" s="24">
        <f t="shared" si="2"/>
        <v>4883</v>
      </c>
      <c r="N35" s="29">
        <v>404</v>
      </c>
      <c r="O35" s="29">
        <v>4479</v>
      </c>
      <c r="P35" s="29"/>
      <c r="Q35" s="29"/>
      <c r="R35" s="26" t="s">
        <v>24</v>
      </c>
      <c r="S35" s="27"/>
      <c r="T35" s="55">
        <v>4</v>
      </c>
      <c r="U35" s="55">
        <v>5</v>
      </c>
      <c r="V35" s="27" t="s">
        <v>25</v>
      </c>
      <c r="W35" s="56" t="s">
        <v>80</v>
      </c>
    </row>
    <row r="36" spans="1:23" ht="12.75">
      <c r="A36" s="31" t="s">
        <v>108</v>
      </c>
      <c r="C36" s="30">
        <v>129</v>
      </c>
      <c r="D36" s="29">
        <v>165</v>
      </c>
      <c r="E36" s="29">
        <v>260</v>
      </c>
      <c r="F36" s="29">
        <v>115</v>
      </c>
      <c r="G36" s="29">
        <v>19</v>
      </c>
      <c r="H36" s="24">
        <f t="shared" si="0"/>
        <v>394</v>
      </c>
      <c r="I36" s="29">
        <v>212</v>
      </c>
      <c r="J36" s="29">
        <v>116</v>
      </c>
      <c r="K36" s="29">
        <v>34</v>
      </c>
      <c r="L36" s="24">
        <f t="shared" si="1"/>
        <v>362</v>
      </c>
      <c r="M36" s="24">
        <f t="shared" si="2"/>
        <v>756</v>
      </c>
      <c r="N36" s="29">
        <v>633</v>
      </c>
      <c r="O36" s="29">
        <v>123</v>
      </c>
      <c r="P36" s="29"/>
      <c r="Q36" s="29"/>
      <c r="R36" s="26" t="s">
        <v>24</v>
      </c>
      <c r="S36" s="27"/>
      <c r="T36" s="55">
        <v>4</v>
      </c>
      <c r="U36" s="55">
        <v>5</v>
      </c>
      <c r="V36" s="27" t="s">
        <v>25</v>
      </c>
      <c r="W36" s="56" t="s">
        <v>80</v>
      </c>
    </row>
    <row r="37" spans="1:23" ht="12.75">
      <c r="A37" s="31" t="s">
        <v>109</v>
      </c>
      <c r="C37" s="30">
        <v>501</v>
      </c>
      <c r="D37" s="29">
        <v>520</v>
      </c>
      <c r="E37" s="29">
        <v>976</v>
      </c>
      <c r="F37" s="29">
        <v>381</v>
      </c>
      <c r="G37" s="29">
        <v>56</v>
      </c>
      <c r="H37" s="24">
        <f t="shared" si="0"/>
        <v>1413</v>
      </c>
      <c r="I37" s="29">
        <v>771</v>
      </c>
      <c r="J37" s="29">
        <v>381</v>
      </c>
      <c r="K37" s="29">
        <v>108</v>
      </c>
      <c r="L37" s="24">
        <f t="shared" si="1"/>
        <v>1260</v>
      </c>
      <c r="M37" s="24">
        <f t="shared" si="2"/>
        <v>2673</v>
      </c>
      <c r="N37" s="29">
        <v>44</v>
      </c>
      <c r="O37" s="29">
        <v>2627</v>
      </c>
      <c r="P37" s="29"/>
      <c r="Q37" s="29">
        <v>2</v>
      </c>
      <c r="R37" s="26" t="s">
        <v>24</v>
      </c>
      <c r="S37" s="27"/>
      <c r="T37" s="55">
        <v>4</v>
      </c>
      <c r="U37" s="55">
        <v>5</v>
      </c>
      <c r="V37" s="27" t="s">
        <v>25</v>
      </c>
      <c r="W37" s="56" t="s">
        <v>80</v>
      </c>
    </row>
    <row r="38" spans="1:23" ht="12.75">
      <c r="A38" s="31" t="s">
        <v>110</v>
      </c>
      <c r="C38" s="30">
        <v>184</v>
      </c>
      <c r="D38" s="29">
        <v>207</v>
      </c>
      <c r="E38" s="29">
        <v>412</v>
      </c>
      <c r="F38" s="29">
        <v>168</v>
      </c>
      <c r="G38" s="29">
        <v>27</v>
      </c>
      <c r="H38" s="24">
        <f t="shared" si="0"/>
        <v>607</v>
      </c>
      <c r="I38" s="29">
        <v>388</v>
      </c>
      <c r="J38" s="29">
        <v>165</v>
      </c>
      <c r="K38" s="29">
        <v>57</v>
      </c>
      <c r="L38" s="24">
        <f t="shared" si="1"/>
        <v>610</v>
      </c>
      <c r="M38" s="24">
        <f t="shared" si="2"/>
        <v>1217</v>
      </c>
      <c r="N38" s="29">
        <v>26</v>
      </c>
      <c r="O38" s="29">
        <v>1191</v>
      </c>
      <c r="P38" s="29"/>
      <c r="Q38" s="29"/>
      <c r="R38" s="26" t="s">
        <v>24</v>
      </c>
      <c r="S38" s="27"/>
      <c r="T38" s="55">
        <v>4</v>
      </c>
      <c r="U38" s="55">
        <v>5</v>
      </c>
      <c r="V38" s="27" t="s">
        <v>25</v>
      </c>
      <c r="W38" s="56" t="s">
        <v>80</v>
      </c>
    </row>
    <row r="39" spans="1:23" ht="12.75">
      <c r="A39" s="31" t="s">
        <v>111</v>
      </c>
      <c r="C39" s="30">
        <v>263</v>
      </c>
      <c r="D39" s="29">
        <v>393</v>
      </c>
      <c r="E39" s="29">
        <v>613</v>
      </c>
      <c r="F39" s="29">
        <v>294</v>
      </c>
      <c r="G39" s="29">
        <v>41</v>
      </c>
      <c r="H39" s="24">
        <f t="shared" si="0"/>
        <v>948</v>
      </c>
      <c r="I39" s="29">
        <v>657</v>
      </c>
      <c r="J39" s="29">
        <v>294</v>
      </c>
      <c r="K39" s="29">
        <v>91</v>
      </c>
      <c r="L39" s="24">
        <f t="shared" si="1"/>
        <v>1042</v>
      </c>
      <c r="M39" s="24">
        <f t="shared" si="2"/>
        <v>1990</v>
      </c>
      <c r="N39" s="29">
        <v>82</v>
      </c>
      <c r="O39" s="29">
        <v>1857</v>
      </c>
      <c r="P39" s="29">
        <v>51</v>
      </c>
      <c r="Q39" s="29"/>
      <c r="R39" s="26" t="s">
        <v>24</v>
      </c>
      <c r="S39" s="27"/>
      <c r="T39" s="55">
        <v>4</v>
      </c>
      <c r="U39" s="55">
        <v>5</v>
      </c>
      <c r="V39" s="27" t="s">
        <v>25</v>
      </c>
      <c r="W39" s="56" t="s">
        <v>80</v>
      </c>
    </row>
    <row r="40" spans="1:23" ht="12.75">
      <c r="A40" s="31" t="s">
        <v>112</v>
      </c>
      <c r="C40" s="30">
        <v>126</v>
      </c>
      <c r="D40" s="29">
        <v>139</v>
      </c>
      <c r="E40" s="29">
        <v>270</v>
      </c>
      <c r="F40" s="29">
        <v>109</v>
      </c>
      <c r="G40" s="29">
        <v>20</v>
      </c>
      <c r="H40" s="24">
        <f t="shared" si="0"/>
        <v>399</v>
      </c>
      <c r="I40" s="29">
        <v>260</v>
      </c>
      <c r="J40" s="29">
        <v>109</v>
      </c>
      <c r="K40" s="29">
        <v>25</v>
      </c>
      <c r="L40" s="24">
        <f t="shared" si="1"/>
        <v>394</v>
      </c>
      <c r="M40" s="24">
        <f aca="true" t="shared" si="3" ref="M40:M56">SUM(H40+L40)</f>
        <v>793</v>
      </c>
      <c r="N40" s="29">
        <v>58</v>
      </c>
      <c r="O40" s="29">
        <v>735</v>
      </c>
      <c r="P40" s="29"/>
      <c r="Q40" s="29"/>
      <c r="R40" s="26" t="s">
        <v>24</v>
      </c>
      <c r="S40" s="27"/>
      <c r="T40" s="55">
        <v>4</v>
      </c>
      <c r="U40" s="55">
        <v>5</v>
      </c>
      <c r="V40" s="27" t="s">
        <v>25</v>
      </c>
      <c r="W40" s="56" t="s">
        <v>80</v>
      </c>
    </row>
    <row r="41" spans="1:23" ht="12.75">
      <c r="A41" s="31" t="s">
        <v>113</v>
      </c>
      <c r="C41" s="30">
        <v>313</v>
      </c>
      <c r="D41" s="29">
        <v>353</v>
      </c>
      <c r="E41" s="29">
        <v>616</v>
      </c>
      <c r="F41" s="29">
        <v>262</v>
      </c>
      <c r="G41" s="29">
        <v>32</v>
      </c>
      <c r="H41" s="24">
        <f t="shared" si="0"/>
        <v>910</v>
      </c>
      <c r="I41" s="29">
        <v>570</v>
      </c>
      <c r="J41" s="29">
        <v>261</v>
      </c>
      <c r="K41" s="29">
        <v>56</v>
      </c>
      <c r="L41" s="24">
        <f t="shared" si="1"/>
        <v>887</v>
      </c>
      <c r="M41" s="24">
        <f t="shared" si="3"/>
        <v>1797</v>
      </c>
      <c r="N41" s="29">
        <v>45</v>
      </c>
      <c r="O41" s="29">
        <v>1747</v>
      </c>
      <c r="P41" s="29">
        <v>5</v>
      </c>
      <c r="Q41" s="29"/>
      <c r="R41" s="26" t="s">
        <v>24</v>
      </c>
      <c r="S41" s="27"/>
      <c r="T41" s="55">
        <v>4</v>
      </c>
      <c r="U41" s="55">
        <v>5</v>
      </c>
      <c r="V41" s="27" t="s">
        <v>25</v>
      </c>
      <c r="W41" s="56" t="s">
        <v>80</v>
      </c>
    </row>
    <row r="42" spans="1:23" ht="12.75">
      <c r="A42" s="31" t="s">
        <v>114</v>
      </c>
      <c r="C42" s="30">
        <v>53</v>
      </c>
      <c r="D42" s="29">
        <v>61</v>
      </c>
      <c r="E42" s="29">
        <v>106</v>
      </c>
      <c r="F42" s="29">
        <v>48</v>
      </c>
      <c r="G42" s="29">
        <v>8</v>
      </c>
      <c r="H42" s="24">
        <f t="shared" si="0"/>
        <v>162</v>
      </c>
      <c r="I42" s="29">
        <v>82</v>
      </c>
      <c r="J42" s="29">
        <v>49</v>
      </c>
      <c r="K42" s="29">
        <v>5</v>
      </c>
      <c r="L42" s="24">
        <f t="shared" si="1"/>
        <v>136</v>
      </c>
      <c r="M42" s="24">
        <f t="shared" si="3"/>
        <v>298</v>
      </c>
      <c r="N42" s="29">
        <v>288</v>
      </c>
      <c r="O42" s="29">
        <v>9</v>
      </c>
      <c r="P42" s="29"/>
      <c r="Q42" s="29">
        <v>1</v>
      </c>
      <c r="R42" s="26" t="s">
        <v>24</v>
      </c>
      <c r="S42" s="27"/>
      <c r="T42" s="55">
        <v>4</v>
      </c>
      <c r="U42" s="55">
        <v>5</v>
      </c>
      <c r="V42" s="27" t="s">
        <v>25</v>
      </c>
      <c r="W42" s="56" t="s">
        <v>80</v>
      </c>
    </row>
    <row r="43" spans="1:23" ht="12.75">
      <c r="A43" s="31" t="s">
        <v>115</v>
      </c>
      <c r="C43" s="30">
        <v>661</v>
      </c>
      <c r="D43" s="29">
        <v>850</v>
      </c>
      <c r="E43" s="29">
        <v>1326</v>
      </c>
      <c r="F43" s="29">
        <v>568</v>
      </c>
      <c r="G43" s="29">
        <v>125</v>
      </c>
      <c r="H43" s="24">
        <f t="shared" si="0"/>
        <v>2019</v>
      </c>
      <c r="I43" s="29">
        <v>1317</v>
      </c>
      <c r="J43" s="29">
        <v>568</v>
      </c>
      <c r="K43" s="29">
        <v>160</v>
      </c>
      <c r="L43" s="24">
        <f t="shared" si="1"/>
        <v>2045</v>
      </c>
      <c r="M43" s="24">
        <f t="shared" si="3"/>
        <v>4064</v>
      </c>
      <c r="N43" s="29">
        <v>29</v>
      </c>
      <c r="O43" s="29">
        <v>4023</v>
      </c>
      <c r="P43" s="29">
        <v>12</v>
      </c>
      <c r="Q43" s="29"/>
      <c r="R43" s="26" t="s">
        <v>24</v>
      </c>
      <c r="S43" s="27"/>
      <c r="T43" s="55">
        <v>4</v>
      </c>
      <c r="U43" s="55">
        <v>5</v>
      </c>
      <c r="V43" s="27" t="s">
        <v>25</v>
      </c>
      <c r="W43" s="56" t="s">
        <v>80</v>
      </c>
    </row>
    <row r="44" spans="1:23" ht="12.75">
      <c r="A44" s="31" t="s">
        <v>116</v>
      </c>
      <c r="C44" s="30">
        <v>207</v>
      </c>
      <c r="D44" s="29">
        <v>323</v>
      </c>
      <c r="E44" s="29">
        <v>497</v>
      </c>
      <c r="F44" s="29">
        <v>259</v>
      </c>
      <c r="G44" s="29">
        <v>31</v>
      </c>
      <c r="H44" s="24">
        <f t="shared" si="0"/>
        <v>787</v>
      </c>
      <c r="I44" s="29">
        <v>439</v>
      </c>
      <c r="J44" s="29">
        <v>263</v>
      </c>
      <c r="K44" s="29">
        <v>56</v>
      </c>
      <c r="L44" s="24">
        <f t="shared" si="1"/>
        <v>758</v>
      </c>
      <c r="M44" s="24">
        <f t="shared" si="3"/>
        <v>1545</v>
      </c>
      <c r="N44" s="29">
        <v>1192</v>
      </c>
      <c r="O44" s="29">
        <v>336</v>
      </c>
      <c r="P44" s="29">
        <v>17</v>
      </c>
      <c r="Q44" s="29"/>
      <c r="R44" s="26" t="s">
        <v>24</v>
      </c>
      <c r="S44" s="27"/>
      <c r="T44" s="55">
        <v>4</v>
      </c>
      <c r="U44" s="55">
        <v>5</v>
      </c>
      <c r="V44" s="27" t="s">
        <v>25</v>
      </c>
      <c r="W44" s="56" t="s">
        <v>80</v>
      </c>
    </row>
    <row r="45" spans="1:23" ht="12.75">
      <c r="A45" s="31" t="s">
        <v>117</v>
      </c>
      <c r="C45" s="30">
        <v>301</v>
      </c>
      <c r="D45" s="29">
        <v>398</v>
      </c>
      <c r="E45" s="29">
        <v>666</v>
      </c>
      <c r="F45" s="29">
        <v>283</v>
      </c>
      <c r="G45" s="29">
        <v>30</v>
      </c>
      <c r="H45" s="24">
        <f t="shared" si="0"/>
        <v>979</v>
      </c>
      <c r="I45" s="29">
        <v>670</v>
      </c>
      <c r="J45" s="29">
        <v>284</v>
      </c>
      <c r="K45" s="29">
        <v>88</v>
      </c>
      <c r="L45" s="24">
        <f t="shared" si="1"/>
        <v>1042</v>
      </c>
      <c r="M45" s="24">
        <f t="shared" si="3"/>
        <v>2021</v>
      </c>
      <c r="N45" s="29">
        <v>2</v>
      </c>
      <c r="O45" s="29">
        <v>2019</v>
      </c>
      <c r="P45" s="29"/>
      <c r="Q45" s="29"/>
      <c r="R45" s="26" t="s">
        <v>24</v>
      </c>
      <c r="S45" s="27"/>
      <c r="T45" s="55">
        <v>4</v>
      </c>
      <c r="U45" s="55">
        <v>5</v>
      </c>
      <c r="V45" s="27" t="s">
        <v>25</v>
      </c>
      <c r="W45" s="56" t="s">
        <v>80</v>
      </c>
    </row>
    <row r="46" spans="1:23" ht="12.75">
      <c r="A46" s="31" t="s">
        <v>118</v>
      </c>
      <c r="C46" s="30">
        <v>130</v>
      </c>
      <c r="D46" s="29">
        <v>171</v>
      </c>
      <c r="E46" s="29">
        <v>255</v>
      </c>
      <c r="F46" s="29">
        <v>136</v>
      </c>
      <c r="G46" s="29">
        <v>15</v>
      </c>
      <c r="H46" s="24">
        <f t="shared" si="0"/>
        <v>406</v>
      </c>
      <c r="I46" s="29">
        <v>295</v>
      </c>
      <c r="J46" s="29">
        <v>137</v>
      </c>
      <c r="K46" s="29">
        <v>28</v>
      </c>
      <c r="L46" s="24">
        <f t="shared" si="1"/>
        <v>460</v>
      </c>
      <c r="M46" s="24">
        <f t="shared" si="3"/>
        <v>866</v>
      </c>
      <c r="N46" s="29">
        <v>856</v>
      </c>
      <c r="O46" s="29">
        <v>9</v>
      </c>
      <c r="P46" s="29">
        <v>1</v>
      </c>
      <c r="Q46" s="29"/>
      <c r="R46" s="26" t="s">
        <v>24</v>
      </c>
      <c r="T46" s="55">
        <v>4</v>
      </c>
      <c r="U46" s="55">
        <v>5</v>
      </c>
      <c r="V46" s="27" t="s">
        <v>25</v>
      </c>
      <c r="W46" s="56" t="s">
        <v>80</v>
      </c>
    </row>
    <row r="47" spans="1:23" ht="12.75">
      <c r="A47" s="31" t="s">
        <v>119</v>
      </c>
      <c r="B47" s="42"/>
      <c r="C47" s="30">
        <v>434</v>
      </c>
      <c r="D47" s="29">
        <v>494</v>
      </c>
      <c r="E47" s="29">
        <v>864</v>
      </c>
      <c r="F47" s="29">
        <v>364</v>
      </c>
      <c r="G47" s="29">
        <v>58</v>
      </c>
      <c r="H47" s="24">
        <f t="shared" si="0"/>
        <v>1286</v>
      </c>
      <c r="I47" s="29">
        <v>843</v>
      </c>
      <c r="J47" s="29">
        <v>364</v>
      </c>
      <c r="K47" s="29">
        <v>84</v>
      </c>
      <c r="L47" s="24">
        <f t="shared" si="1"/>
        <v>1291</v>
      </c>
      <c r="M47" s="24">
        <f t="shared" si="3"/>
        <v>2577</v>
      </c>
      <c r="N47" s="29">
        <v>69</v>
      </c>
      <c r="O47" s="29">
        <v>2503</v>
      </c>
      <c r="P47" s="29">
        <v>4</v>
      </c>
      <c r="Q47" s="29">
        <v>1</v>
      </c>
      <c r="R47" s="26" t="s">
        <v>24</v>
      </c>
      <c r="S47" s="42"/>
      <c r="T47" s="55">
        <v>4</v>
      </c>
      <c r="U47" s="55">
        <v>5</v>
      </c>
      <c r="V47" s="27" t="s">
        <v>25</v>
      </c>
      <c r="W47" s="56" t="s">
        <v>80</v>
      </c>
    </row>
    <row r="48" spans="1:23" ht="12.75">
      <c r="A48" s="31" t="s">
        <v>120</v>
      </c>
      <c r="B48" s="42"/>
      <c r="C48" s="30">
        <v>54</v>
      </c>
      <c r="D48" s="29">
        <v>75</v>
      </c>
      <c r="E48" s="29">
        <v>125</v>
      </c>
      <c r="F48" s="29">
        <v>62</v>
      </c>
      <c r="G48" s="29">
        <v>6</v>
      </c>
      <c r="H48" s="24">
        <f t="shared" si="0"/>
        <v>193</v>
      </c>
      <c r="I48" s="29">
        <v>124</v>
      </c>
      <c r="J48" s="29">
        <v>62</v>
      </c>
      <c r="K48" s="29">
        <v>17</v>
      </c>
      <c r="L48" s="24">
        <f t="shared" si="1"/>
        <v>203</v>
      </c>
      <c r="M48" s="24">
        <f t="shared" si="3"/>
        <v>396</v>
      </c>
      <c r="N48" s="29">
        <v>311</v>
      </c>
      <c r="O48" s="29">
        <v>85</v>
      </c>
      <c r="P48" s="29"/>
      <c r="Q48" s="29"/>
      <c r="R48" s="26" t="s">
        <v>24</v>
      </c>
      <c r="S48" s="42"/>
      <c r="T48" s="55">
        <v>4</v>
      </c>
      <c r="U48" s="55">
        <v>5</v>
      </c>
      <c r="V48" s="27" t="s">
        <v>25</v>
      </c>
      <c r="W48" s="56" t="s">
        <v>80</v>
      </c>
    </row>
    <row r="49" spans="1:23" ht="12.75">
      <c r="A49" s="31" t="s">
        <v>121</v>
      </c>
      <c r="B49" s="42"/>
      <c r="C49" s="30">
        <v>273</v>
      </c>
      <c r="D49" s="29">
        <v>449</v>
      </c>
      <c r="E49" s="29">
        <v>795</v>
      </c>
      <c r="F49" s="29">
        <v>345</v>
      </c>
      <c r="G49" s="29">
        <v>41</v>
      </c>
      <c r="H49" s="24">
        <f t="shared" si="0"/>
        <v>1181</v>
      </c>
      <c r="I49" s="29">
        <v>721</v>
      </c>
      <c r="J49" s="29">
        <v>345</v>
      </c>
      <c r="K49" s="29">
        <v>143</v>
      </c>
      <c r="L49" s="24">
        <f t="shared" si="1"/>
        <v>1209</v>
      </c>
      <c r="M49" s="24">
        <f t="shared" si="3"/>
        <v>2390</v>
      </c>
      <c r="N49" s="29">
        <v>163</v>
      </c>
      <c r="O49" s="29">
        <v>2199</v>
      </c>
      <c r="P49" s="29">
        <v>11</v>
      </c>
      <c r="Q49" s="29">
        <v>17</v>
      </c>
      <c r="R49" s="26" t="s">
        <v>24</v>
      </c>
      <c r="S49" s="42"/>
      <c r="T49" s="55">
        <v>4</v>
      </c>
      <c r="U49" s="55">
        <v>5</v>
      </c>
      <c r="V49" s="27" t="s">
        <v>25</v>
      </c>
      <c r="W49" s="56" t="s">
        <v>80</v>
      </c>
    </row>
    <row r="50" spans="1:23" ht="12.75">
      <c r="A50" s="31" t="s">
        <v>122</v>
      </c>
      <c r="B50" s="42"/>
      <c r="C50" s="30">
        <v>245</v>
      </c>
      <c r="D50" s="29">
        <v>546</v>
      </c>
      <c r="E50" s="29">
        <v>906</v>
      </c>
      <c r="F50" s="29">
        <v>415</v>
      </c>
      <c r="G50" s="29">
        <v>57</v>
      </c>
      <c r="H50" s="24">
        <f t="shared" si="0"/>
        <v>1378</v>
      </c>
      <c r="I50" s="29">
        <v>861</v>
      </c>
      <c r="J50" s="29">
        <v>412</v>
      </c>
      <c r="K50" s="29">
        <v>99</v>
      </c>
      <c r="L50" s="24">
        <f t="shared" si="1"/>
        <v>1372</v>
      </c>
      <c r="M50" s="24">
        <f t="shared" si="3"/>
        <v>2750</v>
      </c>
      <c r="N50" s="29">
        <v>261</v>
      </c>
      <c r="O50" s="29">
        <v>2453</v>
      </c>
      <c r="P50" s="29">
        <v>33</v>
      </c>
      <c r="Q50" s="29">
        <v>3</v>
      </c>
      <c r="R50" s="26" t="s">
        <v>24</v>
      </c>
      <c r="S50" s="42"/>
      <c r="T50" s="55">
        <v>4</v>
      </c>
      <c r="U50" s="55">
        <v>5</v>
      </c>
      <c r="V50" s="27" t="s">
        <v>25</v>
      </c>
      <c r="W50" s="56" t="s">
        <v>80</v>
      </c>
    </row>
    <row r="51" spans="1:23" ht="12.75">
      <c r="A51" s="31" t="s">
        <v>123</v>
      </c>
      <c r="C51" s="30">
        <v>372</v>
      </c>
      <c r="D51" s="29">
        <v>490</v>
      </c>
      <c r="E51" s="29">
        <v>791</v>
      </c>
      <c r="F51" s="29">
        <v>356</v>
      </c>
      <c r="G51" s="29">
        <v>57</v>
      </c>
      <c r="H51" s="24">
        <f t="shared" si="0"/>
        <v>1204</v>
      </c>
      <c r="I51" s="29">
        <v>769</v>
      </c>
      <c r="J51" s="29">
        <v>354</v>
      </c>
      <c r="K51" s="29">
        <v>91</v>
      </c>
      <c r="L51" s="24">
        <f t="shared" si="1"/>
        <v>1214</v>
      </c>
      <c r="M51" s="24">
        <f t="shared" si="3"/>
        <v>2418</v>
      </c>
      <c r="N51" s="29">
        <v>390</v>
      </c>
      <c r="O51" s="29">
        <v>2021</v>
      </c>
      <c r="P51" s="29">
        <v>3</v>
      </c>
      <c r="Q51" s="29">
        <v>4</v>
      </c>
      <c r="R51" s="26" t="s">
        <v>24</v>
      </c>
      <c r="T51" s="55">
        <v>4</v>
      </c>
      <c r="U51" s="55">
        <v>5</v>
      </c>
      <c r="V51" s="27" t="s">
        <v>25</v>
      </c>
      <c r="W51" s="56" t="s">
        <v>80</v>
      </c>
    </row>
    <row r="52" spans="1:23" ht="12.75">
      <c r="A52" s="31" t="s">
        <v>124</v>
      </c>
      <c r="C52" s="30">
        <v>260</v>
      </c>
      <c r="D52" s="29">
        <v>322</v>
      </c>
      <c r="E52" s="29">
        <v>543</v>
      </c>
      <c r="F52" s="29">
        <v>245</v>
      </c>
      <c r="G52" s="29">
        <v>22</v>
      </c>
      <c r="H52" s="24">
        <f t="shared" si="0"/>
        <v>810</v>
      </c>
      <c r="I52" s="29">
        <v>521</v>
      </c>
      <c r="J52" s="29">
        <v>245</v>
      </c>
      <c r="K52" s="29">
        <v>81</v>
      </c>
      <c r="L52" s="24">
        <f t="shared" si="1"/>
        <v>847</v>
      </c>
      <c r="M52" s="24">
        <f t="shared" si="3"/>
        <v>1657</v>
      </c>
      <c r="N52" s="29">
        <v>1631</v>
      </c>
      <c r="O52" s="29">
        <v>23</v>
      </c>
      <c r="P52" s="29">
        <v>3</v>
      </c>
      <c r="Q52" s="29"/>
      <c r="R52" s="26" t="s">
        <v>24</v>
      </c>
      <c r="T52" s="55">
        <v>4</v>
      </c>
      <c r="U52" s="55">
        <v>5</v>
      </c>
      <c r="V52" s="27" t="s">
        <v>25</v>
      </c>
      <c r="W52" s="56" t="s">
        <v>80</v>
      </c>
    </row>
    <row r="53" spans="1:23" ht="12.75">
      <c r="A53" s="31" t="s">
        <v>125</v>
      </c>
      <c r="C53" s="30">
        <v>254</v>
      </c>
      <c r="D53" s="29">
        <v>290</v>
      </c>
      <c r="E53" s="29">
        <v>428</v>
      </c>
      <c r="F53" s="29">
        <v>241</v>
      </c>
      <c r="G53" s="29">
        <v>26</v>
      </c>
      <c r="H53" s="24">
        <f t="shared" si="0"/>
        <v>695</v>
      </c>
      <c r="I53" s="29">
        <v>438</v>
      </c>
      <c r="J53" s="29">
        <v>241</v>
      </c>
      <c r="K53" s="29">
        <v>70</v>
      </c>
      <c r="L53" s="24">
        <f t="shared" si="1"/>
        <v>749</v>
      </c>
      <c r="M53" s="24">
        <f t="shared" si="3"/>
        <v>1444</v>
      </c>
      <c r="N53" s="29">
        <v>1423</v>
      </c>
      <c r="O53" s="29">
        <v>6</v>
      </c>
      <c r="P53" s="29">
        <v>15</v>
      </c>
      <c r="Q53" s="29"/>
      <c r="R53" s="26" t="s">
        <v>24</v>
      </c>
      <c r="T53" s="55">
        <v>4</v>
      </c>
      <c r="U53" s="55">
        <v>5</v>
      </c>
      <c r="V53" s="27" t="s">
        <v>25</v>
      </c>
      <c r="W53" s="56" t="s">
        <v>80</v>
      </c>
    </row>
    <row r="54" spans="1:23" ht="12.75">
      <c r="A54" s="31" t="s">
        <v>126</v>
      </c>
      <c r="C54" s="30">
        <v>202</v>
      </c>
      <c r="D54" s="29">
        <v>248</v>
      </c>
      <c r="E54" s="29">
        <v>382</v>
      </c>
      <c r="F54" s="29">
        <v>193</v>
      </c>
      <c r="G54" s="29">
        <v>18</v>
      </c>
      <c r="H54" s="24">
        <f t="shared" si="0"/>
        <v>593</v>
      </c>
      <c r="I54" s="29">
        <v>382</v>
      </c>
      <c r="J54" s="29">
        <v>194</v>
      </c>
      <c r="K54" s="29">
        <v>51</v>
      </c>
      <c r="L54" s="24">
        <f t="shared" si="1"/>
        <v>627</v>
      </c>
      <c r="M54" s="24">
        <f t="shared" si="3"/>
        <v>1220</v>
      </c>
      <c r="N54" s="29">
        <v>1116</v>
      </c>
      <c r="O54" s="29">
        <v>80</v>
      </c>
      <c r="P54" s="29">
        <v>18</v>
      </c>
      <c r="Q54" s="29">
        <v>6</v>
      </c>
      <c r="R54" s="26" t="s">
        <v>24</v>
      </c>
      <c r="T54" s="55">
        <v>4</v>
      </c>
      <c r="U54" s="55">
        <v>5</v>
      </c>
      <c r="V54" s="27" t="s">
        <v>25</v>
      </c>
      <c r="W54" s="56" t="s">
        <v>80</v>
      </c>
    </row>
    <row r="55" spans="1:23" ht="12.75">
      <c r="A55" s="31" t="s">
        <v>127</v>
      </c>
      <c r="C55" s="30">
        <v>289</v>
      </c>
      <c r="D55" s="29">
        <v>315</v>
      </c>
      <c r="E55" s="29">
        <v>527</v>
      </c>
      <c r="F55" s="29">
        <v>253</v>
      </c>
      <c r="G55" s="29">
        <v>37</v>
      </c>
      <c r="H55" s="24">
        <f t="shared" si="0"/>
        <v>817</v>
      </c>
      <c r="I55" s="29">
        <v>528</v>
      </c>
      <c r="J55" s="29">
        <v>252</v>
      </c>
      <c r="K55" s="29">
        <v>57</v>
      </c>
      <c r="L55" s="24">
        <f t="shared" si="1"/>
        <v>837</v>
      </c>
      <c r="M55" s="24">
        <f t="shared" si="3"/>
        <v>1654</v>
      </c>
      <c r="N55" s="29">
        <v>1615</v>
      </c>
      <c r="O55" s="29">
        <v>39</v>
      </c>
      <c r="P55" s="29"/>
      <c r="Q55" s="29"/>
      <c r="R55" s="26" t="s">
        <v>24</v>
      </c>
      <c r="T55" s="55">
        <v>4</v>
      </c>
      <c r="U55" s="55">
        <v>5</v>
      </c>
      <c r="V55" s="27" t="s">
        <v>25</v>
      </c>
      <c r="W55" s="56" t="s">
        <v>80</v>
      </c>
    </row>
    <row r="56" spans="1:23" s="10" customFormat="1" ht="15" customHeight="1" thickBot="1">
      <c r="A56" s="57" t="s">
        <v>21</v>
      </c>
      <c r="B56" s="6"/>
      <c r="C56" s="34">
        <f aca="true" t="shared" si="4" ref="C56:L56">SUM(C8:C55)</f>
        <v>11438</v>
      </c>
      <c r="D56" s="35">
        <f t="shared" si="4"/>
        <v>14302</v>
      </c>
      <c r="E56" s="35">
        <f t="shared" si="4"/>
        <v>24000</v>
      </c>
      <c r="F56" s="35">
        <f t="shared" si="4"/>
        <v>10617</v>
      </c>
      <c r="G56" s="35">
        <f t="shared" si="4"/>
        <v>1582</v>
      </c>
      <c r="H56" s="35">
        <f t="shared" si="4"/>
        <v>36199</v>
      </c>
      <c r="I56" s="35">
        <f t="shared" si="4"/>
        <v>22752</v>
      </c>
      <c r="J56" s="35">
        <f t="shared" si="4"/>
        <v>10605</v>
      </c>
      <c r="K56" s="35">
        <f t="shared" si="4"/>
        <v>2916</v>
      </c>
      <c r="L56" s="35">
        <f t="shared" si="4"/>
        <v>36273</v>
      </c>
      <c r="M56" s="35">
        <f t="shared" si="3"/>
        <v>72472</v>
      </c>
      <c r="N56" s="35">
        <f>SUM(N8:N55)</f>
        <v>18588</v>
      </c>
      <c r="O56" s="35">
        <f>SUM(O8:O55)</f>
        <v>53600</v>
      </c>
      <c r="P56" s="35">
        <f>SUM(P8:P55)</f>
        <v>245</v>
      </c>
      <c r="Q56" s="35">
        <f>SUM(Q8:Q55)</f>
        <v>39</v>
      </c>
      <c r="R56" s="36" t="s">
        <v>24</v>
      </c>
      <c r="S56" s="11"/>
      <c r="T56" s="58">
        <v>4</v>
      </c>
      <c r="U56" s="58">
        <v>5</v>
      </c>
      <c r="V56" s="58" t="s">
        <v>25</v>
      </c>
      <c r="W56" s="59" t="s">
        <v>80</v>
      </c>
    </row>
  </sheetData>
  <mergeCells count="25">
    <mergeCell ref="P3:P6"/>
    <mergeCell ref="E4:H4"/>
    <mergeCell ref="A3:A6"/>
    <mergeCell ref="E5:E6"/>
    <mergeCell ref="F5:F6"/>
    <mergeCell ref="G5:G6"/>
    <mergeCell ref="H5:H6"/>
    <mergeCell ref="C3:C6"/>
    <mergeCell ref="D3:D6"/>
    <mergeCell ref="E3:L3"/>
    <mergeCell ref="W3:W6"/>
    <mergeCell ref="R3:R6"/>
    <mergeCell ref="S3:S6"/>
    <mergeCell ref="T3:T6"/>
    <mergeCell ref="U3:U6"/>
    <mergeCell ref="I5:I6"/>
    <mergeCell ref="J5:J6"/>
    <mergeCell ref="K5:K6"/>
    <mergeCell ref="V3:V6"/>
    <mergeCell ref="I4:L4"/>
    <mergeCell ref="L5:L6"/>
    <mergeCell ref="Q3:Q6"/>
    <mergeCell ref="M3:M6"/>
    <mergeCell ref="N3:N6"/>
    <mergeCell ref="O3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W35"/>
  <sheetViews>
    <sheetView workbookViewId="0" topLeftCell="A1">
      <selection activeCell="A2" sqref="A2"/>
    </sheetView>
  </sheetViews>
  <sheetFormatPr defaultColWidth="9.140625" defaultRowHeight="12.75"/>
  <cols>
    <col min="1" max="1" width="30.140625" style="0" customWidth="1"/>
    <col min="2" max="2" width="3.421875" style="0" customWidth="1"/>
    <col min="3" max="7" width="6.28125" style="0" customWidth="1"/>
    <col min="8" max="8" width="7.140625" style="0" customWidth="1"/>
    <col min="9" max="11" width="6.28125" style="0" customWidth="1"/>
    <col min="12" max="12" width="7.421875" style="0" customWidth="1"/>
    <col min="13" max="13" width="11.28125" style="10" customWidth="1"/>
    <col min="14" max="17" width="6.140625" style="0" customWidth="1"/>
    <col min="18" max="22" width="3.8515625" style="10" customWidth="1"/>
    <col min="23" max="23" width="9.140625" style="10" customWidth="1"/>
  </cols>
  <sheetData>
    <row r="1" spans="1:23" s="6" customFormat="1" ht="13.5" thickBo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60"/>
      <c r="T1" s="60"/>
      <c r="U1" s="60"/>
      <c r="V1" s="60"/>
      <c r="W1" s="61"/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</row>
    <row r="3" spans="1:23" ht="12.75">
      <c r="A3" s="107" t="s">
        <v>1</v>
      </c>
      <c r="B3" s="7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92" t="s">
        <v>5</v>
      </c>
      <c r="N3" s="86" t="s">
        <v>6</v>
      </c>
      <c r="O3" s="86" t="s">
        <v>7</v>
      </c>
      <c r="P3" s="86" t="s">
        <v>8</v>
      </c>
      <c r="Q3" s="116" t="s">
        <v>9</v>
      </c>
      <c r="R3" s="119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</row>
    <row r="4" spans="1:23" ht="12.75">
      <c r="A4" s="108"/>
      <c r="B4" s="7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93"/>
      <c r="N4" s="87"/>
      <c r="O4" s="87"/>
      <c r="P4" s="87"/>
      <c r="Q4" s="117"/>
      <c r="R4" s="120"/>
      <c r="S4" s="102"/>
      <c r="T4" s="102"/>
      <c r="U4" s="105"/>
      <c r="V4" s="102"/>
      <c r="W4" s="96"/>
    </row>
    <row r="5" spans="1:23" ht="36.75" customHeight="1">
      <c r="A5" s="108"/>
      <c r="B5" s="7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93"/>
      <c r="N5" s="87"/>
      <c r="O5" s="87"/>
      <c r="P5" s="87"/>
      <c r="Q5" s="117"/>
      <c r="R5" s="120"/>
      <c r="S5" s="102"/>
      <c r="T5" s="102"/>
      <c r="U5" s="105"/>
      <c r="V5" s="102"/>
      <c r="W5" s="96"/>
    </row>
    <row r="6" spans="1:23" ht="33" customHeight="1" thickBot="1">
      <c r="A6" s="109"/>
      <c r="B6" s="7"/>
      <c r="C6" s="112"/>
      <c r="D6" s="88"/>
      <c r="E6" s="88"/>
      <c r="F6" s="88"/>
      <c r="G6" s="88"/>
      <c r="H6" s="94"/>
      <c r="I6" s="88"/>
      <c r="J6" s="88"/>
      <c r="K6" s="88"/>
      <c r="L6" s="94"/>
      <c r="M6" s="94"/>
      <c r="N6" s="88"/>
      <c r="O6" s="88"/>
      <c r="P6" s="88"/>
      <c r="Q6" s="118"/>
      <c r="R6" s="121"/>
      <c r="S6" s="103"/>
      <c r="T6" s="103"/>
      <c r="U6" s="106"/>
      <c r="V6" s="103"/>
      <c r="W6" s="97"/>
    </row>
    <row r="7" ht="13.5" thickBot="1"/>
    <row r="8" spans="1:23" ht="12.75">
      <c r="A8" s="51" t="s">
        <v>129</v>
      </c>
      <c r="C8" s="52">
        <v>170</v>
      </c>
      <c r="D8" s="15">
        <v>244</v>
      </c>
      <c r="E8" s="15">
        <v>420</v>
      </c>
      <c r="F8" s="15">
        <v>176</v>
      </c>
      <c r="G8" s="15">
        <v>29</v>
      </c>
      <c r="H8" s="15">
        <f aca="true" t="shared" si="0" ref="H8:H29">SUM(E8:G8)</f>
        <v>625</v>
      </c>
      <c r="I8" s="15">
        <v>416</v>
      </c>
      <c r="J8" s="15">
        <v>176</v>
      </c>
      <c r="K8" s="15">
        <v>56</v>
      </c>
      <c r="L8" s="15">
        <f aca="true" t="shared" si="1" ref="L8:L29">SUM(I8:K8)</f>
        <v>648</v>
      </c>
      <c r="M8" s="15">
        <f aca="true" t="shared" si="2" ref="M8:M30">SUM(H8+L8)</f>
        <v>1273</v>
      </c>
      <c r="N8" s="15">
        <v>28</v>
      </c>
      <c r="O8" s="15">
        <v>1232</v>
      </c>
      <c r="P8" s="15">
        <v>13</v>
      </c>
      <c r="Q8" s="15"/>
      <c r="R8" s="62" t="s">
        <v>24</v>
      </c>
      <c r="S8" s="53"/>
      <c r="T8" s="53">
        <v>4</v>
      </c>
      <c r="U8" s="53">
        <v>5</v>
      </c>
      <c r="V8" s="53" t="s">
        <v>25</v>
      </c>
      <c r="W8" s="54" t="s">
        <v>80</v>
      </c>
    </row>
    <row r="9" spans="1:23" ht="12.75">
      <c r="A9" s="31" t="s">
        <v>130</v>
      </c>
      <c r="C9" s="30">
        <v>478</v>
      </c>
      <c r="D9" s="24">
        <v>557</v>
      </c>
      <c r="E9" s="24">
        <v>961</v>
      </c>
      <c r="F9" s="24">
        <v>387</v>
      </c>
      <c r="G9" s="24">
        <v>87</v>
      </c>
      <c r="H9" s="24">
        <f t="shared" si="0"/>
        <v>1435</v>
      </c>
      <c r="I9" s="29">
        <v>956</v>
      </c>
      <c r="J9" s="29">
        <v>387</v>
      </c>
      <c r="K9" s="29">
        <v>104</v>
      </c>
      <c r="L9" s="24">
        <f t="shared" si="1"/>
        <v>1447</v>
      </c>
      <c r="M9" s="24">
        <f t="shared" si="2"/>
        <v>2882</v>
      </c>
      <c r="N9" s="29">
        <v>65</v>
      </c>
      <c r="O9" s="29">
        <v>2817</v>
      </c>
      <c r="P9" s="29"/>
      <c r="Q9" s="29"/>
      <c r="R9" s="63" t="s">
        <v>24</v>
      </c>
      <c r="S9" s="55"/>
      <c r="T9" s="55">
        <v>4</v>
      </c>
      <c r="U9" s="55">
        <v>5</v>
      </c>
      <c r="V9" s="55" t="s">
        <v>25</v>
      </c>
      <c r="W9" s="56" t="s">
        <v>80</v>
      </c>
    </row>
    <row r="10" spans="1:23" ht="12.75">
      <c r="A10" s="31" t="s">
        <v>131</v>
      </c>
      <c r="C10" s="30">
        <v>306</v>
      </c>
      <c r="D10" s="24">
        <v>335</v>
      </c>
      <c r="E10" s="24">
        <v>581</v>
      </c>
      <c r="F10" s="24">
        <v>230</v>
      </c>
      <c r="G10" s="24">
        <v>53</v>
      </c>
      <c r="H10" s="24">
        <f t="shared" si="0"/>
        <v>864</v>
      </c>
      <c r="I10" s="29">
        <v>561</v>
      </c>
      <c r="J10" s="29">
        <v>230</v>
      </c>
      <c r="K10" s="29">
        <v>51</v>
      </c>
      <c r="L10" s="24">
        <f t="shared" si="1"/>
        <v>842</v>
      </c>
      <c r="M10" s="24">
        <f t="shared" si="2"/>
        <v>1706</v>
      </c>
      <c r="N10" s="29">
        <v>7</v>
      </c>
      <c r="O10" s="29">
        <v>1699</v>
      </c>
      <c r="P10" s="29"/>
      <c r="Q10" s="29"/>
      <c r="R10" s="63" t="s">
        <v>24</v>
      </c>
      <c r="S10" s="55"/>
      <c r="T10" s="55">
        <v>4</v>
      </c>
      <c r="U10" s="55">
        <v>5</v>
      </c>
      <c r="V10" s="55" t="s">
        <v>25</v>
      </c>
      <c r="W10" s="56" t="s">
        <v>80</v>
      </c>
    </row>
    <row r="11" spans="1:23" ht="12.75">
      <c r="A11" s="31" t="s">
        <v>132</v>
      </c>
      <c r="C11" s="30">
        <v>204</v>
      </c>
      <c r="D11" s="24">
        <v>249</v>
      </c>
      <c r="E11" s="24">
        <v>404</v>
      </c>
      <c r="F11" s="24">
        <v>189</v>
      </c>
      <c r="G11" s="24">
        <v>25</v>
      </c>
      <c r="H11" s="24">
        <f t="shared" si="0"/>
        <v>618</v>
      </c>
      <c r="I11" s="29">
        <v>432</v>
      </c>
      <c r="J11" s="29">
        <v>187</v>
      </c>
      <c r="K11" s="29">
        <v>48</v>
      </c>
      <c r="L11" s="24">
        <f t="shared" si="1"/>
        <v>667</v>
      </c>
      <c r="M11" s="24">
        <f t="shared" si="2"/>
        <v>1285</v>
      </c>
      <c r="N11" s="29">
        <v>1</v>
      </c>
      <c r="O11" s="29">
        <v>1284</v>
      </c>
      <c r="P11" s="29"/>
      <c r="Q11" s="29"/>
      <c r="R11" s="63" t="s">
        <v>24</v>
      </c>
      <c r="S11" s="55"/>
      <c r="T11" s="55">
        <v>4</v>
      </c>
      <c r="U11" s="55">
        <v>5</v>
      </c>
      <c r="V11" s="55" t="s">
        <v>25</v>
      </c>
      <c r="W11" s="56" t="s">
        <v>80</v>
      </c>
    </row>
    <row r="12" spans="1:23" ht="12.75">
      <c r="A12" s="31" t="s">
        <v>133</v>
      </c>
      <c r="C12" s="30">
        <v>384</v>
      </c>
      <c r="D12" s="24">
        <v>434</v>
      </c>
      <c r="E12" s="24">
        <v>662</v>
      </c>
      <c r="F12" s="24">
        <v>310</v>
      </c>
      <c r="G12" s="24">
        <v>52</v>
      </c>
      <c r="H12" s="24">
        <f t="shared" si="0"/>
        <v>1024</v>
      </c>
      <c r="I12" s="29">
        <v>689</v>
      </c>
      <c r="J12" s="29">
        <v>308</v>
      </c>
      <c r="K12" s="29">
        <v>98</v>
      </c>
      <c r="L12" s="24">
        <f t="shared" si="1"/>
        <v>1095</v>
      </c>
      <c r="M12" s="24">
        <f t="shared" si="2"/>
        <v>2119</v>
      </c>
      <c r="N12" s="29">
        <v>72</v>
      </c>
      <c r="O12" s="29">
        <v>2047</v>
      </c>
      <c r="P12" s="29"/>
      <c r="Q12" s="29"/>
      <c r="R12" s="63" t="s">
        <v>24</v>
      </c>
      <c r="S12" s="55"/>
      <c r="T12" s="55">
        <v>4</v>
      </c>
      <c r="U12" s="55">
        <v>5</v>
      </c>
      <c r="V12" s="55" t="s">
        <v>25</v>
      </c>
      <c r="W12" s="56" t="s">
        <v>80</v>
      </c>
    </row>
    <row r="13" spans="1:23" ht="12.75">
      <c r="A13" s="31" t="s">
        <v>134</v>
      </c>
      <c r="C13" s="30">
        <v>548</v>
      </c>
      <c r="D13" s="24">
        <v>643</v>
      </c>
      <c r="E13" s="24">
        <v>1098</v>
      </c>
      <c r="F13" s="24">
        <v>455</v>
      </c>
      <c r="G13" s="24">
        <v>96</v>
      </c>
      <c r="H13" s="24">
        <f t="shared" si="0"/>
        <v>1649</v>
      </c>
      <c r="I13" s="29">
        <v>1123</v>
      </c>
      <c r="J13" s="29">
        <v>454</v>
      </c>
      <c r="K13" s="29">
        <v>128</v>
      </c>
      <c r="L13" s="24">
        <f t="shared" si="1"/>
        <v>1705</v>
      </c>
      <c r="M13" s="24">
        <f t="shared" si="2"/>
        <v>3354</v>
      </c>
      <c r="N13" s="29">
        <v>39</v>
      </c>
      <c r="O13" s="29">
        <v>3315</v>
      </c>
      <c r="P13" s="29"/>
      <c r="Q13" s="29"/>
      <c r="R13" s="63" t="s">
        <v>24</v>
      </c>
      <c r="S13" s="55"/>
      <c r="T13" s="55">
        <v>4</v>
      </c>
      <c r="U13" s="55">
        <v>5</v>
      </c>
      <c r="V13" s="55" t="s">
        <v>25</v>
      </c>
      <c r="W13" s="56" t="s">
        <v>80</v>
      </c>
    </row>
    <row r="14" spans="1:23" ht="12.75">
      <c r="A14" s="31" t="s">
        <v>135</v>
      </c>
      <c r="C14" s="30">
        <v>256</v>
      </c>
      <c r="D14" s="24">
        <v>358</v>
      </c>
      <c r="E14" s="24">
        <v>512</v>
      </c>
      <c r="F14" s="24">
        <v>260</v>
      </c>
      <c r="G14" s="24">
        <v>47</v>
      </c>
      <c r="H14" s="24">
        <f t="shared" si="0"/>
        <v>819</v>
      </c>
      <c r="I14" s="29">
        <v>573</v>
      </c>
      <c r="J14" s="29">
        <v>261</v>
      </c>
      <c r="K14" s="29">
        <v>77</v>
      </c>
      <c r="L14" s="24">
        <f t="shared" si="1"/>
        <v>911</v>
      </c>
      <c r="M14" s="24">
        <f t="shared" si="2"/>
        <v>1730</v>
      </c>
      <c r="N14" s="29">
        <v>14</v>
      </c>
      <c r="O14" s="29">
        <v>1716</v>
      </c>
      <c r="P14" s="29"/>
      <c r="Q14" s="29"/>
      <c r="R14" s="63" t="s">
        <v>24</v>
      </c>
      <c r="S14" s="55"/>
      <c r="T14" s="55">
        <v>4</v>
      </c>
      <c r="U14" s="55">
        <v>5</v>
      </c>
      <c r="V14" s="55" t="s">
        <v>25</v>
      </c>
      <c r="W14" s="56" t="s">
        <v>80</v>
      </c>
    </row>
    <row r="15" spans="1:23" ht="12.75">
      <c r="A15" s="31" t="s">
        <v>136</v>
      </c>
      <c r="C15" s="30">
        <v>822</v>
      </c>
      <c r="D15" s="24">
        <v>848</v>
      </c>
      <c r="E15" s="24">
        <v>1454</v>
      </c>
      <c r="F15" s="24">
        <v>629</v>
      </c>
      <c r="G15" s="24">
        <v>76</v>
      </c>
      <c r="H15" s="24">
        <f t="shared" si="0"/>
        <v>2159</v>
      </c>
      <c r="I15" s="29">
        <v>1468</v>
      </c>
      <c r="J15" s="29">
        <v>631</v>
      </c>
      <c r="K15" s="29">
        <v>158</v>
      </c>
      <c r="L15" s="24">
        <f t="shared" si="1"/>
        <v>2257</v>
      </c>
      <c r="M15" s="24">
        <f t="shared" si="2"/>
        <v>4416</v>
      </c>
      <c r="N15" s="29">
        <v>11</v>
      </c>
      <c r="O15" s="29">
        <v>4405</v>
      </c>
      <c r="P15" s="29"/>
      <c r="Q15" s="29"/>
      <c r="R15" s="63" t="s">
        <v>24</v>
      </c>
      <c r="S15" s="55"/>
      <c r="T15" s="55">
        <v>4</v>
      </c>
      <c r="U15" s="55">
        <v>5</v>
      </c>
      <c r="V15" s="55" t="s">
        <v>25</v>
      </c>
      <c r="W15" s="56" t="s">
        <v>80</v>
      </c>
    </row>
    <row r="16" spans="1:23" ht="12.75">
      <c r="A16" s="31" t="s">
        <v>137</v>
      </c>
      <c r="C16" s="30">
        <v>314</v>
      </c>
      <c r="D16" s="24">
        <v>341</v>
      </c>
      <c r="E16" s="24">
        <v>535</v>
      </c>
      <c r="F16" s="24">
        <v>255</v>
      </c>
      <c r="G16" s="24">
        <v>41</v>
      </c>
      <c r="H16" s="24">
        <f t="shared" si="0"/>
        <v>831</v>
      </c>
      <c r="I16" s="29">
        <v>566</v>
      </c>
      <c r="J16" s="29">
        <v>252</v>
      </c>
      <c r="K16" s="29">
        <v>81</v>
      </c>
      <c r="L16" s="24">
        <f t="shared" si="1"/>
        <v>899</v>
      </c>
      <c r="M16" s="24">
        <f t="shared" si="2"/>
        <v>1730</v>
      </c>
      <c r="N16" s="29">
        <v>73</v>
      </c>
      <c r="O16" s="29">
        <v>1657</v>
      </c>
      <c r="P16" s="29"/>
      <c r="Q16" s="29"/>
      <c r="R16" s="63" t="s">
        <v>24</v>
      </c>
      <c r="S16" s="55"/>
      <c r="T16" s="55">
        <v>4</v>
      </c>
      <c r="U16" s="55">
        <v>5</v>
      </c>
      <c r="V16" s="55" t="s">
        <v>25</v>
      </c>
      <c r="W16" s="56" t="s">
        <v>80</v>
      </c>
    </row>
    <row r="17" spans="1:23" ht="12.75">
      <c r="A17" s="31" t="s">
        <v>138</v>
      </c>
      <c r="C17" s="30">
        <v>912</v>
      </c>
      <c r="D17" s="24">
        <v>921</v>
      </c>
      <c r="E17" s="24">
        <v>1420</v>
      </c>
      <c r="F17" s="24">
        <v>701</v>
      </c>
      <c r="G17" s="24">
        <v>95</v>
      </c>
      <c r="H17" s="24">
        <f t="shared" si="0"/>
        <v>2216</v>
      </c>
      <c r="I17" s="29">
        <v>1468</v>
      </c>
      <c r="J17" s="29">
        <v>700</v>
      </c>
      <c r="K17" s="29">
        <v>159</v>
      </c>
      <c r="L17" s="24">
        <f t="shared" si="1"/>
        <v>2327</v>
      </c>
      <c r="M17" s="24">
        <f t="shared" si="2"/>
        <v>4543</v>
      </c>
      <c r="N17" s="29">
        <v>119</v>
      </c>
      <c r="O17" s="29">
        <v>4424</v>
      </c>
      <c r="P17" s="29"/>
      <c r="Q17" s="29"/>
      <c r="R17" s="63" t="s">
        <v>24</v>
      </c>
      <c r="S17" s="55"/>
      <c r="T17" s="55">
        <v>4</v>
      </c>
      <c r="U17" s="55">
        <v>5</v>
      </c>
      <c r="V17" s="55" t="s">
        <v>25</v>
      </c>
      <c r="W17" s="56" t="s">
        <v>80</v>
      </c>
    </row>
    <row r="18" spans="1:23" ht="12.75">
      <c r="A18" s="31" t="s">
        <v>139</v>
      </c>
      <c r="C18" s="30">
        <v>289</v>
      </c>
      <c r="D18" s="24">
        <v>301</v>
      </c>
      <c r="E18" s="24">
        <v>510</v>
      </c>
      <c r="F18" s="24">
        <v>216</v>
      </c>
      <c r="G18" s="24">
        <v>35</v>
      </c>
      <c r="H18" s="24">
        <f t="shared" si="0"/>
        <v>761</v>
      </c>
      <c r="I18" s="29">
        <v>483</v>
      </c>
      <c r="J18" s="29">
        <v>218</v>
      </c>
      <c r="K18" s="29">
        <v>66</v>
      </c>
      <c r="L18" s="24">
        <f t="shared" si="1"/>
        <v>767</v>
      </c>
      <c r="M18" s="24">
        <f t="shared" si="2"/>
        <v>1528</v>
      </c>
      <c r="N18" s="29">
        <v>2</v>
      </c>
      <c r="O18" s="29">
        <v>1526</v>
      </c>
      <c r="P18" s="29"/>
      <c r="Q18" s="29"/>
      <c r="R18" s="63" t="s">
        <v>24</v>
      </c>
      <c r="S18" s="55"/>
      <c r="T18" s="55">
        <v>4</v>
      </c>
      <c r="U18" s="55">
        <v>5</v>
      </c>
      <c r="V18" s="55" t="s">
        <v>25</v>
      </c>
      <c r="W18" s="56" t="s">
        <v>80</v>
      </c>
    </row>
    <row r="19" spans="1:23" ht="12.75">
      <c r="A19" s="31" t="s">
        <v>140</v>
      </c>
      <c r="C19" s="30">
        <v>170</v>
      </c>
      <c r="D19" s="24">
        <v>183</v>
      </c>
      <c r="E19" s="24">
        <v>304</v>
      </c>
      <c r="F19" s="24">
        <v>120</v>
      </c>
      <c r="G19" s="24">
        <v>29</v>
      </c>
      <c r="H19" s="24">
        <f t="shared" si="0"/>
        <v>453</v>
      </c>
      <c r="I19" s="29">
        <v>315</v>
      </c>
      <c r="J19" s="29">
        <v>121</v>
      </c>
      <c r="K19" s="29">
        <v>38</v>
      </c>
      <c r="L19" s="24">
        <f t="shared" si="1"/>
        <v>474</v>
      </c>
      <c r="M19" s="24">
        <f t="shared" si="2"/>
        <v>927</v>
      </c>
      <c r="N19" s="29">
        <v>5</v>
      </c>
      <c r="O19" s="29">
        <v>922</v>
      </c>
      <c r="P19" s="29"/>
      <c r="Q19" s="29"/>
      <c r="R19" s="63" t="s">
        <v>24</v>
      </c>
      <c r="S19" s="55"/>
      <c r="T19" s="55">
        <v>4</v>
      </c>
      <c r="U19" s="55">
        <v>5</v>
      </c>
      <c r="V19" s="55" t="s">
        <v>25</v>
      </c>
      <c r="W19" s="56" t="s">
        <v>80</v>
      </c>
    </row>
    <row r="20" spans="1:23" ht="12.75">
      <c r="A20" s="31" t="s">
        <v>141</v>
      </c>
      <c r="C20" s="30">
        <v>193</v>
      </c>
      <c r="D20" s="24">
        <v>228</v>
      </c>
      <c r="E20" s="24">
        <v>414</v>
      </c>
      <c r="F20" s="24">
        <v>167</v>
      </c>
      <c r="G20" s="24">
        <v>25</v>
      </c>
      <c r="H20" s="24">
        <f t="shared" si="0"/>
        <v>606</v>
      </c>
      <c r="I20" s="29">
        <v>356</v>
      </c>
      <c r="J20" s="29">
        <v>167</v>
      </c>
      <c r="K20" s="29">
        <v>46</v>
      </c>
      <c r="L20" s="24">
        <f t="shared" si="1"/>
        <v>569</v>
      </c>
      <c r="M20" s="24">
        <f t="shared" si="2"/>
        <v>1175</v>
      </c>
      <c r="N20" s="29">
        <v>2</v>
      </c>
      <c r="O20" s="29">
        <v>1173</v>
      </c>
      <c r="P20" s="29"/>
      <c r="Q20" s="29"/>
      <c r="R20" s="63" t="s">
        <v>24</v>
      </c>
      <c r="S20" s="55"/>
      <c r="T20" s="55">
        <v>6</v>
      </c>
      <c r="U20" s="55">
        <v>7</v>
      </c>
      <c r="V20" s="55" t="s">
        <v>25</v>
      </c>
      <c r="W20" s="56" t="s">
        <v>142</v>
      </c>
    </row>
    <row r="21" spans="1:23" ht="12.75">
      <c r="A21" s="31" t="s">
        <v>143</v>
      </c>
      <c r="C21" s="30">
        <v>106</v>
      </c>
      <c r="D21" s="24">
        <v>127</v>
      </c>
      <c r="E21" s="24">
        <v>206</v>
      </c>
      <c r="F21" s="24">
        <v>78</v>
      </c>
      <c r="G21" s="24">
        <v>18</v>
      </c>
      <c r="H21" s="24">
        <f t="shared" si="0"/>
        <v>302</v>
      </c>
      <c r="I21" s="29">
        <v>206</v>
      </c>
      <c r="J21" s="29">
        <v>79</v>
      </c>
      <c r="K21" s="29">
        <v>24</v>
      </c>
      <c r="L21" s="24">
        <f t="shared" si="1"/>
        <v>309</v>
      </c>
      <c r="M21" s="24">
        <f t="shared" si="2"/>
        <v>611</v>
      </c>
      <c r="N21" s="29">
        <v>7</v>
      </c>
      <c r="O21" s="29">
        <v>604</v>
      </c>
      <c r="P21" s="29"/>
      <c r="Q21" s="29"/>
      <c r="R21" s="63" t="s">
        <v>24</v>
      </c>
      <c r="S21" s="55"/>
      <c r="T21" s="55">
        <v>6</v>
      </c>
      <c r="U21" s="55">
        <v>7</v>
      </c>
      <c r="V21" s="55" t="s">
        <v>25</v>
      </c>
      <c r="W21" s="56" t="s">
        <v>142</v>
      </c>
    </row>
    <row r="22" spans="1:23" ht="12.75">
      <c r="A22" s="31" t="s">
        <v>144</v>
      </c>
      <c r="C22" s="30">
        <v>324</v>
      </c>
      <c r="D22" s="24">
        <v>405</v>
      </c>
      <c r="E22" s="24">
        <v>698</v>
      </c>
      <c r="F22" s="24">
        <v>270</v>
      </c>
      <c r="G22" s="24">
        <v>64</v>
      </c>
      <c r="H22" s="24">
        <f t="shared" si="0"/>
        <v>1032</v>
      </c>
      <c r="I22" s="29">
        <v>680</v>
      </c>
      <c r="J22" s="29">
        <v>272</v>
      </c>
      <c r="K22" s="29">
        <v>75</v>
      </c>
      <c r="L22" s="24">
        <f t="shared" si="1"/>
        <v>1027</v>
      </c>
      <c r="M22" s="24">
        <f t="shared" si="2"/>
        <v>2059</v>
      </c>
      <c r="N22" s="29">
        <v>13</v>
      </c>
      <c r="O22" s="29">
        <v>2046</v>
      </c>
      <c r="P22" s="29"/>
      <c r="Q22" s="29"/>
      <c r="R22" s="63" t="s">
        <v>24</v>
      </c>
      <c r="S22" s="55"/>
      <c r="T22" s="55">
        <v>6</v>
      </c>
      <c r="U22" s="55">
        <v>7</v>
      </c>
      <c r="V22" s="55" t="s">
        <v>25</v>
      </c>
      <c r="W22" s="56" t="s">
        <v>142</v>
      </c>
    </row>
    <row r="23" spans="1:23" ht="12.75">
      <c r="A23" s="31" t="s">
        <v>145</v>
      </c>
      <c r="C23" s="30">
        <v>431</v>
      </c>
      <c r="D23" s="24">
        <v>482</v>
      </c>
      <c r="E23" s="24">
        <v>805</v>
      </c>
      <c r="F23" s="24">
        <v>352</v>
      </c>
      <c r="G23" s="24">
        <v>63</v>
      </c>
      <c r="H23" s="24">
        <f t="shared" si="0"/>
        <v>1220</v>
      </c>
      <c r="I23" s="29">
        <v>730</v>
      </c>
      <c r="J23" s="29">
        <v>354</v>
      </c>
      <c r="K23" s="29">
        <v>75</v>
      </c>
      <c r="L23" s="24">
        <f t="shared" si="1"/>
        <v>1159</v>
      </c>
      <c r="M23" s="24">
        <f t="shared" si="2"/>
        <v>2379</v>
      </c>
      <c r="N23" s="29">
        <v>44</v>
      </c>
      <c r="O23" s="29">
        <v>2335</v>
      </c>
      <c r="P23" s="29"/>
      <c r="Q23" s="29"/>
      <c r="R23" s="63" t="s">
        <v>24</v>
      </c>
      <c r="S23" s="55"/>
      <c r="T23" s="55">
        <v>6</v>
      </c>
      <c r="U23" s="55">
        <v>7</v>
      </c>
      <c r="V23" s="55" t="s">
        <v>25</v>
      </c>
      <c r="W23" s="56" t="s">
        <v>142</v>
      </c>
    </row>
    <row r="24" spans="1:23" ht="12.75">
      <c r="A24" s="31" t="s">
        <v>146</v>
      </c>
      <c r="C24" s="30">
        <v>149</v>
      </c>
      <c r="D24" s="24">
        <v>157</v>
      </c>
      <c r="E24" s="24">
        <v>284</v>
      </c>
      <c r="F24" s="24">
        <v>112</v>
      </c>
      <c r="G24" s="24">
        <v>18</v>
      </c>
      <c r="H24" s="24">
        <f t="shared" si="0"/>
        <v>414</v>
      </c>
      <c r="I24" s="29">
        <v>255</v>
      </c>
      <c r="J24" s="29">
        <v>112</v>
      </c>
      <c r="K24" s="29">
        <v>30</v>
      </c>
      <c r="L24" s="24">
        <f t="shared" si="1"/>
        <v>397</v>
      </c>
      <c r="M24" s="24">
        <f t="shared" si="2"/>
        <v>811</v>
      </c>
      <c r="N24" s="29">
        <v>10</v>
      </c>
      <c r="O24" s="29">
        <v>801</v>
      </c>
      <c r="P24" s="29"/>
      <c r="Q24" s="29"/>
      <c r="R24" s="63" t="s">
        <v>24</v>
      </c>
      <c r="S24" s="55"/>
      <c r="T24" s="55">
        <v>6</v>
      </c>
      <c r="U24" s="55">
        <v>7</v>
      </c>
      <c r="V24" s="55" t="s">
        <v>25</v>
      </c>
      <c r="W24" s="56" t="s">
        <v>142</v>
      </c>
    </row>
    <row r="25" spans="1:23" ht="12.75">
      <c r="A25" s="31" t="s">
        <v>147</v>
      </c>
      <c r="C25" s="30">
        <v>514</v>
      </c>
      <c r="D25" s="24">
        <v>598</v>
      </c>
      <c r="E25" s="24">
        <v>877</v>
      </c>
      <c r="F25" s="24">
        <v>430</v>
      </c>
      <c r="G25" s="24">
        <v>72</v>
      </c>
      <c r="H25" s="24">
        <f t="shared" si="0"/>
        <v>1379</v>
      </c>
      <c r="I25" s="29">
        <v>869</v>
      </c>
      <c r="J25" s="29">
        <v>430</v>
      </c>
      <c r="K25" s="29">
        <v>124</v>
      </c>
      <c r="L25" s="24">
        <f t="shared" si="1"/>
        <v>1423</v>
      </c>
      <c r="M25" s="24">
        <f t="shared" si="2"/>
        <v>2802</v>
      </c>
      <c r="N25" s="29">
        <v>55</v>
      </c>
      <c r="O25" s="29">
        <v>2739</v>
      </c>
      <c r="P25" s="29">
        <v>8</v>
      </c>
      <c r="Q25" s="29"/>
      <c r="R25" s="63" t="s">
        <v>24</v>
      </c>
      <c r="S25" s="55"/>
      <c r="T25" s="55">
        <v>6</v>
      </c>
      <c r="U25" s="55">
        <v>7</v>
      </c>
      <c r="V25" s="55" t="s">
        <v>25</v>
      </c>
      <c r="W25" s="56" t="s">
        <v>142</v>
      </c>
    </row>
    <row r="26" spans="1:23" ht="12.75">
      <c r="A26" s="31" t="s">
        <v>148</v>
      </c>
      <c r="C26" s="30">
        <v>98</v>
      </c>
      <c r="D26" s="24">
        <v>99</v>
      </c>
      <c r="E26" s="24">
        <v>179</v>
      </c>
      <c r="F26" s="24">
        <v>78</v>
      </c>
      <c r="G26" s="24">
        <v>8</v>
      </c>
      <c r="H26" s="24">
        <f t="shared" si="0"/>
        <v>265</v>
      </c>
      <c r="I26" s="29">
        <v>184</v>
      </c>
      <c r="J26" s="29">
        <v>78</v>
      </c>
      <c r="K26" s="29">
        <v>25</v>
      </c>
      <c r="L26" s="24">
        <f t="shared" si="1"/>
        <v>287</v>
      </c>
      <c r="M26" s="24">
        <f t="shared" si="2"/>
        <v>552</v>
      </c>
      <c r="N26" s="29">
        <v>4</v>
      </c>
      <c r="O26" s="29">
        <v>548</v>
      </c>
      <c r="P26" s="29"/>
      <c r="Q26" s="29"/>
      <c r="R26" s="63" t="s">
        <v>24</v>
      </c>
      <c r="S26" s="55"/>
      <c r="T26" s="55">
        <v>6</v>
      </c>
      <c r="U26" s="55">
        <v>7</v>
      </c>
      <c r="V26" s="55" t="s">
        <v>25</v>
      </c>
      <c r="W26" s="56" t="s">
        <v>142</v>
      </c>
    </row>
    <row r="27" spans="1:23" ht="12.75">
      <c r="A27" s="31" t="s">
        <v>149</v>
      </c>
      <c r="C27" s="30">
        <v>135</v>
      </c>
      <c r="D27" s="24">
        <v>163</v>
      </c>
      <c r="E27" s="24">
        <v>265</v>
      </c>
      <c r="F27" s="24">
        <v>105</v>
      </c>
      <c r="G27" s="24">
        <v>27</v>
      </c>
      <c r="H27" s="24">
        <f t="shared" si="0"/>
        <v>397</v>
      </c>
      <c r="I27" s="29">
        <v>267</v>
      </c>
      <c r="J27" s="29">
        <v>108</v>
      </c>
      <c r="K27" s="29">
        <v>39</v>
      </c>
      <c r="L27" s="24">
        <f t="shared" si="1"/>
        <v>414</v>
      </c>
      <c r="M27" s="24">
        <f t="shared" si="2"/>
        <v>811</v>
      </c>
      <c r="N27" s="29"/>
      <c r="O27" s="29">
        <v>809</v>
      </c>
      <c r="P27" s="29">
        <v>2</v>
      </c>
      <c r="Q27" s="29"/>
      <c r="R27" s="63" t="s">
        <v>24</v>
      </c>
      <c r="S27" s="55"/>
      <c r="T27" s="55">
        <v>6</v>
      </c>
      <c r="U27" s="55">
        <v>7</v>
      </c>
      <c r="V27" s="55" t="s">
        <v>25</v>
      </c>
      <c r="W27" s="56" t="s">
        <v>142</v>
      </c>
    </row>
    <row r="28" spans="1:23" ht="12.75">
      <c r="A28" s="31" t="s">
        <v>150</v>
      </c>
      <c r="C28" s="30">
        <v>103</v>
      </c>
      <c r="D28" s="24">
        <v>105</v>
      </c>
      <c r="E28" s="24">
        <v>235</v>
      </c>
      <c r="F28" s="24">
        <v>77</v>
      </c>
      <c r="G28" s="24">
        <v>18</v>
      </c>
      <c r="H28" s="24">
        <f t="shared" si="0"/>
        <v>330</v>
      </c>
      <c r="I28" s="29">
        <v>216</v>
      </c>
      <c r="J28" s="29">
        <v>77</v>
      </c>
      <c r="K28" s="29">
        <v>19</v>
      </c>
      <c r="L28" s="24">
        <f t="shared" si="1"/>
        <v>312</v>
      </c>
      <c r="M28" s="24">
        <f t="shared" si="2"/>
        <v>642</v>
      </c>
      <c r="N28" s="29">
        <v>2</v>
      </c>
      <c r="O28" s="29">
        <v>640</v>
      </c>
      <c r="P28" s="29"/>
      <c r="Q28" s="29"/>
      <c r="R28" s="63" t="s">
        <v>24</v>
      </c>
      <c r="S28" s="55"/>
      <c r="T28" s="55">
        <v>6</v>
      </c>
      <c r="U28" s="55">
        <v>7</v>
      </c>
      <c r="V28" s="55" t="s">
        <v>25</v>
      </c>
      <c r="W28" s="56" t="s">
        <v>142</v>
      </c>
    </row>
    <row r="29" spans="1:23" ht="12.75">
      <c r="A29" s="31" t="s">
        <v>151</v>
      </c>
      <c r="C29" s="30">
        <v>158</v>
      </c>
      <c r="D29" s="24">
        <v>179</v>
      </c>
      <c r="E29" s="24">
        <v>279</v>
      </c>
      <c r="F29" s="24">
        <v>137</v>
      </c>
      <c r="G29" s="24">
        <v>17</v>
      </c>
      <c r="H29" s="24">
        <f t="shared" si="0"/>
        <v>433</v>
      </c>
      <c r="I29" s="29">
        <v>285</v>
      </c>
      <c r="J29" s="29">
        <v>137</v>
      </c>
      <c r="K29" s="29">
        <v>32</v>
      </c>
      <c r="L29" s="24">
        <f t="shared" si="1"/>
        <v>454</v>
      </c>
      <c r="M29" s="24">
        <f t="shared" si="2"/>
        <v>887</v>
      </c>
      <c r="N29" s="29"/>
      <c r="O29" s="29">
        <v>887</v>
      </c>
      <c r="P29" s="29"/>
      <c r="Q29" s="29"/>
      <c r="R29" s="63" t="s">
        <v>24</v>
      </c>
      <c r="S29" s="55"/>
      <c r="T29" s="55">
        <v>6</v>
      </c>
      <c r="U29" s="55">
        <v>7</v>
      </c>
      <c r="V29" s="55" t="s">
        <v>25</v>
      </c>
      <c r="W29" s="56" t="s">
        <v>142</v>
      </c>
    </row>
    <row r="30" spans="1:23" s="10" customFormat="1" ht="13.5" thickBot="1">
      <c r="A30" s="57" t="s">
        <v>152</v>
      </c>
      <c r="C30" s="45">
        <f aca="true" t="shared" si="3" ref="C30:L30">SUM(C8:C29)</f>
        <v>7064</v>
      </c>
      <c r="D30" s="46">
        <f t="shared" si="3"/>
        <v>7957</v>
      </c>
      <c r="E30" s="46">
        <f t="shared" si="3"/>
        <v>13103</v>
      </c>
      <c r="F30" s="46">
        <f t="shared" si="3"/>
        <v>5734</v>
      </c>
      <c r="G30" s="46">
        <f t="shared" si="3"/>
        <v>995</v>
      </c>
      <c r="H30" s="46">
        <f t="shared" si="3"/>
        <v>19832</v>
      </c>
      <c r="I30" s="46">
        <f t="shared" si="3"/>
        <v>13098</v>
      </c>
      <c r="J30" s="46">
        <f t="shared" si="3"/>
        <v>5739</v>
      </c>
      <c r="K30" s="46">
        <f t="shared" si="3"/>
        <v>1553</v>
      </c>
      <c r="L30" s="46">
        <f t="shared" si="3"/>
        <v>20390</v>
      </c>
      <c r="M30" s="46">
        <f t="shared" si="2"/>
        <v>40222</v>
      </c>
      <c r="N30" s="46">
        <f>SUM(N8:N29)</f>
        <v>573</v>
      </c>
      <c r="O30" s="46">
        <f>SUM(O8:O29)</f>
        <v>39626</v>
      </c>
      <c r="P30" s="46">
        <f>SUM(P8:P29)</f>
        <v>23</v>
      </c>
      <c r="Q30" s="46">
        <f>SUM(Q8:Q29)</f>
        <v>0</v>
      </c>
      <c r="R30" s="64" t="s">
        <v>24</v>
      </c>
      <c r="S30" s="58"/>
      <c r="T30" s="58">
        <v>6</v>
      </c>
      <c r="U30" s="58">
        <v>7</v>
      </c>
      <c r="V30" s="58" t="s">
        <v>25</v>
      </c>
      <c r="W30" s="59" t="s">
        <v>142</v>
      </c>
    </row>
    <row r="32" spans="1:23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43"/>
      <c r="N32" s="65"/>
      <c r="O32" s="65"/>
      <c r="P32" s="65"/>
      <c r="Q32" s="65"/>
      <c r="R32" s="43"/>
      <c r="S32" s="43"/>
      <c r="T32" s="43"/>
      <c r="U32" s="43"/>
      <c r="V32" s="43"/>
      <c r="W32" s="43"/>
    </row>
    <row r="33" spans="1:23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43"/>
      <c r="N33" s="65"/>
      <c r="O33" s="65"/>
      <c r="P33" s="65"/>
      <c r="Q33" s="65"/>
      <c r="R33" s="43"/>
      <c r="S33" s="43"/>
      <c r="T33" s="43"/>
      <c r="U33" s="43"/>
      <c r="V33" s="43"/>
      <c r="W33" s="43"/>
    </row>
    <row r="34" spans="1:23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43"/>
      <c r="N34" s="65"/>
      <c r="O34" s="65"/>
      <c r="P34" s="65"/>
      <c r="Q34" s="65"/>
      <c r="R34" s="43"/>
      <c r="S34" s="43"/>
      <c r="T34" s="43"/>
      <c r="U34" s="43"/>
      <c r="V34" s="43"/>
      <c r="W34" s="43"/>
    </row>
    <row r="35" spans="1:23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43"/>
      <c r="N35" s="65"/>
      <c r="O35" s="65"/>
      <c r="P35" s="65"/>
      <c r="Q35" s="65"/>
      <c r="R35" s="43"/>
      <c r="S35" s="43"/>
      <c r="T35" s="43"/>
      <c r="U35" s="43"/>
      <c r="V35" s="43"/>
      <c r="W35" s="43"/>
    </row>
  </sheetData>
  <mergeCells count="25">
    <mergeCell ref="K5:K6"/>
    <mergeCell ref="P3:P6"/>
    <mergeCell ref="Q3:Q6"/>
    <mergeCell ref="N3:N6"/>
    <mergeCell ref="O3:O6"/>
    <mergeCell ref="C3:C6"/>
    <mergeCell ref="D3:D6"/>
    <mergeCell ref="E3:L3"/>
    <mergeCell ref="M3:M6"/>
    <mergeCell ref="E4:H4"/>
    <mergeCell ref="G5:G6"/>
    <mergeCell ref="H5:H6"/>
    <mergeCell ref="I5:I6"/>
    <mergeCell ref="J5:J6"/>
    <mergeCell ref="I4:L4"/>
    <mergeCell ref="A3:A6"/>
    <mergeCell ref="V3:V6"/>
    <mergeCell ref="W3:W6"/>
    <mergeCell ref="R3:R6"/>
    <mergeCell ref="S3:S6"/>
    <mergeCell ref="T3:T6"/>
    <mergeCell ref="U3:U6"/>
    <mergeCell ref="L5:L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6"/>
  <dimension ref="A1:W41"/>
  <sheetViews>
    <sheetView workbookViewId="0" topLeftCell="A2">
      <selection activeCell="A2" sqref="A2"/>
    </sheetView>
  </sheetViews>
  <sheetFormatPr defaultColWidth="9.140625" defaultRowHeight="12.75"/>
  <cols>
    <col min="1" max="1" width="30.421875" style="0" customWidth="1"/>
    <col min="2" max="2" width="3.421875" style="0" customWidth="1"/>
    <col min="3" max="3" width="7.00390625" style="0" customWidth="1"/>
    <col min="4" max="4" width="7.421875" style="0" customWidth="1"/>
    <col min="5" max="5" width="6.421875" style="0" customWidth="1"/>
    <col min="6" max="6" width="5.421875" style="0" customWidth="1"/>
    <col min="7" max="7" width="5.140625" style="0" customWidth="1"/>
    <col min="8" max="8" width="7.28125" style="0" customWidth="1"/>
    <col min="9" max="9" width="6.421875" style="0" customWidth="1"/>
    <col min="10" max="10" width="7.140625" style="0" customWidth="1"/>
    <col min="11" max="11" width="5.57421875" style="0" customWidth="1"/>
    <col min="12" max="12" width="7.7109375" style="0" customWidth="1"/>
    <col min="13" max="13" width="11.57421875" style="10" customWidth="1"/>
    <col min="14" max="14" width="6.7109375" style="0" customWidth="1"/>
    <col min="16" max="16" width="5.00390625" style="0" customWidth="1"/>
    <col min="17" max="17" width="8.28125" style="0" customWidth="1"/>
    <col min="18" max="22" width="3.421875" style="10" customWidth="1"/>
    <col min="23" max="23" width="9.140625" style="10" customWidth="1"/>
  </cols>
  <sheetData>
    <row r="1" spans="1:23" s="6" customFormat="1" ht="13.5" thickBo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/>
      <c r="S1" s="60"/>
      <c r="T1" s="60"/>
      <c r="U1" s="60"/>
      <c r="V1" s="60"/>
      <c r="W1" s="61"/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3" ht="12.75" customHeight="1">
      <c r="A3" s="107" t="s">
        <v>1</v>
      </c>
      <c r="B3" s="7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92" t="s">
        <v>5</v>
      </c>
      <c r="N3" s="86" t="s">
        <v>6</v>
      </c>
      <c r="O3" s="86" t="s">
        <v>7</v>
      </c>
      <c r="P3" s="86" t="s">
        <v>8</v>
      </c>
      <c r="Q3" s="116" t="s">
        <v>9</v>
      </c>
      <c r="R3" s="119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</row>
    <row r="4" spans="1:23" ht="12.75" customHeight="1">
      <c r="A4" s="108"/>
      <c r="B4" s="7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93"/>
      <c r="N4" s="87"/>
      <c r="O4" s="87"/>
      <c r="P4" s="87"/>
      <c r="Q4" s="117"/>
      <c r="R4" s="120"/>
      <c r="S4" s="102"/>
      <c r="T4" s="102"/>
      <c r="U4" s="105"/>
      <c r="V4" s="102"/>
      <c r="W4" s="96"/>
    </row>
    <row r="5" spans="1:23" ht="42" customHeight="1">
      <c r="A5" s="108"/>
      <c r="B5" s="7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93"/>
      <c r="N5" s="87"/>
      <c r="O5" s="87"/>
      <c r="P5" s="87"/>
      <c r="Q5" s="117"/>
      <c r="R5" s="120"/>
      <c r="S5" s="102"/>
      <c r="T5" s="102"/>
      <c r="U5" s="105"/>
      <c r="V5" s="102"/>
      <c r="W5" s="96"/>
    </row>
    <row r="6" spans="1:23" ht="33" customHeight="1" thickBot="1">
      <c r="A6" s="109"/>
      <c r="B6" s="7"/>
      <c r="C6" s="112"/>
      <c r="D6" s="88"/>
      <c r="E6" s="88"/>
      <c r="F6" s="88"/>
      <c r="G6" s="88"/>
      <c r="H6" s="94"/>
      <c r="I6" s="88"/>
      <c r="J6" s="88"/>
      <c r="K6" s="88"/>
      <c r="L6" s="94"/>
      <c r="M6" s="94"/>
      <c r="N6" s="88"/>
      <c r="O6" s="88"/>
      <c r="P6" s="88"/>
      <c r="Q6" s="118"/>
      <c r="R6" s="121"/>
      <c r="S6" s="103"/>
      <c r="T6" s="103"/>
      <c r="U6" s="106"/>
      <c r="V6" s="103"/>
      <c r="W6" s="97"/>
    </row>
    <row r="7" spans="3:17" ht="13.5" thickBot="1">
      <c r="C7" s="66"/>
      <c r="D7" s="66"/>
      <c r="E7" s="66"/>
      <c r="F7" s="66"/>
      <c r="G7" s="66"/>
      <c r="H7" s="10"/>
      <c r="I7" s="66"/>
      <c r="J7" s="66"/>
      <c r="K7" s="66"/>
      <c r="L7" s="6"/>
      <c r="N7" s="67"/>
      <c r="O7" s="67"/>
      <c r="P7" s="67"/>
      <c r="Q7" s="67"/>
    </row>
    <row r="8" spans="1:23" ht="12.75">
      <c r="A8" s="51" t="s">
        <v>154</v>
      </c>
      <c r="C8" s="13">
        <v>89</v>
      </c>
      <c r="D8" s="17">
        <v>106</v>
      </c>
      <c r="E8" s="17">
        <v>199</v>
      </c>
      <c r="F8" s="17">
        <v>83</v>
      </c>
      <c r="G8" s="17">
        <v>12</v>
      </c>
      <c r="H8" s="15">
        <f aca="true" t="shared" si="0" ref="H8:H37">SUM(E8:G8)</f>
        <v>294</v>
      </c>
      <c r="I8" s="17">
        <v>164</v>
      </c>
      <c r="J8" s="17">
        <v>83</v>
      </c>
      <c r="K8" s="17">
        <v>24</v>
      </c>
      <c r="L8" s="15">
        <f aca="true" t="shared" si="1" ref="L8:L37">SUM(I8:K8)</f>
        <v>271</v>
      </c>
      <c r="M8" s="15">
        <f aca="true" t="shared" si="2" ref="M8:M37">SUM(H8+L8)</f>
        <v>565</v>
      </c>
      <c r="N8" s="17">
        <v>1</v>
      </c>
      <c r="O8" s="17">
        <v>564</v>
      </c>
      <c r="P8" s="17"/>
      <c r="Q8" s="17"/>
      <c r="R8" s="62" t="s">
        <v>24</v>
      </c>
      <c r="S8" s="53"/>
      <c r="T8" s="53">
        <v>6</v>
      </c>
      <c r="U8" s="53">
        <v>7</v>
      </c>
      <c r="V8" s="53" t="s">
        <v>25</v>
      </c>
      <c r="W8" s="54" t="s">
        <v>142</v>
      </c>
    </row>
    <row r="9" spans="1:23" ht="12.75">
      <c r="A9" s="31" t="s">
        <v>155</v>
      </c>
      <c r="C9" s="22">
        <v>345</v>
      </c>
      <c r="D9" s="17">
        <v>375</v>
      </c>
      <c r="E9" s="17">
        <v>554</v>
      </c>
      <c r="F9" s="17">
        <v>260</v>
      </c>
      <c r="G9" s="17">
        <v>46</v>
      </c>
      <c r="H9" s="24">
        <f t="shared" si="0"/>
        <v>860</v>
      </c>
      <c r="I9" s="17">
        <v>579</v>
      </c>
      <c r="J9" s="17">
        <v>262</v>
      </c>
      <c r="K9" s="17">
        <v>60</v>
      </c>
      <c r="L9" s="24">
        <f t="shared" si="1"/>
        <v>901</v>
      </c>
      <c r="M9" s="24">
        <f t="shared" si="2"/>
        <v>1761</v>
      </c>
      <c r="N9" s="17">
        <v>57</v>
      </c>
      <c r="O9" s="17">
        <v>1698</v>
      </c>
      <c r="P9" s="17">
        <v>6</v>
      </c>
      <c r="Q9" s="17"/>
      <c r="R9" s="63" t="s">
        <v>24</v>
      </c>
      <c r="S9" s="55"/>
      <c r="T9" s="55">
        <v>6</v>
      </c>
      <c r="U9" s="55">
        <v>7</v>
      </c>
      <c r="V9" s="55" t="s">
        <v>25</v>
      </c>
      <c r="W9" s="56" t="s">
        <v>142</v>
      </c>
    </row>
    <row r="10" spans="1:23" ht="12.75">
      <c r="A10" s="33" t="s">
        <v>156</v>
      </c>
      <c r="C10" s="22">
        <v>397</v>
      </c>
      <c r="D10" s="17">
        <v>601</v>
      </c>
      <c r="E10" s="17">
        <v>588</v>
      </c>
      <c r="F10" s="17">
        <v>259</v>
      </c>
      <c r="G10" s="17">
        <v>50</v>
      </c>
      <c r="H10" s="24">
        <f t="shared" si="0"/>
        <v>897</v>
      </c>
      <c r="I10" s="17">
        <v>598</v>
      </c>
      <c r="J10" s="17">
        <v>261</v>
      </c>
      <c r="K10" s="17">
        <v>87</v>
      </c>
      <c r="L10" s="24">
        <f t="shared" si="1"/>
        <v>946</v>
      </c>
      <c r="M10" s="24">
        <f t="shared" si="2"/>
        <v>1843</v>
      </c>
      <c r="N10" s="17"/>
      <c r="O10" s="17">
        <v>1843</v>
      </c>
      <c r="P10" s="17"/>
      <c r="Q10" s="17"/>
      <c r="R10" s="63" t="s">
        <v>24</v>
      </c>
      <c r="S10" s="55"/>
      <c r="T10" s="55">
        <v>6</v>
      </c>
      <c r="U10" s="55">
        <v>7</v>
      </c>
      <c r="V10" s="55" t="s">
        <v>25</v>
      </c>
      <c r="W10" s="56" t="s">
        <v>142</v>
      </c>
    </row>
    <row r="11" spans="1:23" ht="12.75">
      <c r="A11" s="31" t="s">
        <v>157</v>
      </c>
      <c r="C11" s="22">
        <v>222</v>
      </c>
      <c r="D11" s="17">
        <v>247</v>
      </c>
      <c r="E11" s="17">
        <v>434</v>
      </c>
      <c r="F11" s="17">
        <v>183</v>
      </c>
      <c r="G11" s="17">
        <v>28</v>
      </c>
      <c r="H11" s="24">
        <f t="shared" si="0"/>
        <v>645</v>
      </c>
      <c r="I11" s="17">
        <v>376</v>
      </c>
      <c r="J11" s="17">
        <v>183</v>
      </c>
      <c r="K11" s="17">
        <v>44</v>
      </c>
      <c r="L11" s="24">
        <f t="shared" si="1"/>
        <v>603</v>
      </c>
      <c r="M11" s="24">
        <f t="shared" si="2"/>
        <v>1248</v>
      </c>
      <c r="N11" s="17">
        <v>73</v>
      </c>
      <c r="O11" s="17">
        <v>1146</v>
      </c>
      <c r="P11" s="17">
        <v>29</v>
      </c>
      <c r="Q11" s="17"/>
      <c r="R11" s="63" t="s">
        <v>24</v>
      </c>
      <c r="S11" s="55"/>
      <c r="T11" s="55">
        <v>6</v>
      </c>
      <c r="U11" s="55">
        <v>7</v>
      </c>
      <c r="V11" s="55" t="s">
        <v>25</v>
      </c>
      <c r="W11" s="56" t="s">
        <v>142</v>
      </c>
    </row>
    <row r="12" spans="1:23" ht="12.75">
      <c r="A12" s="31" t="s">
        <v>158</v>
      </c>
      <c r="C12" s="22">
        <v>86</v>
      </c>
      <c r="D12" s="17">
        <v>91</v>
      </c>
      <c r="E12" s="17">
        <v>166</v>
      </c>
      <c r="F12" s="17">
        <v>59</v>
      </c>
      <c r="G12" s="17">
        <v>17</v>
      </c>
      <c r="H12" s="24">
        <f t="shared" si="0"/>
        <v>242</v>
      </c>
      <c r="I12" s="17">
        <v>185</v>
      </c>
      <c r="J12" s="17">
        <v>60</v>
      </c>
      <c r="K12" s="17">
        <v>17</v>
      </c>
      <c r="L12" s="24">
        <f t="shared" si="1"/>
        <v>262</v>
      </c>
      <c r="M12" s="24">
        <f t="shared" si="2"/>
        <v>504</v>
      </c>
      <c r="N12" s="17">
        <v>11</v>
      </c>
      <c r="O12" s="17">
        <v>493</v>
      </c>
      <c r="P12" s="17"/>
      <c r="Q12" s="17"/>
      <c r="R12" s="63" t="s">
        <v>24</v>
      </c>
      <c r="S12" s="55"/>
      <c r="T12" s="55">
        <v>6</v>
      </c>
      <c r="U12" s="55">
        <v>7</v>
      </c>
      <c r="V12" s="55" t="s">
        <v>25</v>
      </c>
      <c r="W12" s="56" t="s">
        <v>142</v>
      </c>
    </row>
    <row r="13" spans="1:23" ht="12.75">
      <c r="A13" s="31" t="s">
        <v>159</v>
      </c>
      <c r="C13" s="22">
        <v>156</v>
      </c>
      <c r="D13" s="17">
        <v>199</v>
      </c>
      <c r="E13" s="17">
        <v>295</v>
      </c>
      <c r="F13" s="17">
        <v>162</v>
      </c>
      <c r="G13" s="17">
        <v>27</v>
      </c>
      <c r="H13" s="24">
        <f t="shared" si="0"/>
        <v>484</v>
      </c>
      <c r="I13" s="17">
        <v>296</v>
      </c>
      <c r="J13" s="17">
        <v>162</v>
      </c>
      <c r="K13" s="17">
        <v>32</v>
      </c>
      <c r="L13" s="24">
        <f t="shared" si="1"/>
        <v>490</v>
      </c>
      <c r="M13" s="24">
        <f t="shared" si="2"/>
        <v>974</v>
      </c>
      <c r="N13" s="17"/>
      <c r="O13" s="17">
        <v>974</v>
      </c>
      <c r="P13" s="17"/>
      <c r="Q13" s="17"/>
      <c r="R13" s="63" t="s">
        <v>24</v>
      </c>
      <c r="S13" s="55"/>
      <c r="T13" s="55">
        <v>6</v>
      </c>
      <c r="U13" s="55">
        <v>7</v>
      </c>
      <c r="V13" s="55" t="s">
        <v>25</v>
      </c>
      <c r="W13" s="56" t="s">
        <v>142</v>
      </c>
    </row>
    <row r="14" spans="1:23" ht="12.75">
      <c r="A14" s="31" t="s">
        <v>160</v>
      </c>
      <c r="C14" s="22">
        <v>58</v>
      </c>
      <c r="D14" s="17">
        <v>66</v>
      </c>
      <c r="E14" s="17">
        <v>128</v>
      </c>
      <c r="F14" s="17">
        <v>39</v>
      </c>
      <c r="G14" s="17">
        <v>7</v>
      </c>
      <c r="H14" s="24">
        <f t="shared" si="0"/>
        <v>174</v>
      </c>
      <c r="I14" s="17">
        <v>107</v>
      </c>
      <c r="J14" s="17">
        <v>39</v>
      </c>
      <c r="K14" s="17">
        <v>13</v>
      </c>
      <c r="L14" s="24">
        <f t="shared" si="1"/>
        <v>159</v>
      </c>
      <c r="M14" s="24">
        <f t="shared" si="2"/>
        <v>333</v>
      </c>
      <c r="N14" s="17">
        <v>1</v>
      </c>
      <c r="O14" s="17">
        <v>332</v>
      </c>
      <c r="P14" s="17"/>
      <c r="Q14" s="17"/>
      <c r="R14" s="63" t="s">
        <v>24</v>
      </c>
      <c r="S14" s="55"/>
      <c r="T14" s="55">
        <v>6</v>
      </c>
      <c r="U14" s="55">
        <v>7</v>
      </c>
      <c r="V14" s="55" t="s">
        <v>25</v>
      </c>
      <c r="W14" s="56" t="s">
        <v>142</v>
      </c>
    </row>
    <row r="15" spans="1:23" ht="12.75">
      <c r="A15" s="31" t="s">
        <v>161</v>
      </c>
      <c r="C15" s="22">
        <v>103</v>
      </c>
      <c r="D15" s="17">
        <v>109</v>
      </c>
      <c r="E15" s="17">
        <v>217</v>
      </c>
      <c r="F15" s="17">
        <v>67</v>
      </c>
      <c r="G15" s="17">
        <v>14</v>
      </c>
      <c r="H15" s="24">
        <f t="shared" si="0"/>
        <v>298</v>
      </c>
      <c r="I15" s="17">
        <v>165</v>
      </c>
      <c r="J15" s="17">
        <v>67</v>
      </c>
      <c r="K15" s="17">
        <v>27</v>
      </c>
      <c r="L15" s="24">
        <f t="shared" si="1"/>
        <v>259</v>
      </c>
      <c r="M15" s="24">
        <f t="shared" si="2"/>
        <v>557</v>
      </c>
      <c r="N15" s="17"/>
      <c r="O15" s="17">
        <v>557</v>
      </c>
      <c r="P15" s="17"/>
      <c r="Q15" s="17"/>
      <c r="R15" s="63" t="s">
        <v>24</v>
      </c>
      <c r="S15" s="55"/>
      <c r="T15" s="55">
        <v>6</v>
      </c>
      <c r="U15" s="55">
        <v>7</v>
      </c>
      <c r="V15" s="55" t="s">
        <v>25</v>
      </c>
      <c r="W15" s="56" t="s">
        <v>142</v>
      </c>
    </row>
    <row r="16" spans="1:23" ht="12.75">
      <c r="A16" s="31" t="s">
        <v>162</v>
      </c>
      <c r="C16" s="22">
        <v>171</v>
      </c>
      <c r="D16" s="17">
        <v>179</v>
      </c>
      <c r="E16" s="17">
        <v>324</v>
      </c>
      <c r="F16" s="17">
        <v>123</v>
      </c>
      <c r="G16" s="17">
        <v>23</v>
      </c>
      <c r="H16" s="24">
        <f t="shared" si="0"/>
        <v>470</v>
      </c>
      <c r="I16" s="17">
        <v>298</v>
      </c>
      <c r="J16" s="17">
        <v>123</v>
      </c>
      <c r="K16" s="17">
        <v>46</v>
      </c>
      <c r="L16" s="24">
        <f t="shared" si="1"/>
        <v>467</v>
      </c>
      <c r="M16" s="24">
        <f t="shared" si="2"/>
        <v>937</v>
      </c>
      <c r="N16" s="17">
        <v>6</v>
      </c>
      <c r="O16" s="17">
        <v>926</v>
      </c>
      <c r="P16" s="17">
        <v>5</v>
      </c>
      <c r="Q16" s="17"/>
      <c r="R16" s="63" t="s">
        <v>24</v>
      </c>
      <c r="S16" s="55"/>
      <c r="T16" s="55">
        <v>6</v>
      </c>
      <c r="U16" s="55">
        <v>7</v>
      </c>
      <c r="V16" s="55" t="s">
        <v>25</v>
      </c>
      <c r="W16" s="56" t="s">
        <v>142</v>
      </c>
    </row>
    <row r="17" spans="1:23" ht="12.75">
      <c r="A17" s="31" t="s">
        <v>163</v>
      </c>
      <c r="C17" s="22">
        <v>189</v>
      </c>
      <c r="D17" s="17">
        <v>264</v>
      </c>
      <c r="E17" s="17">
        <v>468</v>
      </c>
      <c r="F17" s="17">
        <v>200</v>
      </c>
      <c r="G17" s="17">
        <v>29</v>
      </c>
      <c r="H17" s="24">
        <f t="shared" si="0"/>
        <v>697</v>
      </c>
      <c r="I17" s="17">
        <v>423</v>
      </c>
      <c r="J17" s="17">
        <v>203</v>
      </c>
      <c r="K17" s="17">
        <v>40</v>
      </c>
      <c r="L17" s="24">
        <f t="shared" si="1"/>
        <v>666</v>
      </c>
      <c r="M17" s="24">
        <f t="shared" si="2"/>
        <v>1363</v>
      </c>
      <c r="N17" s="17">
        <v>1</v>
      </c>
      <c r="O17" s="17">
        <v>1362</v>
      </c>
      <c r="P17" s="17"/>
      <c r="Q17" s="17"/>
      <c r="R17" s="63" t="s">
        <v>24</v>
      </c>
      <c r="S17" s="55"/>
      <c r="T17" s="55">
        <v>6</v>
      </c>
      <c r="U17" s="55">
        <v>7</v>
      </c>
      <c r="V17" s="55" t="s">
        <v>25</v>
      </c>
      <c r="W17" s="56" t="s">
        <v>142</v>
      </c>
    </row>
    <row r="18" spans="1:23" ht="12.75">
      <c r="A18" s="31" t="s">
        <v>164</v>
      </c>
      <c r="C18" s="22">
        <v>464</v>
      </c>
      <c r="D18" s="17">
        <v>480</v>
      </c>
      <c r="E18" s="17">
        <v>728</v>
      </c>
      <c r="F18" s="17">
        <v>358</v>
      </c>
      <c r="G18" s="17">
        <v>50</v>
      </c>
      <c r="H18" s="24">
        <f t="shared" si="0"/>
        <v>1136</v>
      </c>
      <c r="I18" s="17">
        <v>816</v>
      </c>
      <c r="J18" s="17">
        <v>358</v>
      </c>
      <c r="K18" s="17">
        <v>74</v>
      </c>
      <c r="L18" s="24">
        <f t="shared" si="1"/>
        <v>1248</v>
      </c>
      <c r="M18" s="24">
        <f t="shared" si="2"/>
        <v>2384</v>
      </c>
      <c r="N18" s="17">
        <v>56</v>
      </c>
      <c r="O18" s="17">
        <v>2315</v>
      </c>
      <c r="P18" s="17">
        <v>13</v>
      </c>
      <c r="Q18" s="17"/>
      <c r="R18" s="63" t="s">
        <v>24</v>
      </c>
      <c r="S18" s="55"/>
      <c r="T18" s="55">
        <v>6</v>
      </c>
      <c r="U18" s="55">
        <v>7</v>
      </c>
      <c r="V18" s="55" t="s">
        <v>25</v>
      </c>
      <c r="W18" s="56" t="s">
        <v>142</v>
      </c>
    </row>
    <row r="19" spans="1:23" ht="12.75">
      <c r="A19" s="31" t="s">
        <v>165</v>
      </c>
      <c r="C19" s="22">
        <v>258</v>
      </c>
      <c r="D19" s="17">
        <v>275</v>
      </c>
      <c r="E19" s="17">
        <v>420</v>
      </c>
      <c r="F19" s="17">
        <v>195</v>
      </c>
      <c r="G19" s="17">
        <v>41</v>
      </c>
      <c r="H19" s="24">
        <f t="shared" si="0"/>
        <v>656</v>
      </c>
      <c r="I19" s="17">
        <v>426</v>
      </c>
      <c r="J19" s="17">
        <v>196</v>
      </c>
      <c r="K19" s="17">
        <v>66</v>
      </c>
      <c r="L19" s="24">
        <f t="shared" si="1"/>
        <v>688</v>
      </c>
      <c r="M19" s="24">
        <f t="shared" si="2"/>
        <v>1344</v>
      </c>
      <c r="N19" s="17">
        <v>74</v>
      </c>
      <c r="O19" s="17">
        <v>1270</v>
      </c>
      <c r="P19" s="17"/>
      <c r="Q19" s="17"/>
      <c r="R19" s="63" t="s">
        <v>24</v>
      </c>
      <c r="S19" s="55"/>
      <c r="T19" s="55">
        <v>6</v>
      </c>
      <c r="U19" s="55">
        <v>7</v>
      </c>
      <c r="V19" s="55" t="s">
        <v>25</v>
      </c>
      <c r="W19" s="56" t="s">
        <v>142</v>
      </c>
    </row>
    <row r="20" spans="1:23" ht="12.75">
      <c r="A20" s="31" t="s">
        <v>166</v>
      </c>
      <c r="C20" s="22">
        <v>230</v>
      </c>
      <c r="D20" s="17">
        <v>260</v>
      </c>
      <c r="E20" s="17">
        <v>445</v>
      </c>
      <c r="F20" s="17">
        <v>186</v>
      </c>
      <c r="G20" s="17">
        <v>28</v>
      </c>
      <c r="H20" s="24">
        <f t="shared" si="0"/>
        <v>659</v>
      </c>
      <c r="I20" s="17">
        <v>415</v>
      </c>
      <c r="J20" s="17">
        <v>186</v>
      </c>
      <c r="K20" s="17">
        <v>54</v>
      </c>
      <c r="L20" s="24">
        <f t="shared" si="1"/>
        <v>655</v>
      </c>
      <c r="M20" s="24">
        <f t="shared" si="2"/>
        <v>1314</v>
      </c>
      <c r="N20" s="17">
        <v>2</v>
      </c>
      <c r="O20" s="17">
        <v>1311</v>
      </c>
      <c r="P20" s="17">
        <v>1</v>
      </c>
      <c r="Q20" s="17"/>
      <c r="R20" s="63" t="s">
        <v>24</v>
      </c>
      <c r="S20" s="55"/>
      <c r="T20" s="55">
        <v>6</v>
      </c>
      <c r="U20" s="55">
        <v>7</v>
      </c>
      <c r="V20" s="55" t="s">
        <v>25</v>
      </c>
      <c r="W20" s="56" t="s">
        <v>142</v>
      </c>
    </row>
    <row r="21" spans="1:23" ht="12.75">
      <c r="A21" s="31" t="s">
        <v>167</v>
      </c>
      <c r="C21" s="22">
        <v>142</v>
      </c>
      <c r="D21" s="17">
        <v>158</v>
      </c>
      <c r="E21" s="17">
        <v>264</v>
      </c>
      <c r="F21" s="17">
        <v>98</v>
      </c>
      <c r="G21" s="17">
        <v>26</v>
      </c>
      <c r="H21" s="24">
        <f t="shared" si="0"/>
        <v>388</v>
      </c>
      <c r="I21" s="17">
        <v>264</v>
      </c>
      <c r="J21" s="17">
        <v>98</v>
      </c>
      <c r="K21" s="17">
        <v>37</v>
      </c>
      <c r="L21" s="24">
        <f t="shared" si="1"/>
        <v>399</v>
      </c>
      <c r="M21" s="24">
        <f t="shared" si="2"/>
        <v>787</v>
      </c>
      <c r="N21" s="17">
        <v>2</v>
      </c>
      <c r="O21" s="17">
        <v>785</v>
      </c>
      <c r="P21" s="17"/>
      <c r="Q21" s="17"/>
      <c r="R21" s="63" t="s">
        <v>24</v>
      </c>
      <c r="S21" s="55"/>
      <c r="T21" s="55">
        <v>6</v>
      </c>
      <c r="U21" s="55">
        <v>7</v>
      </c>
      <c r="V21" s="55" t="s">
        <v>25</v>
      </c>
      <c r="W21" s="56" t="s">
        <v>142</v>
      </c>
    </row>
    <row r="22" spans="1:23" ht="12.75">
      <c r="A22" s="31" t="s">
        <v>168</v>
      </c>
      <c r="C22" s="22">
        <v>207</v>
      </c>
      <c r="D22" s="17">
        <v>239</v>
      </c>
      <c r="E22" s="17">
        <v>392</v>
      </c>
      <c r="F22" s="17">
        <v>170</v>
      </c>
      <c r="G22" s="17">
        <v>28</v>
      </c>
      <c r="H22" s="24">
        <f t="shared" si="0"/>
        <v>590</v>
      </c>
      <c r="I22" s="17">
        <v>349</v>
      </c>
      <c r="J22" s="17">
        <v>170</v>
      </c>
      <c r="K22" s="17">
        <v>55</v>
      </c>
      <c r="L22" s="24">
        <f t="shared" si="1"/>
        <v>574</v>
      </c>
      <c r="M22" s="24">
        <f t="shared" si="2"/>
        <v>1164</v>
      </c>
      <c r="N22" s="17">
        <v>16</v>
      </c>
      <c r="O22" s="17">
        <v>1148</v>
      </c>
      <c r="P22" s="17"/>
      <c r="Q22" s="17"/>
      <c r="R22" s="63" t="s">
        <v>24</v>
      </c>
      <c r="S22" s="55"/>
      <c r="T22" s="55">
        <v>6</v>
      </c>
      <c r="U22" s="55">
        <v>7</v>
      </c>
      <c r="V22" s="55" t="s">
        <v>25</v>
      </c>
      <c r="W22" s="56" t="s">
        <v>142</v>
      </c>
    </row>
    <row r="23" spans="1:23" ht="12.75">
      <c r="A23" s="31" t="s">
        <v>169</v>
      </c>
      <c r="C23" s="22">
        <v>121</v>
      </c>
      <c r="D23" s="17">
        <v>131</v>
      </c>
      <c r="E23" s="17">
        <v>212</v>
      </c>
      <c r="F23" s="17">
        <v>80</v>
      </c>
      <c r="G23" s="17">
        <v>21</v>
      </c>
      <c r="H23" s="24">
        <f t="shared" si="0"/>
        <v>313</v>
      </c>
      <c r="I23" s="17">
        <v>211</v>
      </c>
      <c r="J23" s="17">
        <v>80</v>
      </c>
      <c r="K23" s="17">
        <v>28</v>
      </c>
      <c r="L23" s="24">
        <f t="shared" si="1"/>
        <v>319</v>
      </c>
      <c r="M23" s="24">
        <f t="shared" si="2"/>
        <v>632</v>
      </c>
      <c r="N23" s="17"/>
      <c r="O23" s="17">
        <v>632</v>
      </c>
      <c r="P23" s="17"/>
      <c r="Q23" s="17"/>
      <c r="R23" s="63" t="s">
        <v>24</v>
      </c>
      <c r="S23" s="55"/>
      <c r="T23" s="55">
        <v>6</v>
      </c>
      <c r="U23" s="55">
        <v>7</v>
      </c>
      <c r="V23" s="55" t="s">
        <v>25</v>
      </c>
      <c r="W23" s="56" t="s">
        <v>142</v>
      </c>
    </row>
    <row r="24" spans="1:23" ht="12.75">
      <c r="A24" s="31" t="s">
        <v>170</v>
      </c>
      <c r="C24" s="22">
        <v>822</v>
      </c>
      <c r="D24" s="17">
        <v>833</v>
      </c>
      <c r="E24" s="17">
        <v>1322</v>
      </c>
      <c r="F24" s="17">
        <v>519</v>
      </c>
      <c r="G24" s="17">
        <v>95</v>
      </c>
      <c r="H24" s="24">
        <f t="shared" si="0"/>
        <v>1936</v>
      </c>
      <c r="I24" s="17">
        <v>1373</v>
      </c>
      <c r="J24" s="17">
        <v>517</v>
      </c>
      <c r="K24" s="17">
        <v>171</v>
      </c>
      <c r="L24" s="24">
        <f t="shared" si="1"/>
        <v>2061</v>
      </c>
      <c r="M24" s="24">
        <f t="shared" si="2"/>
        <v>3997</v>
      </c>
      <c r="N24" s="17">
        <v>126</v>
      </c>
      <c r="O24" s="17">
        <v>3841</v>
      </c>
      <c r="P24" s="17">
        <v>30</v>
      </c>
      <c r="Q24" s="17"/>
      <c r="R24" s="63" t="s">
        <v>24</v>
      </c>
      <c r="S24" s="55"/>
      <c r="T24" s="55">
        <v>6</v>
      </c>
      <c r="U24" s="55">
        <v>7</v>
      </c>
      <c r="V24" s="55" t="s">
        <v>25</v>
      </c>
      <c r="W24" s="56" t="s">
        <v>142</v>
      </c>
    </row>
    <row r="25" spans="1:23" ht="12.75">
      <c r="A25" s="31" t="s">
        <v>171</v>
      </c>
      <c r="C25" s="22">
        <v>176</v>
      </c>
      <c r="D25" s="17">
        <v>197</v>
      </c>
      <c r="E25" s="17">
        <v>331</v>
      </c>
      <c r="F25" s="17">
        <v>138</v>
      </c>
      <c r="G25" s="17">
        <v>29</v>
      </c>
      <c r="H25" s="24">
        <f t="shared" si="0"/>
        <v>498</v>
      </c>
      <c r="I25" s="17">
        <v>306</v>
      </c>
      <c r="J25" s="17">
        <v>139</v>
      </c>
      <c r="K25" s="17">
        <v>31</v>
      </c>
      <c r="L25" s="24">
        <f t="shared" si="1"/>
        <v>476</v>
      </c>
      <c r="M25" s="24">
        <f t="shared" si="2"/>
        <v>974</v>
      </c>
      <c r="N25" s="17"/>
      <c r="O25" s="17">
        <v>974</v>
      </c>
      <c r="P25" s="17"/>
      <c r="Q25" s="17"/>
      <c r="R25" s="63" t="s">
        <v>24</v>
      </c>
      <c r="S25" s="55"/>
      <c r="T25" s="55">
        <v>6</v>
      </c>
      <c r="U25" s="55">
        <v>7</v>
      </c>
      <c r="V25" s="55" t="s">
        <v>25</v>
      </c>
      <c r="W25" s="56" t="s">
        <v>142</v>
      </c>
    </row>
    <row r="26" spans="1:23" ht="12.75">
      <c r="A26" s="31" t="s">
        <v>172</v>
      </c>
      <c r="C26" s="22">
        <v>141</v>
      </c>
      <c r="D26" s="17">
        <v>180</v>
      </c>
      <c r="E26" s="17">
        <v>297</v>
      </c>
      <c r="F26" s="17">
        <v>125</v>
      </c>
      <c r="G26" s="17">
        <v>20</v>
      </c>
      <c r="H26" s="24">
        <f t="shared" si="0"/>
        <v>442</v>
      </c>
      <c r="I26" s="17">
        <v>252</v>
      </c>
      <c r="J26" s="17">
        <v>125</v>
      </c>
      <c r="K26" s="17">
        <v>39</v>
      </c>
      <c r="L26" s="24">
        <f t="shared" si="1"/>
        <v>416</v>
      </c>
      <c r="M26" s="24">
        <f t="shared" si="2"/>
        <v>858</v>
      </c>
      <c r="N26" s="17"/>
      <c r="O26" s="17">
        <v>858</v>
      </c>
      <c r="P26" s="17"/>
      <c r="Q26" s="17"/>
      <c r="R26" s="63" t="s">
        <v>24</v>
      </c>
      <c r="S26" s="55"/>
      <c r="T26" s="55">
        <v>6</v>
      </c>
      <c r="U26" s="55">
        <v>7</v>
      </c>
      <c r="V26" s="55" t="s">
        <v>25</v>
      </c>
      <c r="W26" s="56" t="s">
        <v>142</v>
      </c>
    </row>
    <row r="27" spans="1:23" ht="12.75">
      <c r="A27" s="31" t="s">
        <v>173</v>
      </c>
      <c r="C27" s="22">
        <v>119</v>
      </c>
      <c r="D27" s="17">
        <v>126</v>
      </c>
      <c r="E27" s="17">
        <v>223</v>
      </c>
      <c r="F27" s="17">
        <v>88</v>
      </c>
      <c r="G27" s="17">
        <v>10</v>
      </c>
      <c r="H27" s="24">
        <f t="shared" si="0"/>
        <v>321</v>
      </c>
      <c r="I27" s="17">
        <v>180</v>
      </c>
      <c r="J27" s="17">
        <v>88</v>
      </c>
      <c r="K27" s="17">
        <v>25</v>
      </c>
      <c r="L27" s="24">
        <f t="shared" si="1"/>
        <v>293</v>
      </c>
      <c r="M27" s="24">
        <f t="shared" si="2"/>
        <v>614</v>
      </c>
      <c r="N27" s="17">
        <v>1</v>
      </c>
      <c r="O27" s="17">
        <v>613</v>
      </c>
      <c r="P27" s="17"/>
      <c r="Q27" s="17"/>
      <c r="R27" s="63" t="s">
        <v>24</v>
      </c>
      <c r="S27" s="55"/>
      <c r="T27" s="55">
        <v>6</v>
      </c>
      <c r="U27" s="55">
        <v>7</v>
      </c>
      <c r="V27" s="55" t="s">
        <v>25</v>
      </c>
      <c r="W27" s="56" t="s">
        <v>142</v>
      </c>
    </row>
    <row r="28" spans="1:23" ht="12.75">
      <c r="A28" s="31" t="s">
        <v>174</v>
      </c>
      <c r="C28" s="22">
        <v>298</v>
      </c>
      <c r="D28" s="17">
        <v>315</v>
      </c>
      <c r="E28" s="17">
        <v>524</v>
      </c>
      <c r="F28" s="17">
        <v>219</v>
      </c>
      <c r="G28" s="17">
        <v>43</v>
      </c>
      <c r="H28" s="24">
        <f t="shared" si="0"/>
        <v>786</v>
      </c>
      <c r="I28" s="17">
        <v>487</v>
      </c>
      <c r="J28" s="17">
        <v>219</v>
      </c>
      <c r="K28" s="17">
        <v>60</v>
      </c>
      <c r="L28" s="24">
        <f t="shared" si="1"/>
        <v>766</v>
      </c>
      <c r="M28" s="24">
        <f t="shared" si="2"/>
        <v>1552</v>
      </c>
      <c r="N28" s="17">
        <v>5</v>
      </c>
      <c r="O28" s="17">
        <v>1547</v>
      </c>
      <c r="P28" s="17"/>
      <c r="Q28" s="17"/>
      <c r="R28" s="63" t="s">
        <v>24</v>
      </c>
      <c r="S28" s="55"/>
      <c r="T28" s="55">
        <v>6</v>
      </c>
      <c r="U28" s="55">
        <v>7</v>
      </c>
      <c r="V28" s="55" t="s">
        <v>25</v>
      </c>
      <c r="W28" s="56" t="s">
        <v>142</v>
      </c>
    </row>
    <row r="29" spans="1:23" ht="12.75">
      <c r="A29" s="31" t="s">
        <v>175</v>
      </c>
      <c r="C29" s="22">
        <v>163</v>
      </c>
      <c r="D29" s="17">
        <v>254</v>
      </c>
      <c r="E29" s="17">
        <v>421</v>
      </c>
      <c r="F29" s="17">
        <v>197</v>
      </c>
      <c r="G29" s="17">
        <v>19</v>
      </c>
      <c r="H29" s="24">
        <f t="shared" si="0"/>
        <v>637</v>
      </c>
      <c r="I29" s="17">
        <v>437</v>
      </c>
      <c r="J29" s="17">
        <v>197</v>
      </c>
      <c r="K29" s="17">
        <v>48</v>
      </c>
      <c r="L29" s="24">
        <f t="shared" si="1"/>
        <v>682</v>
      </c>
      <c r="M29" s="24">
        <f t="shared" si="2"/>
        <v>1319</v>
      </c>
      <c r="N29" s="17">
        <v>25</v>
      </c>
      <c r="O29" s="17">
        <v>1260</v>
      </c>
      <c r="P29" s="17">
        <v>34</v>
      </c>
      <c r="Q29" s="17"/>
      <c r="R29" s="63" t="s">
        <v>24</v>
      </c>
      <c r="S29" s="55"/>
      <c r="T29" s="55">
        <v>6</v>
      </c>
      <c r="U29" s="55">
        <v>7</v>
      </c>
      <c r="V29" s="55" t="s">
        <v>25</v>
      </c>
      <c r="W29" s="56" t="s">
        <v>142</v>
      </c>
    </row>
    <row r="30" spans="1:23" ht="12.75">
      <c r="A30" s="31" t="s">
        <v>176</v>
      </c>
      <c r="C30" s="22">
        <v>132</v>
      </c>
      <c r="D30" s="23">
        <v>213</v>
      </c>
      <c r="E30" s="23">
        <v>300</v>
      </c>
      <c r="F30" s="23">
        <v>170</v>
      </c>
      <c r="G30" s="23">
        <v>23</v>
      </c>
      <c r="H30" s="24">
        <f t="shared" si="0"/>
        <v>493</v>
      </c>
      <c r="I30" s="17">
        <v>338</v>
      </c>
      <c r="J30" s="17">
        <v>170</v>
      </c>
      <c r="K30" s="17">
        <v>39</v>
      </c>
      <c r="L30" s="24">
        <f t="shared" si="1"/>
        <v>547</v>
      </c>
      <c r="M30" s="24">
        <f t="shared" si="2"/>
        <v>1040</v>
      </c>
      <c r="N30" s="17">
        <v>8</v>
      </c>
      <c r="O30" s="17">
        <v>1032</v>
      </c>
      <c r="P30" s="17"/>
      <c r="Q30" s="17"/>
      <c r="R30" s="63" t="s">
        <v>24</v>
      </c>
      <c r="S30" s="55"/>
      <c r="T30" s="55">
        <v>6</v>
      </c>
      <c r="U30" s="55">
        <v>7</v>
      </c>
      <c r="V30" s="55" t="s">
        <v>25</v>
      </c>
      <c r="W30" s="56" t="s">
        <v>142</v>
      </c>
    </row>
    <row r="31" spans="1:23" ht="12.75">
      <c r="A31" s="31" t="s">
        <v>177</v>
      </c>
      <c r="C31" s="22">
        <v>192</v>
      </c>
      <c r="D31" s="23">
        <v>232</v>
      </c>
      <c r="E31" s="23">
        <v>409</v>
      </c>
      <c r="F31" s="23">
        <v>158</v>
      </c>
      <c r="G31" s="23">
        <v>32</v>
      </c>
      <c r="H31" s="24">
        <f t="shared" si="0"/>
        <v>599</v>
      </c>
      <c r="I31" s="17">
        <v>381</v>
      </c>
      <c r="J31" s="17">
        <v>159</v>
      </c>
      <c r="K31" s="17">
        <v>37</v>
      </c>
      <c r="L31" s="24">
        <f t="shared" si="1"/>
        <v>577</v>
      </c>
      <c r="M31" s="24">
        <f t="shared" si="2"/>
        <v>1176</v>
      </c>
      <c r="N31" s="17">
        <v>33</v>
      </c>
      <c r="O31" s="17">
        <v>1140</v>
      </c>
      <c r="P31" s="17">
        <v>3</v>
      </c>
      <c r="Q31" s="17"/>
      <c r="R31" s="63" t="s">
        <v>24</v>
      </c>
      <c r="S31" s="55"/>
      <c r="T31" s="55">
        <v>6</v>
      </c>
      <c r="U31" s="55">
        <v>7</v>
      </c>
      <c r="V31" s="55" t="s">
        <v>25</v>
      </c>
      <c r="W31" s="56" t="s">
        <v>142</v>
      </c>
    </row>
    <row r="32" spans="1:23" ht="12.75">
      <c r="A32" s="33" t="s">
        <v>178</v>
      </c>
      <c r="B32" s="65"/>
      <c r="C32" s="22">
        <v>196</v>
      </c>
      <c r="D32" s="23">
        <v>215</v>
      </c>
      <c r="E32" s="23">
        <v>495</v>
      </c>
      <c r="F32" s="23">
        <v>151</v>
      </c>
      <c r="G32" s="23">
        <v>30</v>
      </c>
      <c r="H32" s="24">
        <f t="shared" si="0"/>
        <v>676</v>
      </c>
      <c r="I32" s="17">
        <v>362</v>
      </c>
      <c r="J32" s="17">
        <v>150</v>
      </c>
      <c r="K32" s="17">
        <v>42</v>
      </c>
      <c r="L32" s="24">
        <f t="shared" si="1"/>
        <v>554</v>
      </c>
      <c r="M32" s="25">
        <f t="shared" si="2"/>
        <v>1230</v>
      </c>
      <c r="N32" s="17">
        <v>78</v>
      </c>
      <c r="O32" s="17">
        <v>1143</v>
      </c>
      <c r="P32" s="17">
        <v>6</v>
      </c>
      <c r="Q32" s="17">
        <v>3</v>
      </c>
      <c r="R32" s="63" t="s">
        <v>24</v>
      </c>
      <c r="S32" s="55"/>
      <c r="T32" s="55">
        <v>6</v>
      </c>
      <c r="U32" s="55">
        <v>7</v>
      </c>
      <c r="V32" s="55" t="s">
        <v>25</v>
      </c>
      <c r="W32" s="56" t="s">
        <v>142</v>
      </c>
    </row>
    <row r="33" spans="1:23" ht="12.75">
      <c r="A33" s="31" t="s">
        <v>179</v>
      </c>
      <c r="B33" s="65"/>
      <c r="C33" s="22">
        <v>221</v>
      </c>
      <c r="D33" s="23">
        <v>231</v>
      </c>
      <c r="E33" s="23">
        <v>390</v>
      </c>
      <c r="F33" s="23">
        <v>176</v>
      </c>
      <c r="G33" s="23">
        <v>21</v>
      </c>
      <c r="H33" s="24">
        <f t="shared" si="0"/>
        <v>587</v>
      </c>
      <c r="I33" s="17">
        <v>369</v>
      </c>
      <c r="J33" s="17">
        <v>176</v>
      </c>
      <c r="K33" s="17">
        <v>36</v>
      </c>
      <c r="L33" s="24">
        <f t="shared" si="1"/>
        <v>581</v>
      </c>
      <c r="M33" s="24">
        <f t="shared" si="2"/>
        <v>1168</v>
      </c>
      <c r="N33" s="17"/>
      <c r="O33" s="17">
        <v>1168</v>
      </c>
      <c r="P33" s="17"/>
      <c r="Q33" s="17"/>
      <c r="R33" s="63" t="s">
        <v>24</v>
      </c>
      <c r="S33" s="55"/>
      <c r="T33" s="55">
        <v>6</v>
      </c>
      <c r="U33" s="55">
        <v>7</v>
      </c>
      <c r="V33" s="55" t="s">
        <v>25</v>
      </c>
      <c r="W33" s="56" t="s">
        <v>142</v>
      </c>
    </row>
    <row r="34" spans="1:23" ht="12.75">
      <c r="A34" s="31" t="s">
        <v>180</v>
      </c>
      <c r="B34" s="65"/>
      <c r="C34" s="22">
        <v>112</v>
      </c>
      <c r="D34" s="23">
        <v>138</v>
      </c>
      <c r="E34" s="23">
        <v>283</v>
      </c>
      <c r="F34" s="23">
        <v>100</v>
      </c>
      <c r="G34" s="23">
        <v>17</v>
      </c>
      <c r="H34" s="24">
        <f t="shared" si="0"/>
        <v>400</v>
      </c>
      <c r="I34" s="17">
        <v>251</v>
      </c>
      <c r="J34" s="17">
        <v>101</v>
      </c>
      <c r="K34" s="17">
        <v>30</v>
      </c>
      <c r="L34" s="24">
        <f t="shared" si="1"/>
        <v>382</v>
      </c>
      <c r="M34" s="24">
        <f t="shared" si="2"/>
        <v>782</v>
      </c>
      <c r="N34" s="17">
        <v>4</v>
      </c>
      <c r="O34" s="17">
        <v>778</v>
      </c>
      <c r="P34" s="17"/>
      <c r="Q34" s="17"/>
      <c r="R34" s="63" t="s">
        <v>24</v>
      </c>
      <c r="S34" s="55"/>
      <c r="T34" s="55">
        <v>6</v>
      </c>
      <c r="U34" s="55">
        <v>7</v>
      </c>
      <c r="V34" s="55" t="s">
        <v>25</v>
      </c>
      <c r="W34" s="56" t="s">
        <v>142</v>
      </c>
    </row>
    <row r="35" spans="1:23" ht="12.75">
      <c r="A35" s="31" t="s">
        <v>181</v>
      </c>
      <c r="B35" s="65"/>
      <c r="C35" s="22">
        <v>98</v>
      </c>
      <c r="D35" s="23">
        <v>108</v>
      </c>
      <c r="E35" s="23">
        <v>166</v>
      </c>
      <c r="F35" s="23">
        <v>69</v>
      </c>
      <c r="G35" s="23">
        <v>21</v>
      </c>
      <c r="H35" s="24">
        <f t="shared" si="0"/>
        <v>256</v>
      </c>
      <c r="I35" s="17">
        <v>171</v>
      </c>
      <c r="J35" s="17">
        <v>70</v>
      </c>
      <c r="K35" s="17">
        <v>25</v>
      </c>
      <c r="L35" s="24">
        <f t="shared" si="1"/>
        <v>266</v>
      </c>
      <c r="M35" s="24">
        <f t="shared" si="2"/>
        <v>522</v>
      </c>
      <c r="N35" s="17">
        <v>11</v>
      </c>
      <c r="O35" s="17">
        <v>511</v>
      </c>
      <c r="P35" s="17"/>
      <c r="Q35" s="17"/>
      <c r="R35" s="63" t="s">
        <v>24</v>
      </c>
      <c r="S35" s="55"/>
      <c r="T35" s="55">
        <v>6</v>
      </c>
      <c r="U35" s="55">
        <v>7</v>
      </c>
      <c r="V35" s="55" t="s">
        <v>25</v>
      </c>
      <c r="W35" s="56" t="s">
        <v>142</v>
      </c>
    </row>
    <row r="36" spans="1:23" ht="12.75">
      <c r="A36" s="33" t="s">
        <v>182</v>
      </c>
      <c r="C36" s="22">
        <v>421</v>
      </c>
      <c r="D36" s="23">
        <v>601</v>
      </c>
      <c r="E36" s="23">
        <v>1257</v>
      </c>
      <c r="F36" s="23">
        <v>452</v>
      </c>
      <c r="G36" s="23">
        <v>57</v>
      </c>
      <c r="H36" s="24">
        <f t="shared" si="0"/>
        <v>1766</v>
      </c>
      <c r="I36" s="17">
        <v>1017</v>
      </c>
      <c r="J36" s="17">
        <v>448</v>
      </c>
      <c r="K36" s="17">
        <v>106</v>
      </c>
      <c r="L36" s="24">
        <f t="shared" si="1"/>
        <v>1571</v>
      </c>
      <c r="M36" s="25">
        <f t="shared" si="2"/>
        <v>3337</v>
      </c>
      <c r="N36" s="17">
        <v>129</v>
      </c>
      <c r="O36" s="17">
        <v>3194</v>
      </c>
      <c r="P36" s="17">
        <v>9</v>
      </c>
      <c r="Q36" s="17">
        <v>5</v>
      </c>
      <c r="R36" s="63" t="s">
        <v>24</v>
      </c>
      <c r="S36" s="55"/>
      <c r="T36" s="55">
        <v>6</v>
      </c>
      <c r="U36" s="55">
        <v>7</v>
      </c>
      <c r="V36" s="55" t="s">
        <v>25</v>
      </c>
      <c r="W36" s="56" t="s">
        <v>142</v>
      </c>
    </row>
    <row r="37" spans="1:23" ht="12.75">
      <c r="A37" s="31" t="s">
        <v>183</v>
      </c>
      <c r="C37" s="22">
        <v>167</v>
      </c>
      <c r="D37" s="23">
        <v>234</v>
      </c>
      <c r="E37" s="23">
        <v>407</v>
      </c>
      <c r="F37" s="23">
        <v>163</v>
      </c>
      <c r="G37" s="23">
        <v>25</v>
      </c>
      <c r="H37" s="24">
        <f t="shared" si="0"/>
        <v>595</v>
      </c>
      <c r="I37" s="17">
        <v>395</v>
      </c>
      <c r="J37" s="17">
        <v>163</v>
      </c>
      <c r="K37" s="17">
        <v>44</v>
      </c>
      <c r="L37" s="24">
        <f t="shared" si="1"/>
        <v>602</v>
      </c>
      <c r="M37" s="24">
        <f t="shared" si="2"/>
        <v>1197</v>
      </c>
      <c r="N37" s="17">
        <v>2</v>
      </c>
      <c r="O37" s="17">
        <v>1195</v>
      </c>
      <c r="P37" s="17"/>
      <c r="Q37" s="17"/>
      <c r="R37" s="63" t="s">
        <v>24</v>
      </c>
      <c r="S37" s="55"/>
      <c r="T37" s="55">
        <v>6</v>
      </c>
      <c r="U37" s="55">
        <v>7</v>
      </c>
      <c r="V37" s="55" t="s">
        <v>25</v>
      </c>
      <c r="W37" s="56" t="s">
        <v>142</v>
      </c>
    </row>
    <row r="38" spans="1:23" s="10" customFormat="1" ht="13.5" thickBot="1">
      <c r="A38" s="57" t="s">
        <v>21</v>
      </c>
      <c r="C38" s="34">
        <f aca="true" t="shared" si="3" ref="C38:Q38">SUM(C8:C37)</f>
        <v>6496</v>
      </c>
      <c r="D38" s="35">
        <f t="shared" si="3"/>
        <v>7657</v>
      </c>
      <c r="E38" s="35">
        <f t="shared" si="3"/>
        <v>12659</v>
      </c>
      <c r="F38" s="35">
        <f t="shared" si="3"/>
        <v>5247</v>
      </c>
      <c r="G38" s="35">
        <f t="shared" si="3"/>
        <v>889</v>
      </c>
      <c r="H38" s="35">
        <f t="shared" si="3"/>
        <v>18795</v>
      </c>
      <c r="I38" s="35">
        <f t="shared" si="3"/>
        <v>11991</v>
      </c>
      <c r="J38" s="35">
        <f t="shared" si="3"/>
        <v>5253</v>
      </c>
      <c r="K38" s="35">
        <f t="shared" si="3"/>
        <v>1437</v>
      </c>
      <c r="L38" s="35">
        <f t="shared" si="3"/>
        <v>18681</v>
      </c>
      <c r="M38" s="35">
        <f t="shared" si="3"/>
        <v>37476</v>
      </c>
      <c r="N38" s="35">
        <f t="shared" si="3"/>
        <v>722</v>
      </c>
      <c r="O38" s="35">
        <f t="shared" si="3"/>
        <v>36610</v>
      </c>
      <c r="P38" s="35">
        <f t="shared" si="3"/>
        <v>136</v>
      </c>
      <c r="Q38" s="35">
        <f t="shared" si="3"/>
        <v>8</v>
      </c>
      <c r="R38" s="64" t="s">
        <v>24</v>
      </c>
      <c r="S38" s="58"/>
      <c r="T38" s="58">
        <v>6</v>
      </c>
      <c r="U38" s="58">
        <v>7</v>
      </c>
      <c r="V38" s="58" t="s">
        <v>25</v>
      </c>
      <c r="W38" s="59" t="s">
        <v>142</v>
      </c>
    </row>
    <row r="39" ht="13.5" thickBot="1"/>
    <row r="40" spans="1:23" ht="12.75">
      <c r="A40" s="68" t="s">
        <v>184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40"/>
      <c r="N40" s="69"/>
      <c r="O40" s="69"/>
      <c r="P40" s="69"/>
      <c r="Q40" s="69"/>
      <c r="R40" s="40"/>
      <c r="S40" s="40"/>
      <c r="T40" s="40"/>
      <c r="U40" s="40"/>
      <c r="V40" s="40"/>
      <c r="W40" s="70"/>
    </row>
    <row r="41" spans="1:23" ht="13.5" thickBot="1">
      <c r="A41" s="71" t="s">
        <v>185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11"/>
      <c r="N41" s="66"/>
      <c r="O41" s="66"/>
      <c r="P41" s="66"/>
      <c r="Q41" s="66"/>
      <c r="R41" s="11"/>
      <c r="S41" s="11"/>
      <c r="T41" s="11"/>
      <c r="U41" s="11"/>
      <c r="V41" s="11"/>
      <c r="W41" s="72"/>
    </row>
  </sheetData>
  <mergeCells count="25">
    <mergeCell ref="C3:C6"/>
    <mergeCell ref="D3:D6"/>
    <mergeCell ref="E3:L3"/>
    <mergeCell ref="M3:M6"/>
    <mergeCell ref="E4:H4"/>
    <mergeCell ref="I4:L4"/>
    <mergeCell ref="E5:E6"/>
    <mergeCell ref="F5:F6"/>
    <mergeCell ref="G5:G6"/>
    <mergeCell ref="H5:H6"/>
    <mergeCell ref="R3:R6"/>
    <mergeCell ref="N3:N6"/>
    <mergeCell ref="O3:O6"/>
    <mergeCell ref="P3:P6"/>
    <mergeCell ref="Q3:Q6"/>
    <mergeCell ref="A3:A6"/>
    <mergeCell ref="V3:V6"/>
    <mergeCell ref="W3:W6"/>
    <mergeCell ref="S3:S6"/>
    <mergeCell ref="T3:T6"/>
    <mergeCell ref="U3:U6"/>
    <mergeCell ref="I5:I6"/>
    <mergeCell ref="J5:J6"/>
    <mergeCell ref="K5:K6"/>
    <mergeCell ref="L5:L6"/>
  </mergeCells>
  <hyperlinks>
    <hyperlink ref="M32" location="'Noord-Brabant 3e distr 2e ged'!A40" display="'Noord-Brabant 3e distr 2e ged'!A40"/>
    <hyperlink ref="M36" location="'Noord-Brabant 3e distr 2e ged'!A41" display="'Noord-Brabant 3e distr 2e ged'!A41"/>
  </hyperlink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5"/>
  <dimension ref="A1:V44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3.00390625" style="0" customWidth="1"/>
    <col min="3" max="12" width="7.28125" style="0" customWidth="1"/>
    <col min="13" max="13" width="11.8515625" style="10" customWidth="1"/>
    <col min="14" max="14" width="6.421875" style="0" customWidth="1"/>
    <col min="15" max="15" width="6.7109375" style="0" customWidth="1"/>
    <col min="16" max="17" width="5.7109375" style="0" customWidth="1"/>
    <col min="18" max="21" width="4.8515625" style="10" customWidth="1"/>
    <col min="22" max="22" width="9.140625" style="10" customWidth="1"/>
  </cols>
  <sheetData>
    <row r="1" spans="1:22" s="6" customFormat="1" ht="13.5" thickBot="1">
      <c r="A1" s="1" t="s">
        <v>296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60"/>
      <c r="T1" s="60"/>
      <c r="U1" s="60"/>
      <c r="V1" s="61"/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</row>
    <row r="3" spans="1:22" ht="12.75" customHeight="1">
      <c r="A3" s="122" t="s">
        <v>1</v>
      </c>
      <c r="B3" s="7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92" t="s">
        <v>5</v>
      </c>
      <c r="N3" s="86" t="s">
        <v>6</v>
      </c>
      <c r="O3" s="86" t="s">
        <v>7</v>
      </c>
      <c r="P3" s="86" t="s">
        <v>8</v>
      </c>
      <c r="Q3" s="116" t="s">
        <v>9</v>
      </c>
      <c r="R3" s="119" t="s">
        <v>11</v>
      </c>
      <c r="S3" s="101" t="s">
        <v>12</v>
      </c>
      <c r="T3" s="104" t="s">
        <v>13</v>
      </c>
      <c r="U3" s="101" t="s">
        <v>14</v>
      </c>
      <c r="V3" s="95" t="s">
        <v>15</v>
      </c>
    </row>
    <row r="4" spans="1:22" ht="12.75">
      <c r="A4" s="123"/>
      <c r="B4" s="7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93"/>
      <c r="N4" s="87"/>
      <c r="O4" s="87"/>
      <c r="P4" s="87"/>
      <c r="Q4" s="117"/>
      <c r="R4" s="120"/>
      <c r="S4" s="102"/>
      <c r="T4" s="105"/>
      <c r="U4" s="102"/>
      <c r="V4" s="96"/>
    </row>
    <row r="5" spans="1:22" ht="43.5" customHeight="1">
      <c r="A5" s="123"/>
      <c r="B5" s="7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93"/>
      <c r="N5" s="87"/>
      <c r="O5" s="87"/>
      <c r="P5" s="87"/>
      <c r="Q5" s="117"/>
      <c r="R5" s="120"/>
      <c r="S5" s="102"/>
      <c r="T5" s="105"/>
      <c r="U5" s="102"/>
      <c r="V5" s="96"/>
    </row>
    <row r="6" spans="1:22" ht="33" customHeight="1" thickBot="1">
      <c r="A6" s="124"/>
      <c r="B6" s="7"/>
      <c r="C6" s="112"/>
      <c r="D6" s="88"/>
      <c r="E6" s="88"/>
      <c r="F6" s="88"/>
      <c r="G6" s="88"/>
      <c r="H6" s="94"/>
      <c r="I6" s="88"/>
      <c r="J6" s="88"/>
      <c r="K6" s="88"/>
      <c r="L6" s="94"/>
      <c r="M6" s="94"/>
      <c r="N6" s="88"/>
      <c r="O6" s="88"/>
      <c r="P6" s="88"/>
      <c r="Q6" s="118"/>
      <c r="R6" s="121"/>
      <c r="S6" s="103"/>
      <c r="T6" s="106"/>
      <c r="U6" s="103"/>
      <c r="V6" s="97"/>
    </row>
    <row r="7" spans="3:17" ht="13.5" thickBot="1">
      <c r="C7" s="66"/>
      <c r="D7" s="66"/>
      <c r="E7" s="66"/>
      <c r="F7" s="66"/>
      <c r="G7" s="66"/>
      <c r="H7" s="10"/>
      <c r="I7" s="66"/>
      <c r="J7" s="66"/>
      <c r="K7" s="66"/>
      <c r="L7" s="10"/>
      <c r="N7" s="66"/>
      <c r="O7" s="66"/>
      <c r="P7" s="66"/>
      <c r="Q7" s="66"/>
    </row>
    <row r="8" spans="1:22" ht="12.75">
      <c r="A8" s="73" t="s">
        <v>186</v>
      </c>
      <c r="C8" s="13">
        <v>265</v>
      </c>
      <c r="D8" s="17">
        <v>332</v>
      </c>
      <c r="E8" s="17">
        <v>609</v>
      </c>
      <c r="F8" s="17">
        <v>235</v>
      </c>
      <c r="G8" s="17">
        <v>40</v>
      </c>
      <c r="H8" s="15">
        <f aca="true" t="shared" si="0" ref="H8:H40">SUM(E8:G8)</f>
        <v>884</v>
      </c>
      <c r="I8" s="17">
        <v>542</v>
      </c>
      <c r="J8" s="17">
        <v>236</v>
      </c>
      <c r="K8" s="17">
        <v>63</v>
      </c>
      <c r="L8" s="15">
        <f aca="true" t="shared" si="1" ref="L8:L40">SUM(I8:K8)</f>
        <v>841</v>
      </c>
      <c r="M8" s="15">
        <f aca="true" t="shared" si="2" ref="M8:M40">SUM(L8,H8)</f>
        <v>1725</v>
      </c>
      <c r="N8" s="17">
        <v>12</v>
      </c>
      <c r="O8" s="17">
        <v>1713</v>
      </c>
      <c r="P8" s="17"/>
      <c r="Q8" s="17"/>
      <c r="R8" s="62" t="s">
        <v>24</v>
      </c>
      <c r="S8" s="53">
        <v>6</v>
      </c>
      <c r="T8" s="53">
        <v>7</v>
      </c>
      <c r="U8" s="53" t="s">
        <v>25</v>
      </c>
      <c r="V8" s="54" t="s">
        <v>142</v>
      </c>
    </row>
    <row r="9" spans="1:22" ht="12.75">
      <c r="A9" s="74" t="s">
        <v>187</v>
      </c>
      <c r="C9" s="22">
        <v>289</v>
      </c>
      <c r="D9" s="17">
        <v>363</v>
      </c>
      <c r="E9" s="17">
        <v>651</v>
      </c>
      <c r="F9" s="17">
        <v>253</v>
      </c>
      <c r="G9" s="17">
        <v>54</v>
      </c>
      <c r="H9" s="24">
        <f t="shared" si="0"/>
        <v>958</v>
      </c>
      <c r="I9" s="17">
        <v>586</v>
      </c>
      <c r="J9" s="17">
        <v>253</v>
      </c>
      <c r="K9" s="17">
        <v>56</v>
      </c>
      <c r="L9" s="24">
        <f t="shared" si="1"/>
        <v>895</v>
      </c>
      <c r="M9" s="24">
        <f t="shared" si="2"/>
        <v>1853</v>
      </c>
      <c r="N9" s="17">
        <v>10</v>
      </c>
      <c r="O9" s="17">
        <v>1843</v>
      </c>
      <c r="P9" s="17"/>
      <c r="Q9" s="17"/>
      <c r="R9" s="63" t="s">
        <v>24</v>
      </c>
      <c r="S9" s="55">
        <v>6</v>
      </c>
      <c r="T9" s="55">
        <v>7</v>
      </c>
      <c r="U9" s="55" t="s">
        <v>25</v>
      </c>
      <c r="V9" s="56" t="s">
        <v>142</v>
      </c>
    </row>
    <row r="10" spans="1:22" ht="12.75">
      <c r="A10" s="74" t="s">
        <v>188</v>
      </c>
      <c r="C10" s="22">
        <v>198</v>
      </c>
      <c r="D10" s="17">
        <v>265</v>
      </c>
      <c r="E10" s="17">
        <v>435</v>
      </c>
      <c r="F10" s="17">
        <v>206</v>
      </c>
      <c r="G10" s="17">
        <v>29</v>
      </c>
      <c r="H10" s="24">
        <f t="shared" si="0"/>
        <v>670</v>
      </c>
      <c r="I10" s="17">
        <v>405</v>
      </c>
      <c r="J10" s="17">
        <v>207</v>
      </c>
      <c r="K10" s="17">
        <v>44</v>
      </c>
      <c r="L10" s="24">
        <f t="shared" si="1"/>
        <v>656</v>
      </c>
      <c r="M10" s="24">
        <f t="shared" si="2"/>
        <v>1326</v>
      </c>
      <c r="N10" s="17">
        <v>63</v>
      </c>
      <c r="O10" s="17">
        <v>1263</v>
      </c>
      <c r="P10" s="17"/>
      <c r="Q10" s="17"/>
      <c r="R10" s="63" t="s">
        <v>24</v>
      </c>
      <c r="S10" s="55">
        <v>6</v>
      </c>
      <c r="T10" s="55">
        <v>7</v>
      </c>
      <c r="U10" s="55" t="s">
        <v>25</v>
      </c>
      <c r="V10" s="56" t="s">
        <v>142</v>
      </c>
    </row>
    <row r="11" spans="1:22" ht="12.75">
      <c r="A11" s="74" t="s">
        <v>189</v>
      </c>
      <c r="C11" s="22">
        <v>277</v>
      </c>
      <c r="D11" s="17">
        <v>377</v>
      </c>
      <c r="E11" s="17">
        <v>634</v>
      </c>
      <c r="F11" s="17">
        <v>284</v>
      </c>
      <c r="G11" s="17">
        <v>40</v>
      </c>
      <c r="H11" s="24">
        <f t="shared" si="0"/>
        <v>958</v>
      </c>
      <c r="I11" s="17">
        <v>634</v>
      </c>
      <c r="J11" s="17">
        <v>282</v>
      </c>
      <c r="K11" s="17">
        <v>82</v>
      </c>
      <c r="L11" s="24">
        <f t="shared" si="1"/>
        <v>998</v>
      </c>
      <c r="M11" s="24">
        <f t="shared" si="2"/>
        <v>1956</v>
      </c>
      <c r="N11" s="17">
        <v>1346</v>
      </c>
      <c r="O11" s="17">
        <v>609</v>
      </c>
      <c r="P11" s="17"/>
      <c r="Q11" s="17">
        <v>1</v>
      </c>
      <c r="R11" s="63" t="s">
        <v>24</v>
      </c>
      <c r="S11" s="55">
        <v>6</v>
      </c>
      <c r="T11" s="55">
        <v>7</v>
      </c>
      <c r="U11" s="55" t="s">
        <v>25</v>
      </c>
      <c r="V11" s="56" t="s">
        <v>142</v>
      </c>
    </row>
    <row r="12" spans="1:22" ht="12.75">
      <c r="A12" s="74" t="s">
        <v>190</v>
      </c>
      <c r="C12" s="22">
        <v>862</v>
      </c>
      <c r="D12" s="17">
        <v>1084</v>
      </c>
      <c r="E12" s="17">
        <v>1715</v>
      </c>
      <c r="F12" s="17">
        <v>774</v>
      </c>
      <c r="G12" s="17">
        <v>88</v>
      </c>
      <c r="H12" s="24">
        <f t="shared" si="0"/>
        <v>2577</v>
      </c>
      <c r="I12" s="17">
        <v>1801</v>
      </c>
      <c r="J12" s="17">
        <v>782</v>
      </c>
      <c r="K12" s="17">
        <v>231</v>
      </c>
      <c r="L12" s="24">
        <f t="shared" si="1"/>
        <v>2814</v>
      </c>
      <c r="M12" s="24">
        <f t="shared" si="2"/>
        <v>5391</v>
      </c>
      <c r="N12" s="17">
        <v>329</v>
      </c>
      <c r="O12" s="17">
        <v>5062</v>
      </c>
      <c r="P12" s="17"/>
      <c r="Q12" s="17"/>
      <c r="R12" s="63" t="s">
        <v>24</v>
      </c>
      <c r="S12" s="55">
        <v>6</v>
      </c>
      <c r="T12" s="55">
        <v>7</v>
      </c>
      <c r="U12" s="55" t="s">
        <v>25</v>
      </c>
      <c r="V12" s="56" t="s">
        <v>142</v>
      </c>
    </row>
    <row r="13" spans="1:22" ht="12.75">
      <c r="A13" s="74" t="s">
        <v>191</v>
      </c>
      <c r="C13" s="22">
        <v>346</v>
      </c>
      <c r="D13" s="17">
        <v>483</v>
      </c>
      <c r="E13" s="17">
        <v>821</v>
      </c>
      <c r="F13" s="17">
        <v>358</v>
      </c>
      <c r="G13" s="17">
        <v>29</v>
      </c>
      <c r="H13" s="24">
        <f t="shared" si="0"/>
        <v>1208</v>
      </c>
      <c r="I13" s="17">
        <v>819</v>
      </c>
      <c r="J13" s="17">
        <v>357</v>
      </c>
      <c r="K13" s="17">
        <v>96</v>
      </c>
      <c r="L13" s="24">
        <f t="shared" si="1"/>
        <v>1272</v>
      </c>
      <c r="M13" s="24">
        <f t="shared" si="2"/>
        <v>2480</v>
      </c>
      <c r="N13" s="17">
        <v>1606</v>
      </c>
      <c r="O13" s="17">
        <v>864</v>
      </c>
      <c r="P13" s="17">
        <v>10</v>
      </c>
      <c r="Q13" s="17"/>
      <c r="R13" s="63" t="s">
        <v>24</v>
      </c>
      <c r="S13" s="55">
        <v>6</v>
      </c>
      <c r="T13" s="55">
        <v>7</v>
      </c>
      <c r="U13" s="55" t="s">
        <v>25</v>
      </c>
      <c r="V13" s="56" t="s">
        <v>142</v>
      </c>
    </row>
    <row r="14" spans="1:22" ht="12.75">
      <c r="A14" s="74" t="s">
        <v>192</v>
      </c>
      <c r="C14" s="22">
        <v>405</v>
      </c>
      <c r="D14" s="17">
        <v>532</v>
      </c>
      <c r="E14" s="17">
        <v>818</v>
      </c>
      <c r="F14" s="17">
        <v>380</v>
      </c>
      <c r="G14" s="17">
        <v>63</v>
      </c>
      <c r="H14" s="24">
        <f t="shared" si="0"/>
        <v>1261</v>
      </c>
      <c r="I14" s="17">
        <v>865</v>
      </c>
      <c r="J14" s="17">
        <v>380</v>
      </c>
      <c r="K14" s="17">
        <v>95</v>
      </c>
      <c r="L14" s="24">
        <f t="shared" si="1"/>
        <v>1340</v>
      </c>
      <c r="M14" s="24">
        <f t="shared" si="2"/>
        <v>2601</v>
      </c>
      <c r="N14" s="17">
        <v>5</v>
      </c>
      <c r="O14" s="17">
        <v>2596</v>
      </c>
      <c r="P14" s="17"/>
      <c r="Q14" s="17"/>
      <c r="R14" s="63" t="s">
        <v>24</v>
      </c>
      <c r="S14" s="55">
        <v>6</v>
      </c>
      <c r="T14" s="55">
        <v>7</v>
      </c>
      <c r="U14" s="55" t="s">
        <v>25</v>
      </c>
      <c r="V14" s="56" t="s">
        <v>142</v>
      </c>
    </row>
    <row r="15" spans="1:22" ht="12.75">
      <c r="A15" s="74" t="s">
        <v>193</v>
      </c>
      <c r="C15" s="22">
        <v>652</v>
      </c>
      <c r="D15" s="17">
        <v>635</v>
      </c>
      <c r="E15" s="17">
        <v>1112</v>
      </c>
      <c r="F15" s="17">
        <v>473</v>
      </c>
      <c r="G15" s="17">
        <v>63</v>
      </c>
      <c r="H15" s="24">
        <f t="shared" si="0"/>
        <v>1648</v>
      </c>
      <c r="I15" s="17">
        <v>1063</v>
      </c>
      <c r="J15" s="17">
        <v>474</v>
      </c>
      <c r="K15" s="17">
        <v>103</v>
      </c>
      <c r="L15" s="24">
        <f t="shared" si="1"/>
        <v>1640</v>
      </c>
      <c r="M15" s="24">
        <f t="shared" si="2"/>
        <v>3288</v>
      </c>
      <c r="N15" s="17">
        <v>92</v>
      </c>
      <c r="O15" s="17">
        <v>3196</v>
      </c>
      <c r="P15" s="17"/>
      <c r="Q15" s="17"/>
      <c r="R15" s="63" t="s">
        <v>24</v>
      </c>
      <c r="S15" s="55">
        <v>6</v>
      </c>
      <c r="T15" s="55">
        <v>7</v>
      </c>
      <c r="U15" s="55" t="s">
        <v>25</v>
      </c>
      <c r="V15" s="56" t="s">
        <v>142</v>
      </c>
    </row>
    <row r="16" spans="1:22" ht="12.75">
      <c r="A16" s="21" t="s">
        <v>194</v>
      </c>
      <c r="C16" s="22">
        <v>114</v>
      </c>
      <c r="D16" s="17">
        <v>178</v>
      </c>
      <c r="E16" s="17">
        <v>278</v>
      </c>
      <c r="F16" s="17">
        <v>123</v>
      </c>
      <c r="G16" s="17">
        <v>18</v>
      </c>
      <c r="H16" s="24">
        <f t="shared" si="0"/>
        <v>419</v>
      </c>
      <c r="I16" s="17">
        <v>265</v>
      </c>
      <c r="J16" s="17">
        <v>122</v>
      </c>
      <c r="K16" s="17">
        <v>40</v>
      </c>
      <c r="L16" s="24">
        <f t="shared" si="1"/>
        <v>427</v>
      </c>
      <c r="M16" s="24">
        <f t="shared" si="2"/>
        <v>846</v>
      </c>
      <c r="N16" s="17">
        <v>785</v>
      </c>
      <c r="O16" s="17">
        <v>60</v>
      </c>
      <c r="P16" s="17"/>
      <c r="Q16" s="17">
        <v>1</v>
      </c>
      <c r="R16" s="63" t="s">
        <v>24</v>
      </c>
      <c r="S16" s="55">
        <v>6</v>
      </c>
      <c r="T16" s="55">
        <v>7</v>
      </c>
      <c r="U16" s="55" t="s">
        <v>25</v>
      </c>
      <c r="V16" s="56" t="s">
        <v>142</v>
      </c>
    </row>
    <row r="17" spans="1:22" ht="12.75">
      <c r="A17" s="74" t="s">
        <v>195</v>
      </c>
      <c r="C17" s="22">
        <v>317</v>
      </c>
      <c r="D17" s="17">
        <v>363</v>
      </c>
      <c r="E17" s="17">
        <v>752</v>
      </c>
      <c r="F17" s="17">
        <v>330</v>
      </c>
      <c r="G17" s="17">
        <v>25</v>
      </c>
      <c r="H17" s="24">
        <f t="shared" si="0"/>
        <v>1107</v>
      </c>
      <c r="I17" s="17">
        <v>671</v>
      </c>
      <c r="J17" s="17">
        <v>332</v>
      </c>
      <c r="K17" s="17">
        <v>60</v>
      </c>
      <c r="L17" s="24">
        <f t="shared" si="1"/>
        <v>1063</v>
      </c>
      <c r="M17" s="24">
        <f t="shared" si="2"/>
        <v>2170</v>
      </c>
      <c r="N17" s="17">
        <v>17</v>
      </c>
      <c r="O17" s="17">
        <v>2153</v>
      </c>
      <c r="P17" s="17"/>
      <c r="Q17" s="17"/>
      <c r="R17" s="63" t="s">
        <v>24</v>
      </c>
      <c r="S17" s="55">
        <v>6</v>
      </c>
      <c r="T17" s="55">
        <v>7</v>
      </c>
      <c r="U17" s="55" t="s">
        <v>25</v>
      </c>
      <c r="V17" s="56" t="s">
        <v>142</v>
      </c>
    </row>
    <row r="18" spans="1:22" ht="12.75">
      <c r="A18" s="74" t="s">
        <v>196</v>
      </c>
      <c r="C18" s="22">
        <v>275</v>
      </c>
      <c r="D18" s="17">
        <v>319</v>
      </c>
      <c r="E18" s="17">
        <v>575</v>
      </c>
      <c r="F18" s="17">
        <v>240</v>
      </c>
      <c r="G18" s="17">
        <v>35</v>
      </c>
      <c r="H18" s="24">
        <f t="shared" si="0"/>
        <v>850</v>
      </c>
      <c r="I18" s="17">
        <v>505</v>
      </c>
      <c r="J18" s="17">
        <v>240</v>
      </c>
      <c r="K18" s="17">
        <v>54</v>
      </c>
      <c r="L18" s="24">
        <f t="shared" si="1"/>
        <v>799</v>
      </c>
      <c r="M18" s="24">
        <f t="shared" si="2"/>
        <v>1649</v>
      </c>
      <c r="N18" s="17">
        <v>16</v>
      </c>
      <c r="O18" s="17">
        <v>1633</v>
      </c>
      <c r="P18" s="17"/>
      <c r="Q18" s="17"/>
      <c r="R18" s="63" t="s">
        <v>24</v>
      </c>
      <c r="S18" s="55">
        <v>6</v>
      </c>
      <c r="T18" s="55">
        <v>7</v>
      </c>
      <c r="U18" s="55" t="s">
        <v>25</v>
      </c>
      <c r="V18" s="56" t="s">
        <v>142</v>
      </c>
    </row>
    <row r="19" spans="1:22" ht="12.75">
      <c r="A19" s="74" t="s">
        <v>197</v>
      </c>
      <c r="C19" s="22">
        <v>510</v>
      </c>
      <c r="D19" s="17">
        <v>654</v>
      </c>
      <c r="E19" s="17">
        <v>1099</v>
      </c>
      <c r="F19" s="17">
        <v>478</v>
      </c>
      <c r="G19" s="17">
        <v>59</v>
      </c>
      <c r="H19" s="24">
        <f t="shared" si="0"/>
        <v>1636</v>
      </c>
      <c r="I19" s="17">
        <v>964</v>
      </c>
      <c r="J19" s="17">
        <v>479</v>
      </c>
      <c r="K19" s="17">
        <v>153</v>
      </c>
      <c r="L19" s="24">
        <f t="shared" si="1"/>
        <v>1596</v>
      </c>
      <c r="M19" s="24">
        <f t="shared" si="2"/>
        <v>3232</v>
      </c>
      <c r="N19" s="17">
        <v>1259</v>
      </c>
      <c r="O19" s="17">
        <v>1965</v>
      </c>
      <c r="P19" s="17"/>
      <c r="Q19" s="17">
        <v>8</v>
      </c>
      <c r="R19" s="63" t="s">
        <v>24</v>
      </c>
      <c r="S19" s="55">
        <v>6</v>
      </c>
      <c r="T19" s="55">
        <v>7</v>
      </c>
      <c r="U19" s="55" t="s">
        <v>25</v>
      </c>
      <c r="V19" s="56" t="s">
        <v>142</v>
      </c>
    </row>
    <row r="20" spans="1:22" ht="12.75">
      <c r="A20" s="21" t="s">
        <v>198</v>
      </c>
      <c r="C20" s="22">
        <v>68</v>
      </c>
      <c r="D20" s="17">
        <v>74</v>
      </c>
      <c r="E20" s="17">
        <v>166</v>
      </c>
      <c r="F20" s="17">
        <v>59</v>
      </c>
      <c r="G20" s="17">
        <v>7</v>
      </c>
      <c r="H20" s="24">
        <f t="shared" si="0"/>
        <v>232</v>
      </c>
      <c r="I20" s="17">
        <v>155</v>
      </c>
      <c r="J20" s="17">
        <v>59</v>
      </c>
      <c r="K20" s="17">
        <v>16</v>
      </c>
      <c r="L20" s="24">
        <f t="shared" si="1"/>
        <v>230</v>
      </c>
      <c r="M20" s="75">
        <f t="shared" si="2"/>
        <v>462</v>
      </c>
      <c r="N20" s="17">
        <v>2</v>
      </c>
      <c r="O20" s="17">
        <v>460</v>
      </c>
      <c r="P20" s="17"/>
      <c r="Q20" s="17"/>
      <c r="R20" s="63" t="s">
        <v>24</v>
      </c>
      <c r="S20" s="55">
        <v>6</v>
      </c>
      <c r="T20" s="55">
        <v>7</v>
      </c>
      <c r="U20" s="55" t="s">
        <v>25</v>
      </c>
      <c r="V20" s="56" t="s">
        <v>142</v>
      </c>
    </row>
    <row r="21" spans="1:22" ht="12.75">
      <c r="A21" s="74" t="s">
        <v>199</v>
      </c>
      <c r="C21" s="22">
        <v>365</v>
      </c>
      <c r="D21" s="17">
        <v>492</v>
      </c>
      <c r="E21" s="17">
        <v>773</v>
      </c>
      <c r="F21" s="17">
        <v>350</v>
      </c>
      <c r="G21" s="17">
        <v>48</v>
      </c>
      <c r="H21" s="24">
        <f t="shared" si="0"/>
        <v>1171</v>
      </c>
      <c r="I21" s="17">
        <v>801</v>
      </c>
      <c r="J21" s="17">
        <v>349</v>
      </c>
      <c r="K21" s="17">
        <v>123</v>
      </c>
      <c r="L21" s="24">
        <f t="shared" si="1"/>
        <v>1273</v>
      </c>
      <c r="M21" s="24">
        <f t="shared" si="2"/>
        <v>2444</v>
      </c>
      <c r="N21" s="17">
        <v>1557</v>
      </c>
      <c r="O21" s="17">
        <v>874</v>
      </c>
      <c r="P21" s="17">
        <v>10</v>
      </c>
      <c r="Q21" s="17">
        <v>3</v>
      </c>
      <c r="R21" s="63" t="s">
        <v>24</v>
      </c>
      <c r="S21" s="55">
        <v>6</v>
      </c>
      <c r="T21" s="55">
        <v>7</v>
      </c>
      <c r="U21" s="55" t="s">
        <v>25</v>
      </c>
      <c r="V21" s="56" t="s">
        <v>142</v>
      </c>
    </row>
    <row r="22" spans="1:22" ht="12.75">
      <c r="A22" s="74" t="s">
        <v>200</v>
      </c>
      <c r="C22" s="22">
        <v>266</v>
      </c>
      <c r="D22" s="17">
        <v>328</v>
      </c>
      <c r="E22" s="17">
        <v>548</v>
      </c>
      <c r="F22" s="17">
        <v>245</v>
      </c>
      <c r="G22" s="17">
        <v>27</v>
      </c>
      <c r="H22" s="24">
        <f t="shared" si="0"/>
        <v>820</v>
      </c>
      <c r="I22" s="17">
        <v>515</v>
      </c>
      <c r="J22" s="17">
        <v>230</v>
      </c>
      <c r="K22" s="17">
        <v>80</v>
      </c>
      <c r="L22" s="24">
        <f t="shared" si="1"/>
        <v>825</v>
      </c>
      <c r="M22" s="24">
        <f t="shared" si="2"/>
        <v>1645</v>
      </c>
      <c r="N22" s="17">
        <v>336</v>
      </c>
      <c r="O22" s="17">
        <v>1309</v>
      </c>
      <c r="P22" s="17"/>
      <c r="Q22" s="17"/>
      <c r="R22" s="63" t="s">
        <v>24</v>
      </c>
      <c r="S22" s="55">
        <v>6</v>
      </c>
      <c r="T22" s="55">
        <v>7</v>
      </c>
      <c r="U22" s="55" t="s">
        <v>25</v>
      </c>
      <c r="V22" s="56" t="s">
        <v>142</v>
      </c>
    </row>
    <row r="23" spans="1:22" ht="12.75">
      <c r="A23" s="74" t="s">
        <v>201</v>
      </c>
      <c r="C23" s="22">
        <v>121</v>
      </c>
      <c r="D23" s="17">
        <v>166</v>
      </c>
      <c r="E23" s="17">
        <v>337</v>
      </c>
      <c r="F23" s="17">
        <v>118</v>
      </c>
      <c r="G23" s="17">
        <v>17</v>
      </c>
      <c r="H23" s="24">
        <f t="shared" si="0"/>
        <v>472</v>
      </c>
      <c r="I23" s="17">
        <v>326</v>
      </c>
      <c r="J23" s="17">
        <v>119</v>
      </c>
      <c r="K23" s="17">
        <v>38</v>
      </c>
      <c r="L23" s="24">
        <f t="shared" si="1"/>
        <v>483</v>
      </c>
      <c r="M23" s="24">
        <f t="shared" si="2"/>
        <v>955</v>
      </c>
      <c r="N23" s="17">
        <v>132</v>
      </c>
      <c r="O23" s="17">
        <v>823</v>
      </c>
      <c r="P23" s="17"/>
      <c r="Q23" s="17"/>
      <c r="R23" s="63" t="s">
        <v>24</v>
      </c>
      <c r="S23" s="55">
        <v>8</v>
      </c>
      <c r="T23" s="55">
        <v>9</v>
      </c>
      <c r="U23" s="55" t="s">
        <v>25</v>
      </c>
      <c r="V23" s="56" t="s">
        <v>202</v>
      </c>
    </row>
    <row r="24" spans="1:22" ht="12.75">
      <c r="A24" s="74" t="s">
        <v>203</v>
      </c>
      <c r="C24" s="22">
        <v>222</v>
      </c>
      <c r="D24" s="17">
        <v>249</v>
      </c>
      <c r="E24" s="17">
        <v>386</v>
      </c>
      <c r="F24" s="17">
        <v>178</v>
      </c>
      <c r="G24" s="17">
        <v>23</v>
      </c>
      <c r="H24" s="24">
        <f t="shared" si="0"/>
        <v>587</v>
      </c>
      <c r="I24" s="17">
        <v>358</v>
      </c>
      <c r="J24" s="17">
        <v>179</v>
      </c>
      <c r="K24" s="17">
        <v>58</v>
      </c>
      <c r="L24" s="24">
        <f t="shared" si="1"/>
        <v>595</v>
      </c>
      <c r="M24" s="24">
        <f t="shared" si="2"/>
        <v>1182</v>
      </c>
      <c r="N24" s="17">
        <v>83</v>
      </c>
      <c r="O24" s="17">
        <v>1099</v>
      </c>
      <c r="P24" s="17"/>
      <c r="Q24" s="17"/>
      <c r="R24" s="63" t="s">
        <v>24</v>
      </c>
      <c r="S24" s="55">
        <v>8</v>
      </c>
      <c r="T24" s="55">
        <v>9</v>
      </c>
      <c r="U24" s="55" t="s">
        <v>25</v>
      </c>
      <c r="V24" s="56" t="s">
        <v>202</v>
      </c>
    </row>
    <row r="25" spans="1:22" ht="12.75">
      <c r="A25" s="74" t="s">
        <v>204</v>
      </c>
      <c r="C25" s="22">
        <v>481</v>
      </c>
      <c r="D25" s="17">
        <v>532</v>
      </c>
      <c r="E25" s="17">
        <v>841</v>
      </c>
      <c r="F25" s="17">
        <v>362</v>
      </c>
      <c r="G25" s="17">
        <v>36</v>
      </c>
      <c r="H25" s="24">
        <f t="shared" si="0"/>
        <v>1239</v>
      </c>
      <c r="I25" s="17">
        <v>916</v>
      </c>
      <c r="J25" s="17">
        <v>363</v>
      </c>
      <c r="K25" s="17">
        <v>122</v>
      </c>
      <c r="L25" s="24">
        <f t="shared" si="1"/>
        <v>1401</v>
      </c>
      <c r="M25" s="24">
        <f t="shared" si="2"/>
        <v>2640</v>
      </c>
      <c r="N25" s="17">
        <v>109</v>
      </c>
      <c r="O25" s="17">
        <v>2515</v>
      </c>
      <c r="P25" s="17">
        <v>16</v>
      </c>
      <c r="Q25" s="17"/>
      <c r="R25" s="63" t="s">
        <v>24</v>
      </c>
      <c r="S25" s="55">
        <v>8</v>
      </c>
      <c r="T25" s="55">
        <v>9</v>
      </c>
      <c r="U25" s="55" t="s">
        <v>25</v>
      </c>
      <c r="V25" s="56" t="s">
        <v>202</v>
      </c>
    </row>
    <row r="26" spans="1:22" ht="12.75">
      <c r="A26" s="74" t="s">
        <v>205</v>
      </c>
      <c r="C26" s="22">
        <v>513</v>
      </c>
      <c r="D26" s="17">
        <v>537</v>
      </c>
      <c r="E26" s="17">
        <v>998</v>
      </c>
      <c r="F26" s="17">
        <v>394</v>
      </c>
      <c r="G26" s="17">
        <v>55</v>
      </c>
      <c r="H26" s="24">
        <f t="shared" si="0"/>
        <v>1447</v>
      </c>
      <c r="I26" s="17">
        <v>918</v>
      </c>
      <c r="J26" s="17">
        <v>394</v>
      </c>
      <c r="K26" s="17">
        <v>158</v>
      </c>
      <c r="L26" s="24">
        <f t="shared" si="1"/>
        <v>1470</v>
      </c>
      <c r="M26" s="24">
        <f t="shared" si="2"/>
        <v>2917</v>
      </c>
      <c r="N26" s="17">
        <v>44</v>
      </c>
      <c r="O26" s="17">
        <v>2873</v>
      </c>
      <c r="P26" s="17"/>
      <c r="Q26" s="17"/>
      <c r="R26" s="63" t="s">
        <v>24</v>
      </c>
      <c r="S26" s="55">
        <v>8</v>
      </c>
      <c r="T26" s="55">
        <v>9</v>
      </c>
      <c r="U26" s="55" t="s">
        <v>25</v>
      </c>
      <c r="V26" s="56" t="s">
        <v>202</v>
      </c>
    </row>
    <row r="27" spans="1:22" ht="12.75">
      <c r="A27" s="74" t="s">
        <v>206</v>
      </c>
      <c r="C27" s="22">
        <v>856</v>
      </c>
      <c r="D27" s="17">
        <v>1024</v>
      </c>
      <c r="E27" s="17">
        <v>1720</v>
      </c>
      <c r="F27" s="17">
        <v>701</v>
      </c>
      <c r="G27" s="17">
        <v>106</v>
      </c>
      <c r="H27" s="24">
        <f t="shared" si="0"/>
        <v>2527</v>
      </c>
      <c r="I27" s="17">
        <v>1668</v>
      </c>
      <c r="J27" s="17">
        <v>703</v>
      </c>
      <c r="K27" s="17">
        <v>195</v>
      </c>
      <c r="L27" s="24">
        <f t="shared" si="1"/>
        <v>2566</v>
      </c>
      <c r="M27" s="24">
        <f t="shared" si="2"/>
        <v>5093</v>
      </c>
      <c r="N27" s="17">
        <v>131</v>
      </c>
      <c r="O27" s="17">
        <v>4960</v>
      </c>
      <c r="P27" s="17">
        <v>2</v>
      </c>
      <c r="Q27" s="17"/>
      <c r="R27" s="63" t="s">
        <v>24</v>
      </c>
      <c r="S27" s="55">
        <v>8</v>
      </c>
      <c r="T27" s="55">
        <v>9</v>
      </c>
      <c r="U27" s="55" t="s">
        <v>25</v>
      </c>
      <c r="V27" s="56" t="s">
        <v>202</v>
      </c>
    </row>
    <row r="28" spans="1:22" ht="12.75">
      <c r="A28" s="74" t="s">
        <v>207</v>
      </c>
      <c r="C28" s="22">
        <v>109</v>
      </c>
      <c r="D28" s="17">
        <v>115</v>
      </c>
      <c r="E28" s="17">
        <v>209</v>
      </c>
      <c r="F28" s="17">
        <v>97</v>
      </c>
      <c r="G28" s="17">
        <v>2</v>
      </c>
      <c r="H28" s="24">
        <f t="shared" si="0"/>
        <v>308</v>
      </c>
      <c r="I28" s="17">
        <v>192</v>
      </c>
      <c r="J28" s="17">
        <v>97</v>
      </c>
      <c r="K28" s="17">
        <v>18</v>
      </c>
      <c r="L28" s="24">
        <f t="shared" si="1"/>
        <v>307</v>
      </c>
      <c r="M28" s="24">
        <f t="shared" si="2"/>
        <v>615</v>
      </c>
      <c r="N28" s="17">
        <v>5</v>
      </c>
      <c r="O28" s="17">
        <v>608</v>
      </c>
      <c r="P28" s="17">
        <v>2</v>
      </c>
      <c r="Q28" s="17"/>
      <c r="R28" s="63" t="s">
        <v>24</v>
      </c>
      <c r="S28" s="55">
        <v>8</v>
      </c>
      <c r="T28" s="55">
        <v>9</v>
      </c>
      <c r="U28" s="55" t="s">
        <v>25</v>
      </c>
      <c r="V28" s="56" t="s">
        <v>202</v>
      </c>
    </row>
    <row r="29" spans="1:22" ht="12.75">
      <c r="A29" s="74" t="s">
        <v>208</v>
      </c>
      <c r="C29" s="22">
        <v>426</v>
      </c>
      <c r="D29" s="17">
        <v>592</v>
      </c>
      <c r="E29" s="17">
        <v>1001</v>
      </c>
      <c r="F29" s="17">
        <v>397</v>
      </c>
      <c r="G29" s="17">
        <v>66</v>
      </c>
      <c r="H29" s="24">
        <f t="shared" si="0"/>
        <v>1464</v>
      </c>
      <c r="I29" s="17">
        <v>970</v>
      </c>
      <c r="J29" s="17">
        <v>399</v>
      </c>
      <c r="K29" s="17">
        <v>133</v>
      </c>
      <c r="L29" s="24">
        <f t="shared" si="1"/>
        <v>1502</v>
      </c>
      <c r="M29" s="24">
        <f t="shared" si="2"/>
        <v>2966</v>
      </c>
      <c r="N29" s="17">
        <v>650</v>
      </c>
      <c r="O29" s="17">
        <v>2316</v>
      </c>
      <c r="P29" s="17"/>
      <c r="Q29" s="17"/>
      <c r="R29" s="63" t="s">
        <v>24</v>
      </c>
      <c r="S29" s="55">
        <v>8</v>
      </c>
      <c r="T29" s="55">
        <v>9</v>
      </c>
      <c r="U29" s="55" t="s">
        <v>25</v>
      </c>
      <c r="V29" s="56" t="s">
        <v>202</v>
      </c>
    </row>
    <row r="30" spans="1:22" ht="12.75">
      <c r="A30" s="74" t="s">
        <v>209</v>
      </c>
      <c r="C30" s="22">
        <v>864</v>
      </c>
      <c r="D30" s="17">
        <v>1164</v>
      </c>
      <c r="E30" s="17">
        <v>1870</v>
      </c>
      <c r="F30" s="17">
        <v>770</v>
      </c>
      <c r="G30" s="17">
        <v>77</v>
      </c>
      <c r="H30" s="24">
        <f t="shared" si="0"/>
        <v>2717</v>
      </c>
      <c r="I30" s="17">
        <v>1957</v>
      </c>
      <c r="J30" s="17">
        <v>771</v>
      </c>
      <c r="K30" s="17">
        <v>274</v>
      </c>
      <c r="L30" s="24">
        <f t="shared" si="1"/>
        <v>3002</v>
      </c>
      <c r="M30" s="24">
        <f t="shared" si="2"/>
        <v>5719</v>
      </c>
      <c r="N30" s="17">
        <v>109</v>
      </c>
      <c r="O30" s="17">
        <v>5593</v>
      </c>
      <c r="P30" s="17">
        <v>16</v>
      </c>
      <c r="Q30" s="17">
        <v>1</v>
      </c>
      <c r="R30" s="63" t="s">
        <v>24</v>
      </c>
      <c r="S30" s="55">
        <v>8</v>
      </c>
      <c r="T30" s="55">
        <v>9</v>
      </c>
      <c r="U30" s="55" t="s">
        <v>25</v>
      </c>
      <c r="V30" s="56" t="s">
        <v>202</v>
      </c>
    </row>
    <row r="31" spans="1:22" ht="12.75">
      <c r="A31" s="74" t="s">
        <v>210</v>
      </c>
      <c r="C31" s="22">
        <v>549</v>
      </c>
      <c r="D31" s="17">
        <v>584</v>
      </c>
      <c r="E31" s="17">
        <v>1099</v>
      </c>
      <c r="F31" s="17">
        <v>450</v>
      </c>
      <c r="G31" s="17">
        <v>59</v>
      </c>
      <c r="H31" s="24">
        <f t="shared" si="0"/>
        <v>1608</v>
      </c>
      <c r="I31" s="17">
        <v>945</v>
      </c>
      <c r="J31" s="17">
        <v>454</v>
      </c>
      <c r="K31" s="17">
        <v>126</v>
      </c>
      <c r="L31" s="24">
        <f t="shared" si="1"/>
        <v>1525</v>
      </c>
      <c r="M31" s="24">
        <f t="shared" si="2"/>
        <v>3133</v>
      </c>
      <c r="N31" s="17">
        <v>11</v>
      </c>
      <c r="O31" s="17">
        <v>3122</v>
      </c>
      <c r="P31" s="17"/>
      <c r="Q31" s="17"/>
      <c r="R31" s="63" t="s">
        <v>24</v>
      </c>
      <c r="S31" s="55">
        <v>8</v>
      </c>
      <c r="T31" s="55">
        <v>9</v>
      </c>
      <c r="U31" s="55" t="s">
        <v>25</v>
      </c>
      <c r="V31" s="56" t="s">
        <v>202</v>
      </c>
    </row>
    <row r="32" spans="1:22" ht="12.75">
      <c r="A32" s="74" t="s">
        <v>211</v>
      </c>
      <c r="B32" s="65"/>
      <c r="C32" s="22">
        <v>253</v>
      </c>
      <c r="D32" s="17">
        <v>310</v>
      </c>
      <c r="E32" s="17">
        <v>497</v>
      </c>
      <c r="F32" s="17">
        <v>224</v>
      </c>
      <c r="G32" s="17">
        <v>32</v>
      </c>
      <c r="H32" s="24">
        <f t="shared" si="0"/>
        <v>753</v>
      </c>
      <c r="I32" s="17">
        <v>464</v>
      </c>
      <c r="J32" s="17">
        <v>225</v>
      </c>
      <c r="K32" s="17">
        <v>50</v>
      </c>
      <c r="L32" s="24">
        <f t="shared" si="1"/>
        <v>739</v>
      </c>
      <c r="M32" s="24">
        <f t="shared" si="2"/>
        <v>1492</v>
      </c>
      <c r="N32" s="17">
        <v>11</v>
      </c>
      <c r="O32" s="17">
        <v>1481</v>
      </c>
      <c r="P32" s="17"/>
      <c r="Q32" s="17"/>
      <c r="R32" s="63" t="s">
        <v>24</v>
      </c>
      <c r="S32" s="55">
        <v>8</v>
      </c>
      <c r="T32" s="55">
        <v>9</v>
      </c>
      <c r="U32" s="55" t="s">
        <v>25</v>
      </c>
      <c r="V32" s="56" t="s">
        <v>202</v>
      </c>
    </row>
    <row r="33" spans="1:22" ht="12.75">
      <c r="A33" s="74" t="s">
        <v>212</v>
      </c>
      <c r="B33" s="65"/>
      <c r="C33" s="22">
        <v>166</v>
      </c>
      <c r="D33" s="17">
        <v>207</v>
      </c>
      <c r="E33" s="17">
        <v>357</v>
      </c>
      <c r="F33" s="17">
        <v>147</v>
      </c>
      <c r="G33" s="17">
        <v>22</v>
      </c>
      <c r="H33" s="24">
        <f t="shared" si="0"/>
        <v>526</v>
      </c>
      <c r="I33" s="17">
        <v>350</v>
      </c>
      <c r="J33" s="17">
        <v>145</v>
      </c>
      <c r="K33" s="17">
        <v>33</v>
      </c>
      <c r="L33" s="24">
        <f t="shared" si="1"/>
        <v>528</v>
      </c>
      <c r="M33" s="24">
        <f t="shared" si="2"/>
        <v>1054</v>
      </c>
      <c r="N33" s="17">
        <v>71</v>
      </c>
      <c r="O33" s="17">
        <v>983</v>
      </c>
      <c r="P33" s="17"/>
      <c r="Q33" s="17"/>
      <c r="R33" s="63" t="s">
        <v>24</v>
      </c>
      <c r="S33" s="55">
        <v>8</v>
      </c>
      <c r="T33" s="55">
        <v>9</v>
      </c>
      <c r="U33" s="55" t="s">
        <v>25</v>
      </c>
      <c r="V33" s="56" t="s">
        <v>202</v>
      </c>
    </row>
    <row r="34" spans="1:22" ht="12.75">
      <c r="A34" s="21" t="s">
        <v>213</v>
      </c>
      <c r="B34" s="65"/>
      <c r="C34" s="22">
        <v>859</v>
      </c>
      <c r="D34" s="17">
        <v>1051</v>
      </c>
      <c r="E34" s="17">
        <v>1760</v>
      </c>
      <c r="F34" s="17">
        <v>817</v>
      </c>
      <c r="G34" s="17">
        <v>77</v>
      </c>
      <c r="H34" s="24">
        <f t="shared" si="0"/>
        <v>2654</v>
      </c>
      <c r="I34" s="17">
        <v>1851</v>
      </c>
      <c r="J34" s="17">
        <v>825</v>
      </c>
      <c r="K34" s="17">
        <v>220</v>
      </c>
      <c r="L34" s="24">
        <f t="shared" si="1"/>
        <v>2896</v>
      </c>
      <c r="M34" s="75">
        <f t="shared" si="2"/>
        <v>5550</v>
      </c>
      <c r="N34" s="17">
        <v>427</v>
      </c>
      <c r="O34" s="17">
        <v>5111</v>
      </c>
      <c r="P34" s="17">
        <v>12</v>
      </c>
      <c r="Q34" s="17"/>
      <c r="R34" s="63" t="s">
        <v>24</v>
      </c>
      <c r="S34" s="55">
        <v>8</v>
      </c>
      <c r="T34" s="55">
        <v>9</v>
      </c>
      <c r="U34" s="55" t="s">
        <v>25</v>
      </c>
      <c r="V34" s="56" t="s">
        <v>202</v>
      </c>
    </row>
    <row r="35" spans="1:22" ht="12.75">
      <c r="A35" s="74" t="s">
        <v>214</v>
      </c>
      <c r="B35" s="65"/>
      <c r="C35" s="22">
        <v>378</v>
      </c>
      <c r="D35" s="17">
        <v>540</v>
      </c>
      <c r="E35" s="17">
        <v>853</v>
      </c>
      <c r="F35" s="17">
        <v>355</v>
      </c>
      <c r="G35" s="17">
        <v>52</v>
      </c>
      <c r="H35" s="24">
        <f t="shared" si="0"/>
        <v>1260</v>
      </c>
      <c r="I35" s="17">
        <v>856</v>
      </c>
      <c r="J35" s="17">
        <v>355</v>
      </c>
      <c r="K35" s="17">
        <v>133</v>
      </c>
      <c r="L35" s="24">
        <f t="shared" si="1"/>
        <v>1344</v>
      </c>
      <c r="M35" s="24">
        <f t="shared" si="2"/>
        <v>2604</v>
      </c>
      <c r="N35" s="17">
        <v>186</v>
      </c>
      <c r="O35" s="17">
        <v>2406</v>
      </c>
      <c r="P35" s="17">
        <v>10</v>
      </c>
      <c r="Q35" s="17">
        <v>2</v>
      </c>
      <c r="R35" s="63" t="s">
        <v>24</v>
      </c>
      <c r="S35" s="55">
        <v>8</v>
      </c>
      <c r="T35" s="55">
        <v>9</v>
      </c>
      <c r="U35" s="55" t="s">
        <v>25</v>
      </c>
      <c r="V35" s="56" t="s">
        <v>202</v>
      </c>
    </row>
    <row r="36" spans="1:22" ht="12.75">
      <c r="A36" s="74" t="s">
        <v>215</v>
      </c>
      <c r="C36" s="22">
        <v>154</v>
      </c>
      <c r="D36" s="17">
        <v>198</v>
      </c>
      <c r="E36" s="17">
        <v>338</v>
      </c>
      <c r="F36" s="17">
        <v>132</v>
      </c>
      <c r="G36" s="17">
        <v>15</v>
      </c>
      <c r="H36" s="24">
        <f t="shared" si="0"/>
        <v>485</v>
      </c>
      <c r="I36" s="17">
        <v>349</v>
      </c>
      <c r="J36" s="17">
        <v>132</v>
      </c>
      <c r="K36" s="17">
        <v>47</v>
      </c>
      <c r="L36" s="24">
        <f t="shared" si="1"/>
        <v>528</v>
      </c>
      <c r="M36" s="24">
        <f t="shared" si="2"/>
        <v>1013</v>
      </c>
      <c r="N36" s="17">
        <v>16</v>
      </c>
      <c r="O36" s="17">
        <v>997</v>
      </c>
      <c r="P36" s="17"/>
      <c r="Q36" s="17"/>
      <c r="R36" s="63" t="s">
        <v>24</v>
      </c>
      <c r="S36" s="55">
        <v>8</v>
      </c>
      <c r="T36" s="55">
        <v>9</v>
      </c>
      <c r="U36" s="55" t="s">
        <v>25</v>
      </c>
      <c r="V36" s="56" t="s">
        <v>202</v>
      </c>
    </row>
    <row r="37" spans="1:22" ht="12.75">
      <c r="A37" s="74" t="s">
        <v>216</v>
      </c>
      <c r="C37" s="22">
        <v>235</v>
      </c>
      <c r="D37" s="17">
        <v>244</v>
      </c>
      <c r="E37" s="17">
        <v>442</v>
      </c>
      <c r="F37" s="17">
        <v>201</v>
      </c>
      <c r="G37" s="17">
        <v>20</v>
      </c>
      <c r="H37" s="24">
        <f t="shared" si="0"/>
        <v>663</v>
      </c>
      <c r="I37" s="17">
        <v>381</v>
      </c>
      <c r="J37" s="17">
        <v>201</v>
      </c>
      <c r="K37" s="17">
        <v>58</v>
      </c>
      <c r="L37" s="24">
        <f t="shared" si="1"/>
        <v>640</v>
      </c>
      <c r="M37" s="24">
        <f t="shared" si="2"/>
        <v>1303</v>
      </c>
      <c r="N37" s="17">
        <v>17</v>
      </c>
      <c r="O37" s="17">
        <v>1280</v>
      </c>
      <c r="P37" s="17">
        <v>6</v>
      </c>
      <c r="Q37" s="17"/>
      <c r="R37" s="63" t="s">
        <v>24</v>
      </c>
      <c r="S37" s="55">
        <v>8</v>
      </c>
      <c r="T37" s="55">
        <v>9</v>
      </c>
      <c r="U37" s="55" t="s">
        <v>25</v>
      </c>
      <c r="V37" s="56" t="s">
        <v>202</v>
      </c>
    </row>
    <row r="38" spans="1:22" ht="12.75">
      <c r="A38" s="74" t="s">
        <v>217</v>
      </c>
      <c r="C38" s="22">
        <v>486</v>
      </c>
      <c r="D38" s="17">
        <v>555</v>
      </c>
      <c r="E38" s="17">
        <v>992</v>
      </c>
      <c r="F38" s="17">
        <v>377</v>
      </c>
      <c r="G38" s="17">
        <v>48</v>
      </c>
      <c r="H38" s="24">
        <f t="shared" si="0"/>
        <v>1417</v>
      </c>
      <c r="I38" s="17">
        <v>884</v>
      </c>
      <c r="J38" s="17">
        <v>377</v>
      </c>
      <c r="K38" s="17">
        <v>116</v>
      </c>
      <c r="L38" s="24">
        <f t="shared" si="1"/>
        <v>1377</v>
      </c>
      <c r="M38" s="24">
        <f t="shared" si="2"/>
        <v>2794</v>
      </c>
      <c r="N38" s="17">
        <v>24</v>
      </c>
      <c r="O38" s="17">
        <v>2754</v>
      </c>
      <c r="P38" s="17">
        <v>15</v>
      </c>
      <c r="Q38" s="17">
        <v>1</v>
      </c>
      <c r="R38" s="63" t="s">
        <v>24</v>
      </c>
      <c r="S38" s="55">
        <v>8</v>
      </c>
      <c r="T38" s="55">
        <v>9</v>
      </c>
      <c r="U38" s="55" t="s">
        <v>25</v>
      </c>
      <c r="V38" s="56" t="s">
        <v>202</v>
      </c>
    </row>
    <row r="39" spans="1:22" ht="12.75">
      <c r="A39" s="74" t="s">
        <v>218</v>
      </c>
      <c r="C39" s="22">
        <v>661</v>
      </c>
      <c r="D39" s="17">
        <v>907</v>
      </c>
      <c r="E39" s="17">
        <v>1354</v>
      </c>
      <c r="F39" s="17">
        <v>657</v>
      </c>
      <c r="G39" s="17">
        <v>67</v>
      </c>
      <c r="H39" s="24">
        <f t="shared" si="0"/>
        <v>2078</v>
      </c>
      <c r="I39" s="17">
        <v>1536</v>
      </c>
      <c r="J39" s="17">
        <v>659</v>
      </c>
      <c r="K39" s="17">
        <v>181</v>
      </c>
      <c r="L39" s="24">
        <f t="shared" si="1"/>
        <v>2376</v>
      </c>
      <c r="M39" s="24">
        <f t="shared" si="2"/>
        <v>4454</v>
      </c>
      <c r="N39" s="17">
        <v>1012</v>
      </c>
      <c r="O39" s="17">
        <v>3441</v>
      </c>
      <c r="P39" s="17">
        <v>1</v>
      </c>
      <c r="Q39" s="17"/>
      <c r="R39" s="63" t="s">
        <v>24</v>
      </c>
      <c r="S39" s="55">
        <v>8</v>
      </c>
      <c r="T39" s="55">
        <v>9</v>
      </c>
      <c r="U39" s="55" t="s">
        <v>25</v>
      </c>
      <c r="V39" s="56" t="s">
        <v>202</v>
      </c>
    </row>
    <row r="40" spans="1:22" ht="12.75">
      <c r="A40" s="74" t="s">
        <v>219</v>
      </c>
      <c r="C40" s="22">
        <v>577</v>
      </c>
      <c r="D40" s="17">
        <v>708</v>
      </c>
      <c r="E40" s="17">
        <v>1172</v>
      </c>
      <c r="F40" s="17">
        <v>548</v>
      </c>
      <c r="G40" s="17">
        <v>56</v>
      </c>
      <c r="H40" s="24">
        <f t="shared" si="0"/>
        <v>1776</v>
      </c>
      <c r="I40" s="17">
        <v>1161</v>
      </c>
      <c r="J40" s="17">
        <v>548</v>
      </c>
      <c r="K40" s="17">
        <v>129</v>
      </c>
      <c r="L40" s="24">
        <f t="shared" si="1"/>
        <v>1838</v>
      </c>
      <c r="M40" s="24">
        <f t="shared" si="2"/>
        <v>3614</v>
      </c>
      <c r="N40" s="17">
        <v>41</v>
      </c>
      <c r="O40" s="17">
        <v>3572</v>
      </c>
      <c r="P40" s="17">
        <v>1</v>
      </c>
      <c r="Q40" s="17"/>
      <c r="R40" s="63" t="s">
        <v>24</v>
      </c>
      <c r="S40" s="55">
        <v>8</v>
      </c>
      <c r="T40" s="55">
        <v>9</v>
      </c>
      <c r="U40" s="55" t="s">
        <v>25</v>
      </c>
      <c r="V40" s="56" t="s">
        <v>202</v>
      </c>
    </row>
    <row r="41" spans="1:22" s="10" customFormat="1" ht="13.5" thickBot="1">
      <c r="A41" s="76" t="s">
        <v>220</v>
      </c>
      <c r="B41" s="6"/>
      <c r="C41" s="45">
        <f aca="true" t="shared" si="3" ref="C41:Q41">SUM(C8:C40)</f>
        <v>13119</v>
      </c>
      <c r="D41" s="46">
        <f t="shared" si="3"/>
        <v>16162</v>
      </c>
      <c r="E41" s="46">
        <f t="shared" si="3"/>
        <v>27212</v>
      </c>
      <c r="F41" s="46">
        <f t="shared" si="3"/>
        <v>11713</v>
      </c>
      <c r="G41" s="46">
        <f t="shared" si="3"/>
        <v>1455</v>
      </c>
      <c r="H41" s="46">
        <f t="shared" si="3"/>
        <v>40380</v>
      </c>
      <c r="I41" s="46">
        <f t="shared" si="3"/>
        <v>26673</v>
      </c>
      <c r="J41" s="46">
        <f t="shared" si="3"/>
        <v>11728</v>
      </c>
      <c r="K41" s="46">
        <f t="shared" si="3"/>
        <v>3385</v>
      </c>
      <c r="L41" s="46">
        <f t="shared" si="3"/>
        <v>41786</v>
      </c>
      <c r="M41" s="46">
        <f t="shared" si="3"/>
        <v>82166</v>
      </c>
      <c r="N41" s="46">
        <f t="shared" si="3"/>
        <v>10514</v>
      </c>
      <c r="O41" s="46">
        <f t="shared" si="3"/>
        <v>71534</v>
      </c>
      <c r="P41" s="46">
        <f t="shared" si="3"/>
        <v>101</v>
      </c>
      <c r="Q41" s="46">
        <f t="shared" si="3"/>
        <v>17</v>
      </c>
      <c r="R41" s="64" t="s">
        <v>24</v>
      </c>
      <c r="S41" s="58">
        <v>8</v>
      </c>
      <c r="T41" s="58">
        <v>9</v>
      </c>
      <c r="U41" s="58" t="s">
        <v>25</v>
      </c>
      <c r="V41" s="59" t="s">
        <v>202</v>
      </c>
    </row>
    <row r="42" ht="13.5" thickBot="1"/>
    <row r="43" spans="1:22" ht="12.75">
      <c r="A43" s="68" t="s">
        <v>221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0"/>
      <c r="N43" s="69"/>
      <c r="O43" s="69"/>
      <c r="P43" s="69"/>
      <c r="Q43" s="69"/>
      <c r="R43" s="40"/>
      <c r="S43" s="40"/>
      <c r="T43" s="40"/>
      <c r="U43" s="40"/>
      <c r="V43" s="70"/>
    </row>
    <row r="44" spans="1:22" ht="13.5" thickBot="1">
      <c r="A44" s="66" t="s">
        <v>222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1"/>
      <c r="N44" s="66"/>
      <c r="O44" s="66"/>
      <c r="P44" s="66"/>
      <c r="Q44" s="66"/>
      <c r="R44" s="11"/>
      <c r="S44" s="11"/>
      <c r="T44" s="11"/>
      <c r="U44" s="11"/>
      <c r="V44" s="72"/>
    </row>
  </sheetData>
  <mergeCells count="24">
    <mergeCell ref="A3:A6"/>
    <mergeCell ref="U3:U6"/>
    <mergeCell ref="V3:V6"/>
    <mergeCell ref="R3:R6"/>
    <mergeCell ref="S3:S6"/>
    <mergeCell ref="T3:T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20" location="'Noord-Brabant 4e distr'!A43" display="'Noord-Brabant 4e distr'!A43"/>
    <hyperlink ref="M34" location="'Noord-Brabant 4e distr'!A44" display="'Noord-Brabant 4e distr'!A44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4"/>
  <dimension ref="A1:W20"/>
  <sheetViews>
    <sheetView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2.8515625" style="0" customWidth="1"/>
    <col min="3" max="4" width="6.421875" style="0" customWidth="1"/>
    <col min="5" max="5" width="7.7109375" style="0" customWidth="1"/>
    <col min="6" max="7" width="6.421875" style="0" customWidth="1"/>
    <col min="8" max="8" width="7.140625" style="0" customWidth="1"/>
    <col min="9" max="9" width="7.57421875" style="0" customWidth="1"/>
    <col min="10" max="11" width="6.421875" style="0" customWidth="1"/>
    <col min="12" max="12" width="7.7109375" style="0" customWidth="1"/>
    <col min="13" max="13" width="10.8515625" style="10" customWidth="1"/>
    <col min="14" max="14" width="6.421875" style="0" customWidth="1"/>
    <col min="15" max="15" width="7.28125" style="0" customWidth="1"/>
    <col min="16" max="17" width="6.421875" style="0" customWidth="1"/>
    <col min="18" max="22" width="4.421875" style="10" customWidth="1"/>
    <col min="23" max="23" width="9.140625" style="10" customWidth="1"/>
  </cols>
  <sheetData>
    <row r="1" spans="1:23" s="6" customFormat="1" ht="13.5" thickBot="1">
      <c r="A1" s="1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/>
      <c r="S1" s="60"/>
      <c r="T1" s="60"/>
      <c r="U1" s="60"/>
      <c r="V1" s="60"/>
      <c r="W1" s="61"/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3" ht="12.75">
      <c r="A3" s="122" t="s">
        <v>224</v>
      </c>
      <c r="B3" s="7"/>
      <c r="C3" s="110" t="s">
        <v>2</v>
      </c>
      <c r="D3" s="86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92" t="s">
        <v>5</v>
      </c>
      <c r="N3" s="86" t="s">
        <v>6</v>
      </c>
      <c r="O3" s="86" t="s">
        <v>7</v>
      </c>
      <c r="P3" s="86" t="s">
        <v>8</v>
      </c>
      <c r="Q3" s="116" t="s">
        <v>9</v>
      </c>
      <c r="R3" s="119" t="s">
        <v>10</v>
      </c>
      <c r="S3" s="101" t="s">
        <v>11</v>
      </c>
      <c r="T3" s="101" t="s">
        <v>12</v>
      </c>
      <c r="U3" s="104" t="s">
        <v>13</v>
      </c>
      <c r="V3" s="101" t="s">
        <v>14</v>
      </c>
      <c r="W3" s="95" t="s">
        <v>15</v>
      </c>
    </row>
    <row r="4" spans="1:23" ht="12.75">
      <c r="A4" s="123"/>
      <c r="B4" s="7"/>
      <c r="C4" s="111"/>
      <c r="D4" s="87"/>
      <c r="E4" s="93" t="s">
        <v>16</v>
      </c>
      <c r="F4" s="93"/>
      <c r="G4" s="93"/>
      <c r="H4" s="93"/>
      <c r="I4" s="93" t="s">
        <v>17</v>
      </c>
      <c r="J4" s="93"/>
      <c r="K4" s="93"/>
      <c r="L4" s="93"/>
      <c r="M4" s="93"/>
      <c r="N4" s="87"/>
      <c r="O4" s="87"/>
      <c r="P4" s="87"/>
      <c r="Q4" s="117"/>
      <c r="R4" s="120"/>
      <c r="S4" s="102"/>
      <c r="T4" s="102"/>
      <c r="U4" s="105"/>
      <c r="V4" s="102"/>
      <c r="W4" s="96"/>
    </row>
    <row r="5" spans="1:23" ht="40.5" customHeight="1">
      <c r="A5" s="123"/>
      <c r="B5" s="7"/>
      <c r="C5" s="111"/>
      <c r="D5" s="87"/>
      <c r="E5" s="87" t="s">
        <v>18</v>
      </c>
      <c r="F5" s="87" t="s">
        <v>19</v>
      </c>
      <c r="G5" s="87" t="s">
        <v>20</v>
      </c>
      <c r="H5" s="93" t="s">
        <v>21</v>
      </c>
      <c r="I5" s="87" t="s">
        <v>18</v>
      </c>
      <c r="J5" s="87" t="s">
        <v>19</v>
      </c>
      <c r="K5" s="87" t="s">
        <v>22</v>
      </c>
      <c r="L5" s="93" t="s">
        <v>21</v>
      </c>
      <c r="M5" s="93"/>
      <c r="N5" s="87"/>
      <c r="O5" s="87"/>
      <c r="P5" s="87"/>
      <c r="Q5" s="117"/>
      <c r="R5" s="120"/>
      <c r="S5" s="102"/>
      <c r="T5" s="102"/>
      <c r="U5" s="105"/>
      <c r="V5" s="102"/>
      <c r="W5" s="96"/>
    </row>
    <row r="6" spans="1:23" ht="33" customHeight="1" thickBot="1">
      <c r="A6" s="124"/>
      <c r="B6" s="7"/>
      <c r="C6" s="112"/>
      <c r="D6" s="88"/>
      <c r="E6" s="88"/>
      <c r="F6" s="88"/>
      <c r="G6" s="88"/>
      <c r="H6" s="94"/>
      <c r="I6" s="88"/>
      <c r="J6" s="88"/>
      <c r="K6" s="88"/>
      <c r="L6" s="94"/>
      <c r="M6" s="94"/>
      <c r="N6" s="88"/>
      <c r="O6" s="88"/>
      <c r="P6" s="88"/>
      <c r="Q6" s="118"/>
      <c r="R6" s="121"/>
      <c r="S6" s="103"/>
      <c r="T6" s="103"/>
      <c r="U6" s="106"/>
      <c r="V6" s="103"/>
      <c r="W6" s="97"/>
    </row>
    <row r="7" spans="1:17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3" ht="12.75">
      <c r="A8" s="77" t="s">
        <v>225</v>
      </c>
      <c r="B8" s="6"/>
      <c r="C8" s="52">
        <v>12299</v>
      </c>
      <c r="D8" s="15">
        <v>15129</v>
      </c>
      <c r="E8" s="15">
        <v>30133</v>
      </c>
      <c r="F8" s="15">
        <v>11062</v>
      </c>
      <c r="G8" s="15">
        <v>1302</v>
      </c>
      <c r="H8" s="15">
        <f aca="true" t="shared" si="0" ref="H8:H14">SUM(E8:G8)</f>
        <v>42497</v>
      </c>
      <c r="I8" s="15">
        <v>25326</v>
      </c>
      <c r="J8" s="15">
        <v>11085</v>
      </c>
      <c r="K8" s="15">
        <v>3420</v>
      </c>
      <c r="L8" s="15">
        <f aca="true" t="shared" si="1" ref="L8:L14">SUM(I8:K8)</f>
        <v>39831</v>
      </c>
      <c r="M8" s="15">
        <f aca="true" t="shared" si="2" ref="M8:M14">SUM(L8,H8)</f>
        <v>82328</v>
      </c>
      <c r="N8" s="15">
        <v>16073</v>
      </c>
      <c r="O8" s="15">
        <v>65019</v>
      </c>
      <c r="P8" s="15">
        <v>1097</v>
      </c>
      <c r="Q8" s="15">
        <v>139</v>
      </c>
      <c r="R8" s="62" t="s">
        <v>24</v>
      </c>
      <c r="S8" s="53"/>
      <c r="T8" s="53">
        <v>8</v>
      </c>
      <c r="U8" s="53">
        <v>9</v>
      </c>
      <c r="V8" s="53" t="s">
        <v>25</v>
      </c>
      <c r="W8" s="54" t="s">
        <v>202</v>
      </c>
    </row>
    <row r="9" spans="1:23" ht="12.75">
      <c r="A9" s="78" t="s">
        <v>226</v>
      </c>
      <c r="B9" s="6"/>
      <c r="C9" s="30">
        <v>10837</v>
      </c>
      <c r="D9" s="24">
        <v>12737</v>
      </c>
      <c r="E9" s="24">
        <v>20461</v>
      </c>
      <c r="F9" s="24">
        <v>9347</v>
      </c>
      <c r="G9" s="24">
        <v>1429</v>
      </c>
      <c r="H9" s="24">
        <f t="shared" si="0"/>
        <v>31237</v>
      </c>
      <c r="I9" s="29">
        <v>20597</v>
      </c>
      <c r="J9" s="29">
        <v>9358</v>
      </c>
      <c r="K9" s="29">
        <v>2581</v>
      </c>
      <c r="L9" s="24">
        <f t="shared" si="1"/>
        <v>32536</v>
      </c>
      <c r="M9" s="24">
        <f t="shared" si="2"/>
        <v>63773</v>
      </c>
      <c r="N9" s="29">
        <v>1065</v>
      </c>
      <c r="O9" s="29">
        <v>62352</v>
      </c>
      <c r="P9" s="29">
        <v>349</v>
      </c>
      <c r="Q9" s="29">
        <v>7</v>
      </c>
      <c r="R9" s="63" t="s">
        <v>24</v>
      </c>
      <c r="S9" s="55"/>
      <c r="T9" s="55">
        <v>8</v>
      </c>
      <c r="U9" s="55">
        <v>9</v>
      </c>
      <c r="V9" s="55" t="s">
        <v>25</v>
      </c>
      <c r="W9" s="56" t="s">
        <v>202</v>
      </c>
    </row>
    <row r="10" spans="1:23" ht="12.75">
      <c r="A10" s="78" t="s">
        <v>227</v>
      </c>
      <c r="B10" s="6"/>
      <c r="C10" s="30">
        <v>11438</v>
      </c>
      <c r="D10" s="24">
        <v>14302</v>
      </c>
      <c r="E10" s="24">
        <v>24000</v>
      </c>
      <c r="F10" s="24">
        <v>10617</v>
      </c>
      <c r="G10" s="24">
        <v>1582</v>
      </c>
      <c r="H10" s="24">
        <f t="shared" si="0"/>
        <v>36199</v>
      </c>
      <c r="I10" s="29">
        <v>22752</v>
      </c>
      <c r="J10" s="29">
        <v>10605</v>
      </c>
      <c r="K10" s="29">
        <v>2916</v>
      </c>
      <c r="L10" s="24">
        <f t="shared" si="1"/>
        <v>36273</v>
      </c>
      <c r="M10" s="24">
        <f t="shared" si="2"/>
        <v>72472</v>
      </c>
      <c r="N10" s="29">
        <v>18588</v>
      </c>
      <c r="O10" s="29">
        <v>53600</v>
      </c>
      <c r="P10" s="29">
        <v>245</v>
      </c>
      <c r="Q10" s="29">
        <v>39</v>
      </c>
      <c r="R10" s="63" t="s">
        <v>24</v>
      </c>
      <c r="S10" s="55"/>
      <c r="T10" s="55">
        <v>8</v>
      </c>
      <c r="U10" s="55">
        <v>9</v>
      </c>
      <c r="V10" s="55" t="s">
        <v>25</v>
      </c>
      <c r="W10" s="56" t="s">
        <v>202</v>
      </c>
    </row>
    <row r="11" spans="1:23" ht="12.75">
      <c r="A11" s="78" t="s">
        <v>228</v>
      </c>
      <c r="B11" s="6"/>
      <c r="C11" s="30">
        <v>7064</v>
      </c>
      <c r="D11" s="24">
        <v>7957</v>
      </c>
      <c r="E11" s="24">
        <v>13103</v>
      </c>
      <c r="F11" s="24">
        <v>5734</v>
      </c>
      <c r="G11" s="24">
        <v>995</v>
      </c>
      <c r="H11" s="24">
        <f t="shared" si="0"/>
        <v>19832</v>
      </c>
      <c r="I11" s="29">
        <v>13098</v>
      </c>
      <c r="J11" s="29">
        <v>5739</v>
      </c>
      <c r="K11" s="29">
        <v>1553</v>
      </c>
      <c r="L11" s="24">
        <f t="shared" si="1"/>
        <v>20390</v>
      </c>
      <c r="M11" s="24">
        <f t="shared" si="2"/>
        <v>40222</v>
      </c>
      <c r="N11" s="29">
        <v>573</v>
      </c>
      <c r="O11" s="29">
        <v>39626</v>
      </c>
      <c r="P11" s="29">
        <v>23</v>
      </c>
      <c r="Q11" s="29"/>
      <c r="R11" s="63" t="s">
        <v>24</v>
      </c>
      <c r="S11" s="55"/>
      <c r="T11" s="55">
        <v>8</v>
      </c>
      <c r="U11" s="55">
        <v>9</v>
      </c>
      <c r="V11" s="55" t="s">
        <v>25</v>
      </c>
      <c r="W11" s="56" t="s">
        <v>202</v>
      </c>
    </row>
    <row r="12" spans="1:23" ht="12.75">
      <c r="A12" s="78" t="s">
        <v>229</v>
      </c>
      <c r="B12" s="6"/>
      <c r="C12" s="30">
        <v>6496</v>
      </c>
      <c r="D12" s="24">
        <v>7657</v>
      </c>
      <c r="E12" s="24">
        <v>12659</v>
      </c>
      <c r="F12" s="24">
        <v>5247</v>
      </c>
      <c r="G12" s="24">
        <v>889</v>
      </c>
      <c r="H12" s="24">
        <f t="shared" si="0"/>
        <v>18795</v>
      </c>
      <c r="I12" s="29">
        <v>11991</v>
      </c>
      <c r="J12" s="29">
        <v>5253</v>
      </c>
      <c r="K12" s="29">
        <v>1437</v>
      </c>
      <c r="L12" s="24">
        <f t="shared" si="1"/>
        <v>18681</v>
      </c>
      <c r="M12" s="24">
        <f t="shared" si="2"/>
        <v>37476</v>
      </c>
      <c r="N12" s="29">
        <v>722</v>
      </c>
      <c r="O12" s="29">
        <v>36610</v>
      </c>
      <c r="P12" s="29">
        <v>136</v>
      </c>
      <c r="Q12" s="29">
        <v>8</v>
      </c>
      <c r="R12" s="63" t="s">
        <v>24</v>
      </c>
      <c r="S12" s="55"/>
      <c r="T12" s="55">
        <v>8</v>
      </c>
      <c r="U12" s="55">
        <v>9</v>
      </c>
      <c r="V12" s="55" t="s">
        <v>25</v>
      </c>
      <c r="W12" s="56" t="s">
        <v>202</v>
      </c>
    </row>
    <row r="13" spans="1:23" ht="12.75">
      <c r="A13" s="78" t="s">
        <v>230</v>
      </c>
      <c r="B13" s="6"/>
      <c r="C13" s="30">
        <v>13119</v>
      </c>
      <c r="D13" s="24">
        <v>16162</v>
      </c>
      <c r="E13" s="24">
        <v>27212</v>
      </c>
      <c r="F13" s="24">
        <v>11713</v>
      </c>
      <c r="G13" s="24">
        <v>1455</v>
      </c>
      <c r="H13" s="24">
        <f t="shared" si="0"/>
        <v>40380</v>
      </c>
      <c r="I13" s="29">
        <v>26673</v>
      </c>
      <c r="J13" s="29">
        <v>11728</v>
      </c>
      <c r="K13" s="29">
        <v>3385</v>
      </c>
      <c r="L13" s="24">
        <f t="shared" si="1"/>
        <v>41786</v>
      </c>
      <c r="M13" s="24">
        <f t="shared" si="2"/>
        <v>82166</v>
      </c>
      <c r="N13" s="29">
        <v>10514</v>
      </c>
      <c r="O13" s="29">
        <v>71534</v>
      </c>
      <c r="P13" s="29">
        <v>101</v>
      </c>
      <c r="Q13" s="29">
        <v>17</v>
      </c>
      <c r="R13" s="63" t="s">
        <v>24</v>
      </c>
      <c r="S13" s="55"/>
      <c r="T13" s="55">
        <v>8</v>
      </c>
      <c r="U13" s="55">
        <v>9</v>
      </c>
      <c r="V13" s="55" t="s">
        <v>25</v>
      </c>
      <c r="W13" s="56" t="s">
        <v>202</v>
      </c>
    </row>
    <row r="14" spans="1:23" s="10" customFormat="1" ht="12.75">
      <c r="A14" s="78" t="s">
        <v>231</v>
      </c>
      <c r="B14" s="6"/>
      <c r="C14" s="30">
        <f>SUM(C9:C13)</f>
        <v>48954</v>
      </c>
      <c r="D14" s="24">
        <f>SUM(D9:D13)</f>
        <v>58815</v>
      </c>
      <c r="E14" s="24">
        <f>SUM(E9:E13)</f>
        <v>97435</v>
      </c>
      <c r="F14" s="24">
        <f>SUM(F9:F13)</f>
        <v>42658</v>
      </c>
      <c r="G14" s="24">
        <f>SUM(G9:G13)</f>
        <v>6350</v>
      </c>
      <c r="H14" s="24">
        <f t="shared" si="0"/>
        <v>146443</v>
      </c>
      <c r="I14" s="24">
        <f>SUM(I9:I13)</f>
        <v>95111</v>
      </c>
      <c r="J14" s="24">
        <f>SUM(J9:J13)</f>
        <v>42683</v>
      </c>
      <c r="K14" s="24">
        <f>SUM(K9:K13)</f>
        <v>11872</v>
      </c>
      <c r="L14" s="24">
        <f t="shared" si="1"/>
        <v>149666</v>
      </c>
      <c r="M14" s="24">
        <f t="shared" si="2"/>
        <v>296109</v>
      </c>
      <c r="N14" s="24">
        <f>SUM(N9:N13)</f>
        <v>31462</v>
      </c>
      <c r="O14" s="24">
        <f>SUM(O9:O13)</f>
        <v>263722</v>
      </c>
      <c r="P14" s="24">
        <f>SUM(P9:P13)</f>
        <v>854</v>
      </c>
      <c r="Q14" s="24">
        <f>SUM(Q9:Q13)</f>
        <v>71</v>
      </c>
      <c r="R14" s="63" t="s">
        <v>24</v>
      </c>
      <c r="S14" s="55"/>
      <c r="T14" s="55">
        <v>8</v>
      </c>
      <c r="U14" s="55">
        <v>9</v>
      </c>
      <c r="V14" s="55" t="s">
        <v>25</v>
      </c>
      <c r="W14" s="56" t="s">
        <v>202</v>
      </c>
    </row>
    <row r="15" spans="1:23" s="10" customFormat="1" ht="13.5" thickBot="1">
      <c r="A15" s="79" t="s">
        <v>232</v>
      </c>
      <c r="B15" s="6"/>
      <c r="C15" s="34">
        <f aca="true" t="shared" si="3" ref="C15:Q15">SUM(C8+C14)</f>
        <v>61253</v>
      </c>
      <c r="D15" s="35">
        <f t="shared" si="3"/>
        <v>73944</v>
      </c>
      <c r="E15" s="35">
        <f t="shared" si="3"/>
        <v>127568</v>
      </c>
      <c r="F15" s="35">
        <f t="shared" si="3"/>
        <v>53720</v>
      </c>
      <c r="G15" s="35">
        <f t="shared" si="3"/>
        <v>7652</v>
      </c>
      <c r="H15" s="35">
        <f t="shared" si="3"/>
        <v>188940</v>
      </c>
      <c r="I15" s="35">
        <f t="shared" si="3"/>
        <v>120437</v>
      </c>
      <c r="J15" s="35">
        <f t="shared" si="3"/>
        <v>53768</v>
      </c>
      <c r="K15" s="35">
        <f t="shared" si="3"/>
        <v>15292</v>
      </c>
      <c r="L15" s="35">
        <f t="shared" si="3"/>
        <v>189497</v>
      </c>
      <c r="M15" s="35">
        <f t="shared" si="3"/>
        <v>378437</v>
      </c>
      <c r="N15" s="35">
        <f t="shared" si="3"/>
        <v>47535</v>
      </c>
      <c r="O15" s="35">
        <f t="shared" si="3"/>
        <v>328741</v>
      </c>
      <c r="P15" s="35">
        <f t="shared" si="3"/>
        <v>1951</v>
      </c>
      <c r="Q15" s="35">
        <f t="shared" si="3"/>
        <v>210</v>
      </c>
      <c r="R15" s="64" t="s">
        <v>24</v>
      </c>
      <c r="S15" s="58"/>
      <c r="T15" s="58">
        <v>8</v>
      </c>
      <c r="U15" s="58">
        <v>9</v>
      </c>
      <c r="V15" s="58" t="s">
        <v>25</v>
      </c>
      <c r="W15" s="59" t="s">
        <v>202</v>
      </c>
    </row>
    <row r="17" spans="1:23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43"/>
      <c r="N17" s="65"/>
      <c r="O17" s="65"/>
      <c r="P17" s="65"/>
      <c r="Q17" s="65"/>
      <c r="R17" s="43"/>
      <c r="S17" s="43"/>
      <c r="T17" s="43"/>
      <c r="U17" s="43"/>
      <c r="V17" s="43"/>
      <c r="W17" s="43"/>
    </row>
    <row r="18" spans="1:23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43"/>
      <c r="N18" s="65"/>
      <c r="O18" s="65"/>
      <c r="P18" s="65"/>
      <c r="Q18" s="65"/>
      <c r="R18" s="43"/>
      <c r="S18" s="43"/>
      <c r="T18" s="43"/>
      <c r="U18" s="43"/>
      <c r="V18" s="43"/>
      <c r="W18" s="43"/>
    </row>
    <row r="19" spans="1:23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43"/>
      <c r="N19" s="65"/>
      <c r="O19" s="65"/>
      <c r="P19" s="65"/>
      <c r="Q19" s="65"/>
      <c r="R19" s="43"/>
      <c r="S19" s="43"/>
      <c r="T19" s="43"/>
      <c r="U19" s="43"/>
      <c r="V19" s="43"/>
      <c r="W19" s="43"/>
    </row>
    <row r="20" spans="1:23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43"/>
      <c r="N20" s="65"/>
      <c r="O20" s="65"/>
      <c r="P20" s="65"/>
      <c r="Q20" s="65"/>
      <c r="R20" s="43"/>
      <c r="S20" s="43"/>
      <c r="T20" s="43"/>
      <c r="U20" s="43"/>
      <c r="V20" s="43"/>
      <c r="W20" s="43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3"/>
  <dimension ref="A1:P62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3.8515625" style="0" customWidth="1"/>
    <col min="3" max="10" width="7.140625" style="0" customWidth="1"/>
    <col min="11" max="11" width="5.421875" style="0" customWidth="1"/>
    <col min="12" max="12" width="3.57421875" style="0" customWidth="1"/>
    <col min="13" max="14" width="4.28125" style="0" customWidth="1"/>
    <col min="15" max="15" width="5.28125" style="0" customWidth="1"/>
  </cols>
  <sheetData>
    <row r="1" spans="1:16" s="6" customFormat="1" ht="13.5" thickBot="1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5"/>
    </row>
    <row r="2" spans="1:10" ht="13.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6" ht="12.75">
      <c r="A3" s="122" t="s">
        <v>234</v>
      </c>
      <c r="B3" s="7"/>
      <c r="C3" s="135" t="s">
        <v>235</v>
      </c>
      <c r="D3" s="136"/>
      <c r="E3" s="136"/>
      <c r="F3" s="136"/>
      <c r="G3" s="136"/>
      <c r="H3" s="136"/>
      <c r="I3" s="136"/>
      <c r="J3" s="137"/>
      <c r="K3" s="119" t="s">
        <v>10</v>
      </c>
      <c r="L3" s="101" t="s">
        <v>11</v>
      </c>
      <c r="M3" s="101" t="s">
        <v>12</v>
      </c>
      <c r="N3" s="104" t="s">
        <v>13</v>
      </c>
      <c r="O3" s="101" t="s">
        <v>14</v>
      </c>
      <c r="P3" s="95" t="s">
        <v>15</v>
      </c>
    </row>
    <row r="4" spans="1:16" ht="12.75">
      <c r="A4" s="123"/>
      <c r="B4" s="7"/>
      <c r="C4" s="138" t="s">
        <v>16</v>
      </c>
      <c r="D4" s="139"/>
      <c r="E4" s="139"/>
      <c r="F4" s="140"/>
      <c r="G4" s="141" t="s">
        <v>17</v>
      </c>
      <c r="H4" s="139"/>
      <c r="I4" s="139"/>
      <c r="J4" s="142"/>
      <c r="K4" s="120"/>
      <c r="L4" s="102"/>
      <c r="M4" s="102"/>
      <c r="N4" s="105"/>
      <c r="O4" s="102"/>
      <c r="P4" s="96"/>
    </row>
    <row r="5" spans="1:16" ht="36.75" customHeight="1">
      <c r="A5" s="123"/>
      <c r="B5" s="7"/>
      <c r="C5" s="133" t="s">
        <v>18</v>
      </c>
      <c r="D5" s="125" t="s">
        <v>19</v>
      </c>
      <c r="E5" s="125" t="s">
        <v>236</v>
      </c>
      <c r="F5" s="129" t="s">
        <v>21</v>
      </c>
      <c r="G5" s="125" t="s">
        <v>18</v>
      </c>
      <c r="H5" s="125" t="s">
        <v>19</v>
      </c>
      <c r="I5" s="127" t="s">
        <v>22</v>
      </c>
      <c r="J5" s="131" t="s">
        <v>21</v>
      </c>
      <c r="K5" s="120"/>
      <c r="L5" s="102"/>
      <c r="M5" s="102"/>
      <c r="N5" s="105"/>
      <c r="O5" s="102"/>
      <c r="P5" s="96"/>
    </row>
    <row r="6" spans="1:16" ht="39" customHeight="1" thickBot="1">
      <c r="A6" s="124"/>
      <c r="B6" s="7"/>
      <c r="C6" s="134"/>
      <c r="D6" s="126"/>
      <c r="E6" s="126"/>
      <c r="F6" s="130"/>
      <c r="G6" s="126"/>
      <c r="H6" s="126"/>
      <c r="I6" s="128"/>
      <c r="J6" s="132"/>
      <c r="K6" s="121"/>
      <c r="L6" s="103"/>
      <c r="M6" s="103"/>
      <c r="N6" s="106"/>
      <c r="O6" s="103"/>
      <c r="P6" s="97"/>
    </row>
    <row r="7" spans="6:10" ht="13.5" thickBot="1">
      <c r="F7" s="10"/>
      <c r="J7" s="10"/>
    </row>
    <row r="8" spans="1:16" ht="12.75">
      <c r="A8" s="80" t="s">
        <v>237</v>
      </c>
      <c r="B8" s="6"/>
      <c r="C8" s="81">
        <v>4571</v>
      </c>
      <c r="D8" s="39"/>
      <c r="E8" s="39"/>
      <c r="F8" s="39">
        <f aca="true" t="shared" si="0" ref="F8:F54">SUM(C8:E8)</f>
        <v>4571</v>
      </c>
      <c r="G8" s="39">
        <v>4476</v>
      </c>
      <c r="H8" s="39"/>
      <c r="I8" s="39"/>
      <c r="J8" s="39">
        <f aca="true" t="shared" si="1" ref="J8:J54">SUM(G8:I8)</f>
        <v>4476</v>
      </c>
      <c r="K8" s="62" t="s">
        <v>24</v>
      </c>
      <c r="L8" s="53"/>
      <c r="M8" s="53">
        <v>10</v>
      </c>
      <c r="N8" s="53">
        <v>11</v>
      </c>
      <c r="O8" s="53" t="s">
        <v>25</v>
      </c>
      <c r="P8" s="54" t="s">
        <v>238</v>
      </c>
    </row>
    <row r="9" spans="1:16" ht="12.75">
      <c r="A9" s="82" t="s">
        <v>239</v>
      </c>
      <c r="B9" s="6"/>
      <c r="C9" s="83">
        <v>5267</v>
      </c>
      <c r="D9" s="42"/>
      <c r="E9" s="42"/>
      <c r="F9" s="42">
        <f t="shared" si="0"/>
        <v>5267</v>
      </c>
      <c r="G9" s="42">
        <v>5291</v>
      </c>
      <c r="H9" s="42"/>
      <c r="I9" s="42"/>
      <c r="J9" s="42">
        <f t="shared" si="1"/>
        <v>5291</v>
      </c>
      <c r="K9" s="63" t="s">
        <v>24</v>
      </c>
      <c r="L9" s="55"/>
      <c r="M9" s="55">
        <v>10</v>
      </c>
      <c r="N9" s="55">
        <v>11</v>
      </c>
      <c r="O9" s="55" t="s">
        <v>25</v>
      </c>
      <c r="P9" s="56" t="s">
        <v>238</v>
      </c>
    </row>
    <row r="10" spans="1:16" ht="12.75">
      <c r="A10" s="82" t="s">
        <v>240</v>
      </c>
      <c r="B10" s="6"/>
      <c r="C10" s="83">
        <v>4870</v>
      </c>
      <c r="D10" s="42"/>
      <c r="E10" s="42"/>
      <c r="F10" s="42">
        <f t="shared" si="0"/>
        <v>4870</v>
      </c>
      <c r="G10" s="42">
        <v>4863</v>
      </c>
      <c r="H10" s="42"/>
      <c r="I10" s="42"/>
      <c r="J10" s="42">
        <f t="shared" si="1"/>
        <v>4863</v>
      </c>
      <c r="K10" s="63" t="s">
        <v>24</v>
      </c>
      <c r="L10" s="55"/>
      <c r="M10" s="55">
        <v>10</v>
      </c>
      <c r="N10" s="55">
        <v>11</v>
      </c>
      <c r="O10" s="55" t="s">
        <v>25</v>
      </c>
      <c r="P10" s="56" t="s">
        <v>238</v>
      </c>
    </row>
    <row r="11" spans="1:16" ht="12.75">
      <c r="A11" s="82" t="s">
        <v>241</v>
      </c>
      <c r="B11" s="6"/>
      <c r="C11" s="83">
        <v>4783</v>
      </c>
      <c r="D11" s="42"/>
      <c r="E11" s="42"/>
      <c r="F11" s="42">
        <f t="shared" si="0"/>
        <v>4783</v>
      </c>
      <c r="G11" s="42">
        <v>4666</v>
      </c>
      <c r="H11" s="42"/>
      <c r="I11" s="42"/>
      <c r="J11" s="42">
        <f t="shared" si="1"/>
        <v>4666</v>
      </c>
      <c r="K11" s="63" t="s">
        <v>24</v>
      </c>
      <c r="L11" s="55"/>
      <c r="M11" s="55">
        <v>10</v>
      </c>
      <c r="N11" s="55">
        <v>11</v>
      </c>
      <c r="O11" s="55" t="s">
        <v>25</v>
      </c>
      <c r="P11" s="56" t="s">
        <v>238</v>
      </c>
    </row>
    <row r="12" spans="1:16" ht="12.75">
      <c r="A12" s="82" t="s">
        <v>242</v>
      </c>
      <c r="B12" s="6"/>
      <c r="C12" s="83">
        <v>4478</v>
      </c>
      <c r="D12" s="42"/>
      <c r="E12" s="42"/>
      <c r="F12" s="42">
        <f t="shared" si="0"/>
        <v>4478</v>
      </c>
      <c r="G12" s="42">
        <v>4288</v>
      </c>
      <c r="H12" s="42"/>
      <c r="I12" s="42"/>
      <c r="J12" s="42">
        <f t="shared" si="1"/>
        <v>4288</v>
      </c>
      <c r="K12" s="63" t="s">
        <v>24</v>
      </c>
      <c r="L12" s="55"/>
      <c r="M12" s="55">
        <v>10</v>
      </c>
      <c r="N12" s="55">
        <v>11</v>
      </c>
      <c r="O12" s="55" t="s">
        <v>25</v>
      </c>
      <c r="P12" s="56" t="s">
        <v>238</v>
      </c>
    </row>
    <row r="13" spans="1:16" ht="12.75">
      <c r="A13" s="82" t="s">
        <v>243</v>
      </c>
      <c r="B13" s="6"/>
      <c r="C13" s="83">
        <v>4450</v>
      </c>
      <c r="D13" s="42"/>
      <c r="E13" s="42"/>
      <c r="F13" s="42">
        <f t="shared" si="0"/>
        <v>4450</v>
      </c>
      <c r="G13" s="42">
        <v>4254</v>
      </c>
      <c r="H13" s="42"/>
      <c r="I13" s="42"/>
      <c r="J13" s="42">
        <f t="shared" si="1"/>
        <v>4254</v>
      </c>
      <c r="K13" s="63" t="s">
        <v>24</v>
      </c>
      <c r="L13" s="55"/>
      <c r="M13" s="55">
        <v>10</v>
      </c>
      <c r="N13" s="55">
        <v>11</v>
      </c>
      <c r="O13" s="55" t="s">
        <v>25</v>
      </c>
      <c r="P13" s="56" t="s">
        <v>238</v>
      </c>
    </row>
    <row r="14" spans="1:16" ht="12.75">
      <c r="A14" s="82" t="s">
        <v>244</v>
      </c>
      <c r="B14" s="6"/>
      <c r="C14" s="83">
        <v>7872</v>
      </c>
      <c r="D14" s="42"/>
      <c r="E14" s="42"/>
      <c r="F14" s="42">
        <f t="shared" si="0"/>
        <v>7872</v>
      </c>
      <c r="G14" s="42">
        <v>7533</v>
      </c>
      <c r="H14" s="42"/>
      <c r="I14" s="42"/>
      <c r="J14" s="42">
        <f t="shared" si="1"/>
        <v>7533</v>
      </c>
      <c r="K14" s="63" t="s">
        <v>24</v>
      </c>
      <c r="L14" s="55"/>
      <c r="M14" s="55">
        <v>10</v>
      </c>
      <c r="N14" s="55">
        <v>11</v>
      </c>
      <c r="O14" s="55" t="s">
        <v>25</v>
      </c>
      <c r="P14" s="56" t="s">
        <v>238</v>
      </c>
    </row>
    <row r="15" spans="1:16" ht="12.75">
      <c r="A15" s="82" t="s">
        <v>245</v>
      </c>
      <c r="B15" s="6"/>
      <c r="C15" s="83">
        <v>7329</v>
      </c>
      <c r="D15" s="42"/>
      <c r="E15" s="42"/>
      <c r="F15" s="42">
        <f t="shared" si="0"/>
        <v>7329</v>
      </c>
      <c r="G15" s="42">
        <v>7085</v>
      </c>
      <c r="H15" s="42"/>
      <c r="I15" s="42"/>
      <c r="J15" s="42">
        <f t="shared" si="1"/>
        <v>7085</v>
      </c>
      <c r="K15" s="63" t="s">
        <v>24</v>
      </c>
      <c r="L15" s="55"/>
      <c r="M15" s="55">
        <v>10</v>
      </c>
      <c r="N15" s="55">
        <v>11</v>
      </c>
      <c r="O15" s="55" t="s">
        <v>25</v>
      </c>
      <c r="P15" s="56" t="s">
        <v>238</v>
      </c>
    </row>
    <row r="16" spans="1:16" ht="12.75">
      <c r="A16" s="82" t="s">
        <v>246</v>
      </c>
      <c r="B16" s="6"/>
      <c r="C16" s="83">
        <v>7542</v>
      </c>
      <c r="D16" s="42"/>
      <c r="E16" s="42"/>
      <c r="F16" s="42">
        <f t="shared" si="0"/>
        <v>7542</v>
      </c>
      <c r="G16" s="42">
        <v>7266</v>
      </c>
      <c r="H16" s="42"/>
      <c r="I16" s="42"/>
      <c r="J16" s="42">
        <f t="shared" si="1"/>
        <v>7266</v>
      </c>
      <c r="K16" s="63" t="s">
        <v>24</v>
      </c>
      <c r="L16" s="55"/>
      <c r="M16" s="55">
        <v>10</v>
      </c>
      <c r="N16" s="55">
        <v>11</v>
      </c>
      <c r="O16" s="55" t="s">
        <v>25</v>
      </c>
      <c r="P16" s="56" t="s">
        <v>238</v>
      </c>
    </row>
    <row r="17" spans="1:16" ht="12.75">
      <c r="A17" s="82" t="s">
        <v>247</v>
      </c>
      <c r="B17" s="6"/>
      <c r="C17" s="83">
        <v>7841</v>
      </c>
      <c r="D17" s="42"/>
      <c r="E17" s="42"/>
      <c r="F17" s="42">
        <f t="shared" si="0"/>
        <v>7841</v>
      </c>
      <c r="G17" s="42">
        <v>7485</v>
      </c>
      <c r="H17" s="42"/>
      <c r="I17" s="42"/>
      <c r="J17" s="42">
        <f t="shared" si="1"/>
        <v>7485</v>
      </c>
      <c r="K17" s="63" t="s">
        <v>24</v>
      </c>
      <c r="L17" s="55"/>
      <c r="M17" s="55">
        <v>10</v>
      </c>
      <c r="N17" s="55">
        <v>11</v>
      </c>
      <c r="O17" s="55" t="s">
        <v>25</v>
      </c>
      <c r="P17" s="56" t="s">
        <v>238</v>
      </c>
    </row>
    <row r="18" spans="1:16" ht="12.75">
      <c r="A18" s="82" t="s">
        <v>248</v>
      </c>
      <c r="B18" s="6"/>
      <c r="C18" s="83">
        <v>8386</v>
      </c>
      <c r="D18" s="42"/>
      <c r="E18" s="42"/>
      <c r="F18" s="42">
        <f t="shared" si="0"/>
        <v>8386</v>
      </c>
      <c r="G18" s="42">
        <v>8059</v>
      </c>
      <c r="H18" s="42"/>
      <c r="I18" s="42"/>
      <c r="J18" s="42">
        <f t="shared" si="1"/>
        <v>8059</v>
      </c>
      <c r="K18" s="63" t="s">
        <v>24</v>
      </c>
      <c r="L18" s="55"/>
      <c r="M18" s="55">
        <v>10</v>
      </c>
      <c r="N18" s="55">
        <v>11</v>
      </c>
      <c r="O18" s="55" t="s">
        <v>25</v>
      </c>
      <c r="P18" s="56" t="s">
        <v>238</v>
      </c>
    </row>
    <row r="19" spans="1:16" ht="12.75">
      <c r="A19" s="82" t="s">
        <v>249</v>
      </c>
      <c r="B19" s="6"/>
      <c r="C19" s="83">
        <v>14406</v>
      </c>
      <c r="D19" s="42">
        <v>12</v>
      </c>
      <c r="E19" s="42"/>
      <c r="F19" s="42">
        <f t="shared" si="0"/>
        <v>14418</v>
      </c>
      <c r="G19" s="42">
        <v>13887</v>
      </c>
      <c r="H19" s="42">
        <v>119</v>
      </c>
      <c r="I19" s="42">
        <v>2</v>
      </c>
      <c r="J19" s="42">
        <f t="shared" si="1"/>
        <v>14008</v>
      </c>
      <c r="K19" s="63" t="s">
        <v>24</v>
      </c>
      <c r="L19" s="55"/>
      <c r="M19" s="55">
        <v>10</v>
      </c>
      <c r="N19" s="55">
        <v>11</v>
      </c>
      <c r="O19" s="55" t="s">
        <v>25</v>
      </c>
      <c r="P19" s="56" t="s">
        <v>238</v>
      </c>
    </row>
    <row r="20" spans="1:16" ht="12.75">
      <c r="A20" s="82" t="s">
        <v>250</v>
      </c>
      <c r="B20" s="6"/>
      <c r="C20" s="83">
        <v>18014</v>
      </c>
      <c r="D20" s="42">
        <v>776</v>
      </c>
      <c r="E20" s="42">
        <v>3</v>
      </c>
      <c r="F20" s="42">
        <f t="shared" si="0"/>
        <v>18793</v>
      </c>
      <c r="G20" s="42">
        <v>14847</v>
      </c>
      <c r="H20" s="42">
        <v>1851</v>
      </c>
      <c r="I20" s="42">
        <v>29</v>
      </c>
      <c r="J20" s="42">
        <f t="shared" si="1"/>
        <v>16727</v>
      </c>
      <c r="K20" s="63" t="s">
        <v>24</v>
      </c>
      <c r="L20" s="55"/>
      <c r="M20" s="55">
        <v>10</v>
      </c>
      <c r="N20" s="55">
        <v>11</v>
      </c>
      <c r="O20" s="55" t="s">
        <v>25</v>
      </c>
      <c r="P20" s="56" t="s">
        <v>238</v>
      </c>
    </row>
    <row r="21" spans="1:16" ht="12.75">
      <c r="A21" s="82" t="s">
        <v>251</v>
      </c>
      <c r="B21" s="6"/>
      <c r="C21" s="83">
        <v>10200</v>
      </c>
      <c r="D21" s="42">
        <v>4057</v>
      </c>
      <c r="E21" s="42">
        <v>54</v>
      </c>
      <c r="F21" s="42">
        <f t="shared" si="0"/>
        <v>14311</v>
      </c>
      <c r="G21" s="42">
        <v>8937</v>
      </c>
      <c r="H21" s="42">
        <v>5376</v>
      </c>
      <c r="I21" s="42">
        <v>111</v>
      </c>
      <c r="J21" s="42">
        <f t="shared" si="1"/>
        <v>14424</v>
      </c>
      <c r="K21" s="63" t="s">
        <v>24</v>
      </c>
      <c r="L21" s="55"/>
      <c r="M21" s="55">
        <v>10</v>
      </c>
      <c r="N21" s="55">
        <v>11</v>
      </c>
      <c r="O21" s="55" t="s">
        <v>25</v>
      </c>
      <c r="P21" s="56" t="s">
        <v>238</v>
      </c>
    </row>
    <row r="22" spans="1:16" ht="12.75">
      <c r="A22" s="82" t="s">
        <v>252</v>
      </c>
      <c r="B22" s="6"/>
      <c r="C22" s="83">
        <v>5793</v>
      </c>
      <c r="D22" s="42">
        <v>6900</v>
      </c>
      <c r="E22" s="42">
        <v>177</v>
      </c>
      <c r="F22" s="42">
        <f t="shared" si="0"/>
        <v>12870</v>
      </c>
      <c r="G22" s="42">
        <v>5227</v>
      </c>
      <c r="H22" s="42">
        <v>7810</v>
      </c>
      <c r="I22" s="42">
        <v>255</v>
      </c>
      <c r="J22" s="42">
        <f t="shared" si="1"/>
        <v>13292</v>
      </c>
      <c r="K22" s="63" t="s">
        <v>24</v>
      </c>
      <c r="L22" s="55"/>
      <c r="M22" s="55">
        <v>10</v>
      </c>
      <c r="N22" s="55">
        <v>11</v>
      </c>
      <c r="O22" s="55" t="s">
        <v>25</v>
      </c>
      <c r="P22" s="56" t="s">
        <v>238</v>
      </c>
    </row>
    <row r="23" spans="1:16" ht="12.75">
      <c r="A23" s="82" t="s">
        <v>253</v>
      </c>
      <c r="B23" s="6"/>
      <c r="C23" s="83">
        <v>3840</v>
      </c>
      <c r="D23" s="42">
        <v>8630</v>
      </c>
      <c r="E23" s="42">
        <v>325</v>
      </c>
      <c r="F23" s="42">
        <f t="shared" si="0"/>
        <v>12795</v>
      </c>
      <c r="G23" s="42">
        <v>3431</v>
      </c>
      <c r="H23" s="42">
        <v>8624</v>
      </c>
      <c r="I23" s="42">
        <v>552</v>
      </c>
      <c r="J23" s="42">
        <f t="shared" si="1"/>
        <v>12607</v>
      </c>
      <c r="K23" s="63" t="s">
        <v>24</v>
      </c>
      <c r="L23" s="55"/>
      <c r="M23" s="55">
        <v>10</v>
      </c>
      <c r="N23" s="55">
        <v>11</v>
      </c>
      <c r="O23" s="55" t="s">
        <v>25</v>
      </c>
      <c r="P23" s="56" t="s">
        <v>238</v>
      </c>
    </row>
    <row r="24" spans="1:16" ht="12.75">
      <c r="A24" s="82" t="s">
        <v>254</v>
      </c>
      <c r="B24" s="6"/>
      <c r="C24" s="83">
        <v>2293</v>
      </c>
      <c r="D24" s="42">
        <v>8268</v>
      </c>
      <c r="E24" s="42">
        <v>467</v>
      </c>
      <c r="F24" s="42">
        <f t="shared" si="0"/>
        <v>11028</v>
      </c>
      <c r="G24" s="42">
        <v>2344</v>
      </c>
      <c r="H24" s="42">
        <v>8128</v>
      </c>
      <c r="I24" s="42">
        <v>879</v>
      </c>
      <c r="J24" s="42">
        <f t="shared" si="1"/>
        <v>11351</v>
      </c>
      <c r="K24" s="63" t="s">
        <v>24</v>
      </c>
      <c r="L24" s="55"/>
      <c r="M24" s="55">
        <v>10</v>
      </c>
      <c r="N24" s="55">
        <v>11</v>
      </c>
      <c r="O24" s="55" t="s">
        <v>25</v>
      </c>
      <c r="P24" s="56" t="s">
        <v>238</v>
      </c>
    </row>
    <row r="25" spans="1:16" ht="12.75">
      <c r="A25" s="82" t="s">
        <v>255</v>
      </c>
      <c r="B25" s="6"/>
      <c r="C25" s="83">
        <v>1468</v>
      </c>
      <c r="D25" s="42">
        <v>6646</v>
      </c>
      <c r="E25" s="42">
        <v>522</v>
      </c>
      <c r="F25" s="42">
        <f t="shared" si="0"/>
        <v>8636</v>
      </c>
      <c r="G25" s="42">
        <v>1597</v>
      </c>
      <c r="H25" s="42">
        <v>6758</v>
      </c>
      <c r="I25" s="42">
        <v>1156</v>
      </c>
      <c r="J25" s="42">
        <f t="shared" si="1"/>
        <v>9511</v>
      </c>
      <c r="K25" s="63" t="s">
        <v>24</v>
      </c>
      <c r="L25" s="55"/>
      <c r="M25" s="55">
        <v>10</v>
      </c>
      <c r="N25" s="55">
        <v>11</v>
      </c>
      <c r="O25" s="55" t="s">
        <v>25</v>
      </c>
      <c r="P25" s="56" t="s">
        <v>238</v>
      </c>
    </row>
    <row r="26" spans="1:16" ht="12.75">
      <c r="A26" s="82" t="s">
        <v>256</v>
      </c>
      <c r="B26" s="6"/>
      <c r="C26" s="83">
        <v>823</v>
      </c>
      <c r="D26" s="42">
        <v>3880</v>
      </c>
      <c r="E26" s="42">
        <v>452</v>
      </c>
      <c r="F26" s="42">
        <f t="shared" si="0"/>
        <v>5155</v>
      </c>
      <c r="G26" s="42">
        <v>1040</v>
      </c>
      <c r="H26" s="42">
        <v>3562</v>
      </c>
      <c r="I26" s="42">
        <v>1093</v>
      </c>
      <c r="J26" s="42">
        <f t="shared" si="1"/>
        <v>5695</v>
      </c>
      <c r="K26" s="63" t="s">
        <v>24</v>
      </c>
      <c r="L26" s="55"/>
      <c r="M26" s="55">
        <v>10</v>
      </c>
      <c r="N26" s="55">
        <v>11</v>
      </c>
      <c r="O26" s="55" t="s">
        <v>25</v>
      </c>
      <c r="P26" s="56" t="s">
        <v>238</v>
      </c>
    </row>
    <row r="27" spans="1:16" ht="12.75">
      <c r="A27" s="82" t="s">
        <v>257</v>
      </c>
      <c r="B27" s="6"/>
      <c r="C27" s="83">
        <v>620</v>
      </c>
      <c r="D27" s="42">
        <v>3103</v>
      </c>
      <c r="E27" s="42">
        <v>471</v>
      </c>
      <c r="F27" s="42">
        <f t="shared" si="0"/>
        <v>4194</v>
      </c>
      <c r="G27" s="42">
        <v>750</v>
      </c>
      <c r="H27" s="42">
        <v>2778</v>
      </c>
      <c r="I27" s="42">
        <v>1115</v>
      </c>
      <c r="J27" s="42">
        <f t="shared" si="1"/>
        <v>4643</v>
      </c>
      <c r="K27" s="63" t="s">
        <v>24</v>
      </c>
      <c r="L27" s="55"/>
      <c r="M27" s="55">
        <v>10</v>
      </c>
      <c r="N27" s="55">
        <v>11</v>
      </c>
      <c r="O27" s="55" t="s">
        <v>25</v>
      </c>
      <c r="P27" s="56" t="s">
        <v>238</v>
      </c>
    </row>
    <row r="28" spans="1:16" ht="12.75">
      <c r="A28" s="82" t="s">
        <v>258</v>
      </c>
      <c r="B28" s="6"/>
      <c r="C28" s="83">
        <v>497</v>
      </c>
      <c r="D28" s="42">
        <v>2409</v>
      </c>
      <c r="E28" s="42">
        <v>487</v>
      </c>
      <c r="F28" s="42">
        <f t="shared" si="0"/>
        <v>3393</v>
      </c>
      <c r="G28" s="42">
        <v>565</v>
      </c>
      <c r="H28" s="42">
        <v>2177</v>
      </c>
      <c r="I28" s="42">
        <v>1151</v>
      </c>
      <c r="J28" s="42">
        <f t="shared" si="1"/>
        <v>3893</v>
      </c>
      <c r="K28" s="63" t="s">
        <v>24</v>
      </c>
      <c r="L28" s="55"/>
      <c r="M28" s="55">
        <v>10</v>
      </c>
      <c r="N28" s="55">
        <v>11</v>
      </c>
      <c r="O28" s="55" t="s">
        <v>25</v>
      </c>
      <c r="P28" s="56" t="s">
        <v>238</v>
      </c>
    </row>
    <row r="29" spans="1:16" ht="12.75">
      <c r="A29" s="82" t="s">
        <v>259</v>
      </c>
      <c r="B29" s="6"/>
      <c r="C29" s="83">
        <v>494</v>
      </c>
      <c r="D29" s="42">
        <v>2323</v>
      </c>
      <c r="E29" s="42">
        <v>593</v>
      </c>
      <c r="F29" s="42">
        <f t="shared" si="0"/>
        <v>3410</v>
      </c>
      <c r="G29" s="42">
        <v>564</v>
      </c>
      <c r="H29" s="42">
        <v>1891</v>
      </c>
      <c r="I29" s="42">
        <v>1305</v>
      </c>
      <c r="J29" s="42">
        <f t="shared" si="1"/>
        <v>3760</v>
      </c>
      <c r="K29" s="63" t="s">
        <v>24</v>
      </c>
      <c r="L29" s="55"/>
      <c r="M29" s="55">
        <v>10</v>
      </c>
      <c r="N29" s="55">
        <v>11</v>
      </c>
      <c r="O29" s="55" t="s">
        <v>25</v>
      </c>
      <c r="P29" s="56" t="s">
        <v>238</v>
      </c>
    </row>
    <row r="30" spans="1:16" ht="12.75">
      <c r="A30" s="82" t="s">
        <v>260</v>
      </c>
      <c r="B30" s="6"/>
      <c r="C30" s="83">
        <v>356</v>
      </c>
      <c r="D30" s="42">
        <v>1916</v>
      </c>
      <c r="E30" s="42">
        <v>617</v>
      </c>
      <c r="F30" s="42">
        <f t="shared" si="0"/>
        <v>2889</v>
      </c>
      <c r="G30" s="42">
        <v>456</v>
      </c>
      <c r="H30" s="42">
        <v>1501</v>
      </c>
      <c r="I30" s="42">
        <v>1273</v>
      </c>
      <c r="J30" s="42">
        <f t="shared" si="1"/>
        <v>3230</v>
      </c>
      <c r="K30" s="63" t="s">
        <v>24</v>
      </c>
      <c r="L30" s="55"/>
      <c r="M30" s="55">
        <v>10</v>
      </c>
      <c r="N30" s="55">
        <v>11</v>
      </c>
      <c r="O30" s="55" t="s">
        <v>25</v>
      </c>
      <c r="P30" s="56" t="s">
        <v>238</v>
      </c>
    </row>
    <row r="31" spans="1:16" ht="12.75">
      <c r="A31" s="82" t="s">
        <v>261</v>
      </c>
      <c r="B31" s="6"/>
      <c r="C31" s="83">
        <v>297</v>
      </c>
      <c r="D31" s="42">
        <v>1199</v>
      </c>
      <c r="E31" s="42">
        <v>460</v>
      </c>
      <c r="F31" s="42">
        <f t="shared" si="0"/>
        <v>1956</v>
      </c>
      <c r="G31" s="42">
        <v>302</v>
      </c>
      <c r="H31" s="42">
        <v>879</v>
      </c>
      <c r="I31" s="42">
        <v>999</v>
      </c>
      <c r="J31" s="42">
        <f t="shared" si="1"/>
        <v>2180</v>
      </c>
      <c r="K31" s="63" t="s">
        <v>24</v>
      </c>
      <c r="L31" s="55"/>
      <c r="M31" s="55">
        <v>10</v>
      </c>
      <c r="N31" s="55">
        <v>11</v>
      </c>
      <c r="O31" s="55" t="s">
        <v>25</v>
      </c>
      <c r="P31" s="56" t="s">
        <v>238</v>
      </c>
    </row>
    <row r="32" spans="1:16" ht="12.75">
      <c r="A32" s="82" t="s">
        <v>262</v>
      </c>
      <c r="B32" s="6"/>
      <c r="C32" s="83">
        <v>199</v>
      </c>
      <c r="D32" s="42">
        <v>818</v>
      </c>
      <c r="E32" s="42">
        <v>459</v>
      </c>
      <c r="F32" s="42">
        <f t="shared" si="0"/>
        <v>1476</v>
      </c>
      <c r="G32" s="42">
        <v>215</v>
      </c>
      <c r="H32" s="42">
        <v>583</v>
      </c>
      <c r="I32" s="42">
        <v>796</v>
      </c>
      <c r="J32" s="42">
        <f t="shared" si="1"/>
        <v>1594</v>
      </c>
      <c r="K32" s="63" t="s">
        <v>24</v>
      </c>
      <c r="L32" s="55"/>
      <c r="M32" s="55">
        <v>10</v>
      </c>
      <c r="N32" s="55">
        <v>11</v>
      </c>
      <c r="O32" s="55" t="s">
        <v>25</v>
      </c>
      <c r="P32" s="56" t="s">
        <v>238</v>
      </c>
    </row>
    <row r="33" spans="1:16" ht="12.75">
      <c r="A33" s="82" t="s">
        <v>263</v>
      </c>
      <c r="B33" s="6"/>
      <c r="C33" s="83">
        <v>222</v>
      </c>
      <c r="D33" s="42">
        <v>823</v>
      </c>
      <c r="E33" s="42">
        <v>489</v>
      </c>
      <c r="F33" s="42">
        <f t="shared" si="0"/>
        <v>1534</v>
      </c>
      <c r="G33" s="42">
        <v>261</v>
      </c>
      <c r="H33" s="42">
        <v>540</v>
      </c>
      <c r="I33" s="42">
        <v>921</v>
      </c>
      <c r="J33" s="42">
        <f t="shared" si="1"/>
        <v>1722</v>
      </c>
      <c r="K33" s="63" t="s">
        <v>24</v>
      </c>
      <c r="L33" s="55"/>
      <c r="M33" s="55">
        <v>10</v>
      </c>
      <c r="N33" s="55">
        <v>11</v>
      </c>
      <c r="O33" s="55" t="s">
        <v>25</v>
      </c>
      <c r="P33" s="56" t="s">
        <v>238</v>
      </c>
    </row>
    <row r="34" spans="1:16" ht="12.75">
      <c r="A34" s="82" t="s">
        <v>264</v>
      </c>
      <c r="B34" s="6"/>
      <c r="C34" s="83">
        <v>155</v>
      </c>
      <c r="D34" s="42">
        <v>507</v>
      </c>
      <c r="E34" s="42">
        <v>324</v>
      </c>
      <c r="F34" s="42">
        <f t="shared" si="0"/>
        <v>986</v>
      </c>
      <c r="G34" s="42">
        <v>149</v>
      </c>
      <c r="H34" s="42">
        <v>340</v>
      </c>
      <c r="I34" s="42">
        <v>696</v>
      </c>
      <c r="J34" s="42">
        <f t="shared" si="1"/>
        <v>1185</v>
      </c>
      <c r="K34" s="63" t="s">
        <v>24</v>
      </c>
      <c r="L34" s="55"/>
      <c r="M34" s="55">
        <v>10</v>
      </c>
      <c r="N34" s="55">
        <v>11</v>
      </c>
      <c r="O34" s="55" t="s">
        <v>25</v>
      </c>
      <c r="P34" s="56" t="s">
        <v>238</v>
      </c>
    </row>
    <row r="35" spans="1:16" ht="12.75">
      <c r="A35" s="82" t="s">
        <v>265</v>
      </c>
      <c r="B35" s="6"/>
      <c r="C35" s="83">
        <v>125</v>
      </c>
      <c r="D35" s="42">
        <v>489</v>
      </c>
      <c r="E35" s="42">
        <v>428</v>
      </c>
      <c r="F35" s="42">
        <f t="shared" si="0"/>
        <v>1042</v>
      </c>
      <c r="G35" s="42">
        <v>163</v>
      </c>
      <c r="H35" s="42">
        <v>289</v>
      </c>
      <c r="I35" s="42">
        <v>690</v>
      </c>
      <c r="J35" s="42">
        <f t="shared" si="1"/>
        <v>1142</v>
      </c>
      <c r="K35" s="63" t="s">
        <v>24</v>
      </c>
      <c r="L35" s="55"/>
      <c r="M35" s="55">
        <v>10</v>
      </c>
      <c r="N35" s="55">
        <v>11</v>
      </c>
      <c r="O35" s="55" t="s">
        <v>25</v>
      </c>
      <c r="P35" s="56" t="s">
        <v>238</v>
      </c>
    </row>
    <row r="36" spans="1:16" ht="12.75">
      <c r="A36" s="82" t="s">
        <v>266</v>
      </c>
      <c r="B36" s="6"/>
      <c r="C36" s="83">
        <v>117</v>
      </c>
      <c r="D36" s="42">
        <v>353</v>
      </c>
      <c r="E36" s="42">
        <v>366</v>
      </c>
      <c r="F36" s="42">
        <f t="shared" si="0"/>
        <v>836</v>
      </c>
      <c r="G36" s="42">
        <v>128</v>
      </c>
      <c r="H36" s="42">
        <v>226</v>
      </c>
      <c r="I36" s="42">
        <v>647</v>
      </c>
      <c r="J36" s="42">
        <f t="shared" si="1"/>
        <v>1001</v>
      </c>
      <c r="K36" s="63" t="s">
        <v>24</v>
      </c>
      <c r="L36" s="55"/>
      <c r="M36" s="55">
        <v>10</v>
      </c>
      <c r="N36" s="55">
        <v>11</v>
      </c>
      <c r="O36" s="55" t="s">
        <v>25</v>
      </c>
      <c r="P36" s="56" t="s">
        <v>238</v>
      </c>
    </row>
    <row r="37" spans="1:16" ht="12.75">
      <c r="A37" s="82" t="s">
        <v>267</v>
      </c>
      <c r="B37" s="6"/>
      <c r="C37" s="83">
        <v>68</v>
      </c>
      <c r="D37" s="42">
        <v>222</v>
      </c>
      <c r="E37" s="42">
        <v>255</v>
      </c>
      <c r="F37" s="42">
        <f t="shared" si="0"/>
        <v>545</v>
      </c>
      <c r="G37" s="42">
        <v>83</v>
      </c>
      <c r="H37" s="42">
        <v>134</v>
      </c>
      <c r="I37" s="42">
        <v>453</v>
      </c>
      <c r="J37" s="42">
        <f t="shared" si="1"/>
        <v>670</v>
      </c>
      <c r="K37" s="63" t="s">
        <v>24</v>
      </c>
      <c r="L37" s="55"/>
      <c r="M37" s="55">
        <v>10</v>
      </c>
      <c r="N37" s="55">
        <v>11</v>
      </c>
      <c r="O37" s="55" t="s">
        <v>25</v>
      </c>
      <c r="P37" s="56" t="s">
        <v>238</v>
      </c>
    </row>
    <row r="38" spans="1:16" ht="12.75">
      <c r="A38" s="82" t="s">
        <v>268</v>
      </c>
      <c r="B38" s="6"/>
      <c r="C38" s="83">
        <v>72</v>
      </c>
      <c r="D38" s="42">
        <v>167</v>
      </c>
      <c r="E38" s="42">
        <v>248</v>
      </c>
      <c r="F38" s="42">
        <f t="shared" si="0"/>
        <v>487</v>
      </c>
      <c r="G38" s="42">
        <v>88</v>
      </c>
      <c r="H38" s="42">
        <v>97</v>
      </c>
      <c r="I38" s="42">
        <v>425</v>
      </c>
      <c r="J38" s="42">
        <f t="shared" si="1"/>
        <v>610</v>
      </c>
      <c r="K38" s="63" t="s">
        <v>24</v>
      </c>
      <c r="L38" s="55"/>
      <c r="M38" s="55">
        <v>10</v>
      </c>
      <c r="N38" s="55">
        <v>11</v>
      </c>
      <c r="O38" s="55" t="s">
        <v>25</v>
      </c>
      <c r="P38" s="56" t="s">
        <v>238</v>
      </c>
    </row>
    <row r="39" spans="1:16" ht="12.75">
      <c r="A39" s="82" t="s">
        <v>269</v>
      </c>
      <c r="B39" s="6"/>
      <c r="C39" s="83">
        <v>46</v>
      </c>
      <c r="D39" s="42">
        <v>89</v>
      </c>
      <c r="E39" s="42">
        <v>145</v>
      </c>
      <c r="F39" s="42">
        <f t="shared" si="0"/>
        <v>280</v>
      </c>
      <c r="G39" s="42">
        <v>50</v>
      </c>
      <c r="H39" s="42">
        <v>47</v>
      </c>
      <c r="I39" s="42">
        <v>208</v>
      </c>
      <c r="J39" s="42">
        <f t="shared" si="1"/>
        <v>305</v>
      </c>
      <c r="K39" s="63" t="s">
        <v>24</v>
      </c>
      <c r="L39" s="55"/>
      <c r="M39" s="55">
        <v>10</v>
      </c>
      <c r="N39" s="55">
        <v>11</v>
      </c>
      <c r="O39" s="55" t="s">
        <v>25</v>
      </c>
      <c r="P39" s="56" t="s">
        <v>238</v>
      </c>
    </row>
    <row r="40" spans="1:16" ht="12.75">
      <c r="A40" s="82" t="s">
        <v>270</v>
      </c>
      <c r="B40" s="6"/>
      <c r="C40" s="83">
        <v>29</v>
      </c>
      <c r="D40" s="42">
        <v>64</v>
      </c>
      <c r="E40" s="42">
        <v>105</v>
      </c>
      <c r="F40" s="42">
        <f t="shared" si="0"/>
        <v>198</v>
      </c>
      <c r="G40" s="42">
        <v>38</v>
      </c>
      <c r="H40" s="42">
        <v>28</v>
      </c>
      <c r="I40" s="42">
        <v>212</v>
      </c>
      <c r="J40" s="42">
        <f t="shared" si="1"/>
        <v>278</v>
      </c>
      <c r="K40" s="63" t="s">
        <v>24</v>
      </c>
      <c r="L40" s="55"/>
      <c r="M40" s="55">
        <v>10</v>
      </c>
      <c r="N40" s="55">
        <v>11</v>
      </c>
      <c r="O40" s="55" t="s">
        <v>25</v>
      </c>
      <c r="P40" s="56" t="s">
        <v>238</v>
      </c>
    </row>
    <row r="41" spans="1:16" ht="12.75">
      <c r="A41" s="82" t="s">
        <v>271</v>
      </c>
      <c r="B41" s="6"/>
      <c r="C41" s="83">
        <v>17</v>
      </c>
      <c r="D41" s="42">
        <v>36</v>
      </c>
      <c r="E41" s="42">
        <v>81</v>
      </c>
      <c r="F41" s="42">
        <f t="shared" si="0"/>
        <v>134</v>
      </c>
      <c r="G41" s="42">
        <v>22</v>
      </c>
      <c r="H41" s="42">
        <v>17</v>
      </c>
      <c r="I41" s="42">
        <v>156</v>
      </c>
      <c r="J41" s="42">
        <f t="shared" si="1"/>
        <v>195</v>
      </c>
      <c r="K41" s="63" t="s">
        <v>24</v>
      </c>
      <c r="L41" s="55"/>
      <c r="M41" s="55">
        <v>10</v>
      </c>
      <c r="N41" s="55">
        <v>11</v>
      </c>
      <c r="O41" s="55" t="s">
        <v>25</v>
      </c>
      <c r="P41" s="56" t="s">
        <v>238</v>
      </c>
    </row>
    <row r="42" spans="1:16" ht="12.75">
      <c r="A42" s="82" t="s">
        <v>272</v>
      </c>
      <c r="B42" s="6"/>
      <c r="C42" s="83">
        <v>12</v>
      </c>
      <c r="D42" s="42">
        <v>18</v>
      </c>
      <c r="E42" s="42">
        <v>69</v>
      </c>
      <c r="F42" s="42">
        <f t="shared" si="0"/>
        <v>99</v>
      </c>
      <c r="G42" s="42">
        <v>17</v>
      </c>
      <c r="H42" s="42">
        <v>11</v>
      </c>
      <c r="I42" s="42">
        <v>79</v>
      </c>
      <c r="J42" s="42">
        <f t="shared" si="1"/>
        <v>107</v>
      </c>
      <c r="K42" s="63" t="s">
        <v>24</v>
      </c>
      <c r="L42" s="55"/>
      <c r="M42" s="55">
        <v>10</v>
      </c>
      <c r="N42" s="55">
        <v>11</v>
      </c>
      <c r="O42" s="55" t="s">
        <v>25</v>
      </c>
      <c r="P42" s="56" t="s">
        <v>238</v>
      </c>
    </row>
    <row r="43" spans="1:16" ht="12.75">
      <c r="A43" s="82" t="s">
        <v>273</v>
      </c>
      <c r="B43" s="6"/>
      <c r="C43" s="83">
        <v>8</v>
      </c>
      <c r="D43" s="42">
        <v>4</v>
      </c>
      <c r="E43" s="42">
        <v>27</v>
      </c>
      <c r="F43" s="42">
        <f t="shared" si="0"/>
        <v>39</v>
      </c>
      <c r="G43" s="42">
        <v>5</v>
      </c>
      <c r="H43" s="42">
        <v>1</v>
      </c>
      <c r="I43" s="42">
        <v>31</v>
      </c>
      <c r="J43" s="42">
        <f t="shared" si="1"/>
        <v>37</v>
      </c>
      <c r="K43" s="63" t="s">
        <v>24</v>
      </c>
      <c r="L43" s="55"/>
      <c r="M43" s="55">
        <v>10</v>
      </c>
      <c r="N43" s="55">
        <v>11</v>
      </c>
      <c r="O43" s="55" t="s">
        <v>25</v>
      </c>
      <c r="P43" s="56" t="s">
        <v>238</v>
      </c>
    </row>
    <row r="44" spans="1:16" ht="12.75">
      <c r="A44" s="82" t="s">
        <v>274</v>
      </c>
      <c r="B44" s="6"/>
      <c r="C44" s="83">
        <v>3</v>
      </c>
      <c r="D44" s="42">
        <v>4</v>
      </c>
      <c r="E44" s="42">
        <v>9</v>
      </c>
      <c r="F44" s="42">
        <f t="shared" si="0"/>
        <v>16</v>
      </c>
      <c r="G44" s="42"/>
      <c r="H44" s="42">
        <v>1</v>
      </c>
      <c r="I44" s="42">
        <v>18</v>
      </c>
      <c r="J44" s="42">
        <f t="shared" si="1"/>
        <v>19</v>
      </c>
      <c r="K44" s="63" t="s">
        <v>24</v>
      </c>
      <c r="L44" s="55"/>
      <c r="M44" s="55">
        <v>10</v>
      </c>
      <c r="N44" s="55">
        <v>11</v>
      </c>
      <c r="O44" s="55" t="s">
        <v>25</v>
      </c>
      <c r="P44" s="56" t="s">
        <v>238</v>
      </c>
    </row>
    <row r="45" spans="1:16" ht="12.75">
      <c r="A45" s="82" t="s">
        <v>275</v>
      </c>
      <c r="B45" s="6"/>
      <c r="C45" s="83"/>
      <c r="D45" s="42">
        <v>3</v>
      </c>
      <c r="E45" s="42">
        <v>6</v>
      </c>
      <c r="F45" s="42">
        <f t="shared" si="0"/>
        <v>9</v>
      </c>
      <c r="G45" s="42">
        <v>1</v>
      </c>
      <c r="H45" s="42"/>
      <c r="I45" s="42">
        <v>12</v>
      </c>
      <c r="J45" s="42">
        <f t="shared" si="1"/>
        <v>13</v>
      </c>
      <c r="K45" s="63" t="s">
        <v>24</v>
      </c>
      <c r="L45" s="55"/>
      <c r="M45" s="55">
        <v>10</v>
      </c>
      <c r="N45" s="55">
        <v>11</v>
      </c>
      <c r="O45" s="55" t="s">
        <v>25</v>
      </c>
      <c r="P45" s="56" t="s">
        <v>238</v>
      </c>
    </row>
    <row r="46" spans="1:16" ht="12.75">
      <c r="A46" s="82" t="s">
        <v>276</v>
      </c>
      <c r="B46" s="6"/>
      <c r="C46" s="83">
        <v>3</v>
      </c>
      <c r="D46" s="42">
        <v>2</v>
      </c>
      <c r="E46" s="42">
        <v>4</v>
      </c>
      <c r="F46" s="42">
        <f t="shared" si="0"/>
        <v>9</v>
      </c>
      <c r="G46" s="42"/>
      <c r="H46" s="42"/>
      <c r="I46" s="42">
        <v>9</v>
      </c>
      <c r="J46" s="42">
        <f t="shared" si="1"/>
        <v>9</v>
      </c>
      <c r="K46" s="63" t="s">
        <v>24</v>
      </c>
      <c r="L46" s="55"/>
      <c r="M46" s="55">
        <v>10</v>
      </c>
      <c r="N46" s="55">
        <v>11</v>
      </c>
      <c r="O46" s="55" t="s">
        <v>25</v>
      </c>
      <c r="P46" s="56" t="s">
        <v>238</v>
      </c>
    </row>
    <row r="47" spans="1:16" ht="12.75">
      <c r="A47" s="82" t="s">
        <v>277</v>
      </c>
      <c r="B47" s="6"/>
      <c r="C47" s="83">
        <v>1</v>
      </c>
      <c r="D47" s="42">
        <v>1</v>
      </c>
      <c r="E47" s="42">
        <v>2</v>
      </c>
      <c r="F47" s="42">
        <f t="shared" si="0"/>
        <v>4</v>
      </c>
      <c r="G47" s="42"/>
      <c r="H47" s="42"/>
      <c r="I47" s="42">
        <v>4</v>
      </c>
      <c r="J47" s="42">
        <f t="shared" si="1"/>
        <v>4</v>
      </c>
      <c r="K47" s="63" t="s">
        <v>24</v>
      </c>
      <c r="L47" s="55"/>
      <c r="M47" s="55">
        <v>10</v>
      </c>
      <c r="N47" s="55">
        <v>11</v>
      </c>
      <c r="O47" s="55" t="s">
        <v>25</v>
      </c>
      <c r="P47" s="56" t="s">
        <v>238</v>
      </c>
    </row>
    <row r="48" spans="1:16" ht="12.75">
      <c r="A48" s="82" t="s">
        <v>278</v>
      </c>
      <c r="B48" s="6"/>
      <c r="C48" s="83"/>
      <c r="D48" s="42"/>
      <c r="E48" s="42">
        <v>6</v>
      </c>
      <c r="F48" s="42">
        <f t="shared" si="0"/>
        <v>6</v>
      </c>
      <c r="G48" s="42">
        <v>1</v>
      </c>
      <c r="H48" s="42"/>
      <c r="I48" s="42">
        <v>8</v>
      </c>
      <c r="J48" s="42">
        <f t="shared" si="1"/>
        <v>9</v>
      </c>
      <c r="K48" s="63" t="s">
        <v>24</v>
      </c>
      <c r="L48" s="55"/>
      <c r="M48" s="55">
        <v>10</v>
      </c>
      <c r="N48" s="55">
        <v>11</v>
      </c>
      <c r="O48" s="55" t="s">
        <v>25</v>
      </c>
      <c r="P48" s="56" t="s">
        <v>238</v>
      </c>
    </row>
    <row r="49" spans="1:16" ht="12.75">
      <c r="A49" s="82" t="s">
        <v>279</v>
      </c>
      <c r="B49" s="6"/>
      <c r="C49" s="83"/>
      <c r="D49" s="42"/>
      <c r="E49" s="42"/>
      <c r="F49" s="42">
        <f t="shared" si="0"/>
        <v>0</v>
      </c>
      <c r="G49" s="42">
        <v>2</v>
      </c>
      <c r="H49" s="42"/>
      <c r="I49" s="42">
        <v>1</v>
      </c>
      <c r="J49" s="42">
        <f t="shared" si="1"/>
        <v>3</v>
      </c>
      <c r="K49" s="63" t="s">
        <v>24</v>
      </c>
      <c r="L49" s="55"/>
      <c r="M49" s="55">
        <v>10</v>
      </c>
      <c r="N49" s="55">
        <v>11</v>
      </c>
      <c r="O49" s="55" t="s">
        <v>25</v>
      </c>
      <c r="P49" s="56" t="s">
        <v>238</v>
      </c>
    </row>
    <row r="50" spans="1:16" ht="12.75">
      <c r="A50" s="82" t="s">
        <v>280</v>
      </c>
      <c r="B50" s="6"/>
      <c r="C50" s="83"/>
      <c r="D50" s="42">
        <v>1</v>
      </c>
      <c r="E50" s="42"/>
      <c r="F50" s="42">
        <f t="shared" si="0"/>
        <v>1</v>
      </c>
      <c r="G50" s="42">
        <v>1</v>
      </c>
      <c r="H50" s="42"/>
      <c r="I50" s="42">
        <v>3</v>
      </c>
      <c r="J50" s="42">
        <f t="shared" si="1"/>
        <v>4</v>
      </c>
      <c r="K50" s="63" t="s">
        <v>24</v>
      </c>
      <c r="L50" s="55"/>
      <c r="M50" s="55">
        <v>10</v>
      </c>
      <c r="N50" s="55">
        <v>11</v>
      </c>
      <c r="O50" s="55" t="s">
        <v>25</v>
      </c>
      <c r="P50" s="56" t="s">
        <v>238</v>
      </c>
    </row>
    <row r="51" spans="1:16" ht="12.75">
      <c r="A51" s="82" t="s">
        <v>281</v>
      </c>
      <c r="B51" s="6"/>
      <c r="C51" s="83"/>
      <c r="D51" s="42"/>
      <c r="E51" s="42">
        <v>1</v>
      </c>
      <c r="F51" s="42">
        <f t="shared" si="0"/>
        <v>1</v>
      </c>
      <c r="G51" s="42"/>
      <c r="H51" s="42"/>
      <c r="I51" s="42">
        <v>1</v>
      </c>
      <c r="J51" s="42">
        <f t="shared" si="1"/>
        <v>1</v>
      </c>
      <c r="K51" s="63" t="s">
        <v>24</v>
      </c>
      <c r="L51" s="55"/>
      <c r="M51" s="55">
        <v>10</v>
      </c>
      <c r="N51" s="55">
        <v>11</v>
      </c>
      <c r="O51" s="55" t="s">
        <v>25</v>
      </c>
      <c r="P51" s="56" t="s">
        <v>238</v>
      </c>
    </row>
    <row r="52" spans="1:16" ht="12.75">
      <c r="A52" s="82" t="s">
        <v>282</v>
      </c>
      <c r="B52" s="6"/>
      <c r="C52" s="83">
        <v>1</v>
      </c>
      <c r="D52" s="42"/>
      <c r="E52" s="42"/>
      <c r="F52" s="42">
        <f t="shared" si="0"/>
        <v>1</v>
      </c>
      <c r="G52" s="42"/>
      <c r="H52" s="42"/>
      <c r="I52" s="42"/>
      <c r="J52" s="42">
        <f t="shared" si="1"/>
        <v>0</v>
      </c>
      <c r="K52" s="63" t="s">
        <v>24</v>
      </c>
      <c r="L52" s="55"/>
      <c r="M52" s="55">
        <v>10</v>
      </c>
      <c r="N52" s="55">
        <v>11</v>
      </c>
      <c r="O52" s="55" t="s">
        <v>25</v>
      </c>
      <c r="P52" s="56" t="s">
        <v>238</v>
      </c>
    </row>
    <row r="53" spans="1:16" ht="12.75">
      <c r="A53" s="82" t="s">
        <v>283</v>
      </c>
      <c r="B53" s="6"/>
      <c r="C53" s="83"/>
      <c r="D53" s="42"/>
      <c r="E53" s="42"/>
      <c r="F53" s="42">
        <f t="shared" si="0"/>
        <v>0</v>
      </c>
      <c r="G53" s="42"/>
      <c r="H53" s="42"/>
      <c r="I53" s="42"/>
      <c r="J53" s="42">
        <f t="shared" si="1"/>
        <v>0</v>
      </c>
      <c r="K53" s="63" t="s">
        <v>24</v>
      </c>
      <c r="L53" s="55"/>
      <c r="M53" s="55">
        <v>10</v>
      </c>
      <c r="N53" s="55">
        <v>11</v>
      </c>
      <c r="O53" s="55" t="s">
        <v>25</v>
      </c>
      <c r="P53" s="56" t="s">
        <v>238</v>
      </c>
    </row>
    <row r="54" spans="1:16" ht="12.75">
      <c r="A54" s="82" t="s">
        <v>284</v>
      </c>
      <c r="B54" s="6"/>
      <c r="C54" s="83"/>
      <c r="D54" s="42"/>
      <c r="E54" s="42"/>
      <c r="F54" s="42">
        <f t="shared" si="0"/>
        <v>0</v>
      </c>
      <c r="G54" s="42"/>
      <c r="H54" s="42"/>
      <c r="I54" s="42">
        <v>2</v>
      </c>
      <c r="J54" s="42">
        <f t="shared" si="1"/>
        <v>2</v>
      </c>
      <c r="K54" s="63"/>
      <c r="L54" s="55"/>
      <c r="M54" s="55"/>
      <c r="N54" s="55"/>
      <c r="O54" s="55"/>
      <c r="P54" s="56"/>
    </row>
    <row r="55" spans="1:16" s="10" customFormat="1" ht="13.5" thickBot="1">
      <c r="A55" s="84" t="s">
        <v>21</v>
      </c>
      <c r="B55" s="6"/>
      <c r="C55" s="45">
        <f aca="true" t="shared" si="2" ref="C55:J55">SUM(C8:C54)</f>
        <v>127568</v>
      </c>
      <c r="D55" s="46">
        <f t="shared" si="2"/>
        <v>53720</v>
      </c>
      <c r="E55" s="46">
        <f t="shared" si="2"/>
        <v>7652</v>
      </c>
      <c r="F55" s="46">
        <f t="shared" si="2"/>
        <v>188940</v>
      </c>
      <c r="G55" s="46">
        <f t="shared" si="2"/>
        <v>120437</v>
      </c>
      <c r="H55" s="46">
        <f t="shared" si="2"/>
        <v>53768</v>
      </c>
      <c r="I55" s="46">
        <f t="shared" si="2"/>
        <v>15292</v>
      </c>
      <c r="J55" s="46">
        <f t="shared" si="2"/>
        <v>189497</v>
      </c>
      <c r="K55" s="64" t="s">
        <v>24</v>
      </c>
      <c r="L55" s="58"/>
      <c r="M55" s="58">
        <v>10</v>
      </c>
      <c r="N55" s="58">
        <v>11</v>
      </c>
      <c r="O55" s="58" t="s">
        <v>25</v>
      </c>
      <c r="P55" s="59" t="s">
        <v>238</v>
      </c>
    </row>
    <row r="56" spans="1:16" ht="12.75">
      <c r="A56" s="8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ht="12.75">
      <c r="A57" s="8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2.75">
      <c r="A58" s="8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ht="14.25" customHeight="1">
      <c r="A59" s="8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ht="12" customHeight="1">
      <c r="A60" s="8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ht="12.75" customHeight="1">
      <c r="A61" s="8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ht="12.75">
      <c r="A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</sheetData>
  <mergeCells count="18">
    <mergeCell ref="A3:A6"/>
    <mergeCell ref="O3:O6"/>
    <mergeCell ref="P3:P6"/>
    <mergeCell ref="K3:K6"/>
    <mergeCell ref="L3:L6"/>
    <mergeCell ref="M3:M6"/>
    <mergeCell ref="N3:N6"/>
    <mergeCell ref="C3:J3"/>
    <mergeCell ref="C4:F4"/>
    <mergeCell ref="G4:J4"/>
    <mergeCell ref="C5:C6"/>
    <mergeCell ref="D5:D6"/>
    <mergeCell ref="E5:E6"/>
    <mergeCell ref="G5:G6"/>
    <mergeCell ref="H5:H6"/>
    <mergeCell ref="I5:I6"/>
    <mergeCell ref="F5:F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2004-12-16T09:43:50Z</dcterms:created>
  <dcterms:modified xsi:type="dcterms:W3CDTF">2004-12-16T10:49:06Z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