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Alg recap 1840" sheetId="1" r:id="rId1"/>
    <sheet name="Alg recap 1830" sheetId="2" r:id="rId2"/>
    <sheet name="Rijk ouderdom" sheetId="3" r:id="rId3"/>
  </sheets>
  <definedNames/>
  <calcPr fullCalcOnLoad="1"/>
</workbook>
</file>

<file path=xl/comments2.xml><?xml version="1.0" encoding="utf-8"?>
<comments xmlns="http://schemas.openxmlformats.org/spreadsheetml/2006/main">
  <authors>
    <author>BV/IT/IS</author>
  </authors>
  <commentList>
    <comment ref="I18" authorId="0">
      <text>
        <r>
          <rPr>
            <b/>
            <sz val="8"/>
            <rFont val="Tahoma"/>
            <family val="0"/>
          </rPr>
          <t>751225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>250567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1241790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1541748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BV/IT/IS</author>
  </authors>
  <commentList>
    <comment ref="D56" authorId="0">
      <text>
        <r>
          <rPr>
            <b/>
            <sz val="8"/>
            <rFont val="Tahoma"/>
            <family val="0"/>
          </rPr>
          <t>1459508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0"/>
          </rPr>
          <t>2860450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<sst xmlns="http://schemas.openxmlformats.org/spreadsheetml/2006/main" count="290" uniqueCount="95">
  <si>
    <t>Algemeene recapitulatieve staat der bevolking van het koningrijk op den eersten Januarij 1840.</t>
  </si>
  <si>
    <t>PROVINCIEN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</si>
  <si>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</si>
  <si>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</si>
  <si>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</si>
  <si>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</si>
  <si>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</si>
  <si>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</si>
  <si>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</si>
  <si>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</si>
  <si>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</si>
  <si>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</si>
  <si>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</si>
  <si>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</si>
  <si>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</si>
  <si>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</si>
  <si>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</si>
  <si>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</si>
  <si>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</si>
  <si>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</si>
  <si>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</si>
  <si>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</si>
  <si>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</si>
  <si>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Noord-Braband</t>
  </si>
  <si>
    <t>VT</t>
  </si>
  <si>
    <t>39_0108</t>
  </si>
  <si>
    <t>Gelderland</t>
  </si>
  <si>
    <t>Zuid-Holland</t>
  </si>
  <si>
    <t>Noord-Holland</t>
  </si>
  <si>
    <t>Zeeland</t>
  </si>
  <si>
    <t>Utrecht</t>
  </si>
  <si>
    <t>Vriesland</t>
  </si>
  <si>
    <t>Overijssel</t>
  </si>
  <si>
    <t>Groningen</t>
  </si>
  <si>
    <t>Drenthe</t>
  </si>
  <si>
    <t>Hertogdom Limburg</t>
  </si>
  <si>
    <t>Totaal van het Rijk</t>
  </si>
  <si>
    <t>1. Behalve dit algemeen bedrag telde men op den 1sten Januarij 1840 nog een aantal van 5299 Nederlandschen zeelieden, geëmarkeerd op Zr. Ms. Schepen en vaartigen van oorlog.</t>
  </si>
  <si>
    <t>Noord-Brabant</t>
  </si>
  <si>
    <t>Friesland</t>
  </si>
  <si>
    <t>Volgens de telling van 1839</t>
  </si>
  <si>
    <t>Verschil</t>
  </si>
  <si>
    <t>Staat van bevolking op den eersten Januarij 1840 van het Rijk, naar den verschillenden ouderdom der ingezetenen.</t>
  </si>
  <si>
    <t>Ouderdom</t>
  </si>
  <si>
    <t>Totaal der beide geslachten</t>
  </si>
  <si>
    <t>Beneden het jaar</t>
  </si>
  <si>
    <t>39_0107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</si>
  <si>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</si>
  <si>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</si>
  <si>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</si>
  <si>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</si>
  <si>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</si>
  <si>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</si>
  <si>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</si>
  <si>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</si>
  <si>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</si>
  <si>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</si>
  <si>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</si>
  <si>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</si>
  <si>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</si>
  <si>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</si>
  <si>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</si>
  <si>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</si>
  <si>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</si>
  <si>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</si>
  <si>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</si>
  <si>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</si>
  <si>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</si>
  <si>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</si>
  <si>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</si>
  <si>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</si>
  <si>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</si>
  <si>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</si>
  <si>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</si>
  <si>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</si>
  <si>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</si>
  <si>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</si>
  <si>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</si>
  <si>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</si>
  <si>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</si>
  <si>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</si>
  <si>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</si>
  <si>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</si>
  <si>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</si>
  <si>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</si>
  <si>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</si>
  <si>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</si>
  <si>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</si>
  <si>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</si>
  <si>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</si>
  <si>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</si>
  <si>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</si>
  <si>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</si>
  <si>
    <t>Onbekende ouderdom</t>
  </si>
  <si>
    <t>Algemeene recapitulative staat der bevolking van het koningrijk op den eersten Januarij 1830.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</si>
</sst>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" fillId="0" borderId="4" xfId="20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15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NumberFormat="1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421875" style="5" customWidth="1"/>
    <col min="2" max="2" width="2.7109375" style="5" customWidth="1"/>
    <col min="3" max="12" width="8.140625" style="5" customWidth="1"/>
    <col min="13" max="13" width="11.28125" style="5" customWidth="1"/>
    <col min="14" max="14" width="8.140625" style="5" customWidth="1"/>
    <col min="15" max="15" width="8.7109375" style="5" customWidth="1"/>
    <col min="16" max="16" width="7.140625" style="5" customWidth="1"/>
    <col min="17" max="17" width="7.140625" style="6" customWidth="1"/>
    <col min="18" max="22" width="4.00390625" style="5" customWidth="1"/>
    <col min="23" max="16384" width="9.140625" style="5" customWidth="1"/>
  </cols>
  <sheetData>
    <row r="1" spans="1:23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4"/>
    </row>
    <row r="2" ht="13.5" thickBot="1"/>
    <row r="3" spans="1:23" ht="22.5" customHeight="1">
      <c r="A3" s="63" t="s">
        <v>1</v>
      </c>
      <c r="B3" s="7"/>
      <c r="C3" s="66" t="s">
        <v>2</v>
      </c>
      <c r="D3" s="69" t="s">
        <v>3</v>
      </c>
      <c r="E3" s="72" t="s">
        <v>4</v>
      </c>
      <c r="F3" s="72"/>
      <c r="G3" s="72"/>
      <c r="H3" s="72"/>
      <c r="I3" s="72"/>
      <c r="J3" s="72"/>
      <c r="K3" s="72"/>
      <c r="L3" s="72"/>
      <c r="M3" s="72" t="s">
        <v>5</v>
      </c>
      <c r="N3" s="69" t="s">
        <v>6</v>
      </c>
      <c r="O3" s="69" t="s">
        <v>7</v>
      </c>
      <c r="P3" s="69" t="s">
        <v>8</v>
      </c>
      <c r="Q3" s="75" t="s">
        <v>9</v>
      </c>
      <c r="R3" s="57" t="s">
        <v>10</v>
      </c>
      <c r="S3" s="51" t="s">
        <v>11</v>
      </c>
      <c r="T3" s="51" t="s">
        <v>12</v>
      </c>
      <c r="U3" s="60" t="s">
        <v>13</v>
      </c>
      <c r="V3" s="51" t="s">
        <v>14</v>
      </c>
      <c r="W3" s="54" t="s">
        <v>15</v>
      </c>
    </row>
    <row r="4" spans="1:23" ht="18" customHeight="1">
      <c r="A4" s="64"/>
      <c r="B4" s="7"/>
      <c r="C4" s="67"/>
      <c r="D4" s="70"/>
      <c r="E4" s="73" t="s">
        <v>16</v>
      </c>
      <c r="F4" s="73"/>
      <c r="G4" s="73"/>
      <c r="H4" s="73"/>
      <c r="I4" s="73" t="s">
        <v>17</v>
      </c>
      <c r="J4" s="73"/>
      <c r="K4" s="73"/>
      <c r="L4" s="73"/>
      <c r="M4" s="73"/>
      <c r="N4" s="70"/>
      <c r="O4" s="70"/>
      <c r="P4" s="70"/>
      <c r="Q4" s="76"/>
      <c r="R4" s="58"/>
      <c r="S4" s="52"/>
      <c r="T4" s="52"/>
      <c r="U4" s="61"/>
      <c r="V4" s="52"/>
      <c r="W4" s="55"/>
    </row>
    <row r="5" spans="1:23" ht="30" customHeight="1">
      <c r="A5" s="64"/>
      <c r="B5" s="7"/>
      <c r="C5" s="67"/>
      <c r="D5" s="70"/>
      <c r="E5" s="73" t="s">
        <v>18</v>
      </c>
      <c r="F5" s="70" t="s">
        <v>19</v>
      </c>
      <c r="G5" s="70" t="s">
        <v>20</v>
      </c>
      <c r="H5" s="73" t="s">
        <v>21</v>
      </c>
      <c r="I5" s="70" t="s">
        <v>18</v>
      </c>
      <c r="J5" s="70" t="s">
        <v>19</v>
      </c>
      <c r="K5" s="70" t="s">
        <v>22</v>
      </c>
      <c r="L5" s="73" t="s">
        <v>21</v>
      </c>
      <c r="M5" s="73"/>
      <c r="N5" s="70"/>
      <c r="O5" s="70"/>
      <c r="P5" s="70"/>
      <c r="Q5" s="76"/>
      <c r="R5" s="58"/>
      <c r="S5" s="52"/>
      <c r="T5" s="52"/>
      <c r="U5" s="61"/>
      <c r="V5" s="52"/>
      <c r="W5" s="55"/>
    </row>
    <row r="6" spans="1:23" ht="42" customHeight="1" thickBot="1">
      <c r="A6" s="65"/>
      <c r="B6" s="7"/>
      <c r="C6" s="68"/>
      <c r="D6" s="71"/>
      <c r="E6" s="74"/>
      <c r="F6" s="71"/>
      <c r="G6" s="71"/>
      <c r="H6" s="74"/>
      <c r="I6" s="71"/>
      <c r="J6" s="71"/>
      <c r="K6" s="71"/>
      <c r="L6" s="74"/>
      <c r="M6" s="74"/>
      <c r="N6" s="71"/>
      <c r="O6" s="71"/>
      <c r="P6" s="71"/>
      <c r="Q6" s="77"/>
      <c r="R6" s="59"/>
      <c r="S6" s="53"/>
      <c r="T6" s="53"/>
      <c r="U6" s="62"/>
      <c r="V6" s="53"/>
      <c r="W6" s="56"/>
    </row>
    <row r="7" spans="3:17" ht="13.5" thickBot="1">
      <c r="C7" s="8"/>
      <c r="D7" s="8"/>
      <c r="E7" s="8"/>
      <c r="F7" s="8"/>
      <c r="G7" s="8"/>
      <c r="I7" s="8"/>
      <c r="J7" s="8"/>
      <c r="K7" s="8"/>
      <c r="N7" s="8"/>
      <c r="O7" s="8"/>
      <c r="P7" s="8"/>
      <c r="Q7" s="9"/>
    </row>
    <row r="8" spans="1:23" ht="12.75">
      <c r="A8" s="10" t="s">
        <v>23</v>
      </c>
      <c r="C8" s="11">
        <v>61253</v>
      </c>
      <c r="D8" s="12">
        <v>73944</v>
      </c>
      <c r="E8" s="12">
        <v>127568</v>
      </c>
      <c r="F8" s="12">
        <v>53720</v>
      </c>
      <c r="G8" s="12">
        <v>7652</v>
      </c>
      <c r="H8" s="13">
        <f aca="true" t="shared" si="0" ref="H8:H17">SUM(E8:G8)</f>
        <v>188940</v>
      </c>
      <c r="I8" s="12">
        <v>120437</v>
      </c>
      <c r="J8" s="12">
        <v>53768</v>
      </c>
      <c r="K8" s="12">
        <v>15292</v>
      </c>
      <c r="L8" s="13">
        <f aca="true" t="shared" si="1" ref="L8:L17">SUM(I8:K8)</f>
        <v>189497</v>
      </c>
      <c r="M8" s="13">
        <f aca="true" t="shared" si="2" ref="M8:M17">SUM(L8,H8)</f>
        <v>378437</v>
      </c>
      <c r="N8" s="12">
        <v>47535</v>
      </c>
      <c r="O8" s="12">
        <v>328741</v>
      </c>
      <c r="P8" s="12">
        <v>1951</v>
      </c>
      <c r="Q8" s="12">
        <v>210</v>
      </c>
      <c r="R8" s="14" t="s">
        <v>24</v>
      </c>
      <c r="S8" s="15"/>
      <c r="T8" s="15">
        <v>82</v>
      </c>
      <c r="U8" s="15">
        <v>83</v>
      </c>
      <c r="V8" s="15"/>
      <c r="W8" s="16" t="s">
        <v>25</v>
      </c>
    </row>
    <row r="9" spans="1:23" ht="12.75">
      <c r="A9" s="17" t="s">
        <v>26</v>
      </c>
      <c r="C9" s="18">
        <v>51691</v>
      </c>
      <c r="D9" s="12">
        <v>64352</v>
      </c>
      <c r="E9" s="12">
        <v>114228</v>
      </c>
      <c r="F9" s="12">
        <v>53259</v>
      </c>
      <c r="G9" s="12">
        <v>5906</v>
      </c>
      <c r="H9" s="19">
        <f t="shared" si="0"/>
        <v>173393</v>
      </c>
      <c r="I9" s="12">
        <v>106846</v>
      </c>
      <c r="J9" s="12">
        <v>53377</v>
      </c>
      <c r="K9" s="12">
        <v>12146</v>
      </c>
      <c r="L9" s="19">
        <f t="shared" si="1"/>
        <v>172369</v>
      </c>
      <c r="M9" s="19">
        <f t="shared" si="2"/>
        <v>345762</v>
      </c>
      <c r="N9" s="12">
        <v>210290</v>
      </c>
      <c r="O9" s="12">
        <v>131029</v>
      </c>
      <c r="P9" s="12">
        <v>3667</v>
      </c>
      <c r="Q9" s="12">
        <v>776</v>
      </c>
      <c r="R9" s="20" t="s">
        <v>24</v>
      </c>
      <c r="S9" s="21"/>
      <c r="T9" s="21">
        <v>82</v>
      </c>
      <c r="U9" s="21">
        <v>83</v>
      </c>
      <c r="V9" s="21"/>
      <c r="W9" s="22" t="s">
        <v>25</v>
      </c>
    </row>
    <row r="10" spans="1:23" ht="12.75">
      <c r="A10" s="17" t="s">
        <v>27</v>
      </c>
      <c r="C10" s="18">
        <v>75984</v>
      </c>
      <c r="D10" s="12">
        <v>111066</v>
      </c>
      <c r="E10" s="12">
        <v>157278</v>
      </c>
      <c r="F10" s="12">
        <v>85279</v>
      </c>
      <c r="G10" s="12">
        <v>9009</v>
      </c>
      <c r="H10" s="19">
        <f t="shared" si="0"/>
        <v>251566</v>
      </c>
      <c r="I10" s="12">
        <v>164919</v>
      </c>
      <c r="J10" s="12">
        <v>85349</v>
      </c>
      <c r="K10" s="12">
        <v>24186</v>
      </c>
      <c r="L10" s="19">
        <f t="shared" si="1"/>
        <v>274454</v>
      </c>
      <c r="M10" s="19">
        <f t="shared" si="2"/>
        <v>526020</v>
      </c>
      <c r="N10" s="12">
        <v>387200</v>
      </c>
      <c r="O10" s="12">
        <v>129438</v>
      </c>
      <c r="P10" s="12">
        <v>8475</v>
      </c>
      <c r="Q10" s="12">
        <v>907</v>
      </c>
      <c r="R10" s="20" t="s">
        <v>24</v>
      </c>
      <c r="S10" s="21"/>
      <c r="T10" s="21">
        <v>82</v>
      </c>
      <c r="U10" s="21">
        <v>83</v>
      </c>
      <c r="V10" s="21"/>
      <c r="W10" s="22" t="s">
        <v>25</v>
      </c>
    </row>
    <row r="11" spans="1:23" ht="12.75">
      <c r="A11" s="17" t="s">
        <v>28</v>
      </c>
      <c r="C11" s="18">
        <v>63398</v>
      </c>
      <c r="D11" s="12">
        <v>94398</v>
      </c>
      <c r="E11" s="12">
        <v>130174</v>
      </c>
      <c r="F11" s="12">
        <v>71074</v>
      </c>
      <c r="G11" s="12">
        <v>7791</v>
      </c>
      <c r="H11" s="19">
        <f t="shared" si="0"/>
        <v>209039</v>
      </c>
      <c r="I11" s="12">
        <v>141690</v>
      </c>
      <c r="J11" s="12">
        <v>70961</v>
      </c>
      <c r="K11" s="12">
        <v>21644</v>
      </c>
      <c r="L11" s="19">
        <f t="shared" si="1"/>
        <v>234295</v>
      </c>
      <c r="M11" s="19">
        <f t="shared" si="2"/>
        <v>443334</v>
      </c>
      <c r="N11" s="12">
        <v>294003</v>
      </c>
      <c r="O11" s="12">
        <v>123121</v>
      </c>
      <c r="P11" s="12">
        <v>25632</v>
      </c>
      <c r="Q11" s="12">
        <v>578</v>
      </c>
      <c r="R11" s="20" t="s">
        <v>24</v>
      </c>
      <c r="S11" s="21"/>
      <c r="T11" s="21">
        <v>82</v>
      </c>
      <c r="U11" s="21">
        <v>83</v>
      </c>
      <c r="V11" s="21"/>
      <c r="W11" s="22" t="s">
        <v>25</v>
      </c>
    </row>
    <row r="12" spans="1:23" ht="12.75">
      <c r="A12" s="17" t="s">
        <v>29</v>
      </c>
      <c r="C12" s="18">
        <v>24412</v>
      </c>
      <c r="D12" s="12">
        <v>30982</v>
      </c>
      <c r="E12" s="12">
        <v>47463</v>
      </c>
      <c r="F12" s="12">
        <v>23959</v>
      </c>
      <c r="G12" s="12">
        <v>2667</v>
      </c>
      <c r="H12" s="19">
        <f t="shared" si="0"/>
        <v>74089</v>
      </c>
      <c r="I12" s="12">
        <v>47008</v>
      </c>
      <c r="J12" s="12">
        <v>23936</v>
      </c>
      <c r="K12" s="12">
        <v>6325</v>
      </c>
      <c r="L12" s="19">
        <f t="shared" si="1"/>
        <v>77269</v>
      </c>
      <c r="M12" s="19">
        <f t="shared" si="2"/>
        <v>151358</v>
      </c>
      <c r="N12" s="12">
        <v>111838</v>
      </c>
      <c r="O12" s="12">
        <v>38923</v>
      </c>
      <c r="P12" s="12">
        <v>597</v>
      </c>
      <c r="Q12" s="12"/>
      <c r="R12" s="20" t="s">
        <v>24</v>
      </c>
      <c r="S12" s="21"/>
      <c r="T12" s="21">
        <v>82</v>
      </c>
      <c r="U12" s="21">
        <v>83</v>
      </c>
      <c r="V12" s="21"/>
      <c r="W12" s="22" t="s">
        <v>25</v>
      </c>
    </row>
    <row r="13" spans="1:23" ht="12.75">
      <c r="A13" s="17" t="s">
        <v>30</v>
      </c>
      <c r="C13" s="18">
        <v>22643</v>
      </c>
      <c r="D13" s="12">
        <v>28923</v>
      </c>
      <c r="E13" s="12">
        <v>46131</v>
      </c>
      <c r="F13" s="12">
        <v>22298</v>
      </c>
      <c r="G13" s="12">
        <v>2507</v>
      </c>
      <c r="H13" s="19">
        <f t="shared" si="0"/>
        <v>70936</v>
      </c>
      <c r="I13" s="12">
        <v>45945</v>
      </c>
      <c r="J13" s="12">
        <v>22317</v>
      </c>
      <c r="K13" s="12">
        <v>5934</v>
      </c>
      <c r="L13" s="19">
        <f t="shared" si="1"/>
        <v>74196</v>
      </c>
      <c r="M13" s="19">
        <f t="shared" si="2"/>
        <v>145132</v>
      </c>
      <c r="N13" s="12">
        <v>85579</v>
      </c>
      <c r="O13" s="12">
        <v>57951</v>
      </c>
      <c r="P13" s="12">
        <v>1528</v>
      </c>
      <c r="Q13" s="12">
        <v>74</v>
      </c>
      <c r="R13" s="20" t="s">
        <v>24</v>
      </c>
      <c r="S13" s="21"/>
      <c r="T13" s="21">
        <v>82</v>
      </c>
      <c r="U13" s="21">
        <v>83</v>
      </c>
      <c r="V13" s="21"/>
      <c r="W13" s="22" t="s">
        <v>25</v>
      </c>
    </row>
    <row r="14" spans="1:23" ht="12.75">
      <c r="A14" s="17" t="s">
        <v>31</v>
      </c>
      <c r="C14" s="18">
        <v>38660</v>
      </c>
      <c r="D14" s="12">
        <v>47308</v>
      </c>
      <c r="E14" s="12">
        <v>71140</v>
      </c>
      <c r="F14" s="12">
        <v>36025</v>
      </c>
      <c r="G14" s="12">
        <v>4286</v>
      </c>
      <c r="H14" s="19">
        <f t="shared" si="0"/>
        <v>111451</v>
      </c>
      <c r="I14" s="12">
        <v>70251</v>
      </c>
      <c r="J14" s="12">
        <v>35920</v>
      </c>
      <c r="K14" s="12">
        <v>10237</v>
      </c>
      <c r="L14" s="19">
        <f t="shared" si="1"/>
        <v>116408</v>
      </c>
      <c r="M14" s="19">
        <f t="shared" si="2"/>
        <v>227859</v>
      </c>
      <c r="N14" s="12">
        <v>205670</v>
      </c>
      <c r="O14" s="12">
        <v>20017</v>
      </c>
      <c r="P14" s="12">
        <v>1945</v>
      </c>
      <c r="Q14" s="12">
        <v>227</v>
      </c>
      <c r="R14" s="20" t="s">
        <v>24</v>
      </c>
      <c r="S14" s="21"/>
      <c r="T14" s="21">
        <v>82</v>
      </c>
      <c r="U14" s="21">
        <v>83</v>
      </c>
      <c r="V14" s="21"/>
      <c r="W14" s="22" t="s">
        <v>25</v>
      </c>
    </row>
    <row r="15" spans="1:23" ht="12.75">
      <c r="A15" s="17" t="s">
        <v>32</v>
      </c>
      <c r="C15" s="18">
        <v>33465</v>
      </c>
      <c r="D15" s="12">
        <v>37674</v>
      </c>
      <c r="E15" s="12">
        <v>63445</v>
      </c>
      <c r="F15" s="12">
        <v>31421</v>
      </c>
      <c r="G15" s="12">
        <v>3954</v>
      </c>
      <c r="H15" s="19">
        <f t="shared" si="0"/>
        <v>98820</v>
      </c>
      <c r="I15" s="12">
        <v>60034</v>
      </c>
      <c r="J15" s="12">
        <v>31299</v>
      </c>
      <c r="K15" s="12">
        <v>7541</v>
      </c>
      <c r="L15" s="19">
        <f t="shared" si="1"/>
        <v>98874</v>
      </c>
      <c r="M15" s="19">
        <f t="shared" si="2"/>
        <v>197694</v>
      </c>
      <c r="N15" s="12">
        <v>129482</v>
      </c>
      <c r="O15" s="12">
        <v>65141</v>
      </c>
      <c r="P15" s="12">
        <v>2758</v>
      </c>
      <c r="Q15" s="12">
        <v>313</v>
      </c>
      <c r="R15" s="20" t="s">
        <v>24</v>
      </c>
      <c r="S15" s="21"/>
      <c r="T15" s="21">
        <v>82</v>
      </c>
      <c r="U15" s="21">
        <v>83</v>
      </c>
      <c r="V15" s="21"/>
      <c r="W15" s="22" t="s">
        <v>25</v>
      </c>
    </row>
    <row r="16" spans="1:23" ht="12.75">
      <c r="A16" s="17" t="s">
        <v>33</v>
      </c>
      <c r="C16" s="18">
        <v>28479</v>
      </c>
      <c r="D16" s="12">
        <v>35762</v>
      </c>
      <c r="E16" s="12">
        <v>55997</v>
      </c>
      <c r="F16" s="12">
        <v>27173</v>
      </c>
      <c r="G16" s="12">
        <v>3154</v>
      </c>
      <c r="H16" s="19">
        <f t="shared" si="0"/>
        <v>86324</v>
      </c>
      <c r="I16" s="12">
        <v>54542</v>
      </c>
      <c r="J16" s="12">
        <v>27210</v>
      </c>
      <c r="K16" s="12">
        <v>7575</v>
      </c>
      <c r="L16" s="19">
        <f t="shared" si="1"/>
        <v>89327</v>
      </c>
      <c r="M16" s="19">
        <f t="shared" si="2"/>
        <v>175651</v>
      </c>
      <c r="N16" s="12">
        <v>159572</v>
      </c>
      <c r="O16" s="12">
        <v>12874</v>
      </c>
      <c r="P16" s="12">
        <v>3184</v>
      </c>
      <c r="Q16" s="12">
        <v>21</v>
      </c>
      <c r="R16" s="20" t="s">
        <v>24</v>
      </c>
      <c r="S16" s="21"/>
      <c r="T16" s="21">
        <v>82</v>
      </c>
      <c r="U16" s="21">
        <v>83</v>
      </c>
      <c r="V16" s="21"/>
      <c r="W16" s="22" t="s">
        <v>25</v>
      </c>
    </row>
    <row r="17" spans="1:23" ht="12.75">
      <c r="A17" s="17" t="s">
        <v>34</v>
      </c>
      <c r="C17" s="18">
        <v>11391</v>
      </c>
      <c r="D17" s="12">
        <v>13555</v>
      </c>
      <c r="E17" s="12">
        <v>23798</v>
      </c>
      <c r="F17" s="12">
        <v>11323</v>
      </c>
      <c r="G17" s="12">
        <v>1642</v>
      </c>
      <c r="H17" s="19">
        <f t="shared" si="0"/>
        <v>36763</v>
      </c>
      <c r="I17" s="12">
        <v>21963</v>
      </c>
      <c r="J17" s="12">
        <v>11237</v>
      </c>
      <c r="K17" s="12">
        <v>2521</v>
      </c>
      <c r="L17" s="19">
        <f t="shared" si="1"/>
        <v>35721</v>
      </c>
      <c r="M17" s="19">
        <f t="shared" si="2"/>
        <v>72484</v>
      </c>
      <c r="N17" s="12">
        <v>67698</v>
      </c>
      <c r="O17" s="12">
        <v>3264</v>
      </c>
      <c r="P17" s="12">
        <v>1401</v>
      </c>
      <c r="Q17" s="12">
        <v>121</v>
      </c>
      <c r="R17" s="20" t="s">
        <v>24</v>
      </c>
      <c r="S17" s="21"/>
      <c r="T17" s="21">
        <v>82</v>
      </c>
      <c r="U17" s="21">
        <v>83</v>
      </c>
      <c r="V17" s="21"/>
      <c r="W17" s="22" t="s">
        <v>25</v>
      </c>
    </row>
    <row r="18" spans="1:23" s="24" customFormat="1" ht="12.75">
      <c r="A18" s="23" t="s">
        <v>21</v>
      </c>
      <c r="C18" s="18">
        <f aca="true" t="shared" si="3" ref="C18:Q18">SUM(C8:C17)</f>
        <v>411376</v>
      </c>
      <c r="D18" s="19">
        <f t="shared" si="3"/>
        <v>537964</v>
      </c>
      <c r="E18" s="19">
        <f t="shared" si="3"/>
        <v>837222</v>
      </c>
      <c r="F18" s="19">
        <f t="shared" si="3"/>
        <v>415531</v>
      </c>
      <c r="G18" s="19">
        <f t="shared" si="3"/>
        <v>48568</v>
      </c>
      <c r="H18" s="19">
        <f t="shared" si="3"/>
        <v>1301321</v>
      </c>
      <c r="I18" s="19">
        <f t="shared" si="3"/>
        <v>833635</v>
      </c>
      <c r="J18" s="19">
        <f t="shared" si="3"/>
        <v>415374</v>
      </c>
      <c r="K18" s="19">
        <f t="shared" si="3"/>
        <v>113401</v>
      </c>
      <c r="L18" s="19">
        <f t="shared" si="3"/>
        <v>1362410</v>
      </c>
      <c r="M18" s="19">
        <f t="shared" si="3"/>
        <v>2663731</v>
      </c>
      <c r="N18" s="19">
        <f t="shared" si="3"/>
        <v>1698867</v>
      </c>
      <c r="O18" s="19">
        <f t="shared" si="3"/>
        <v>910499</v>
      </c>
      <c r="P18" s="19">
        <f t="shared" si="3"/>
        <v>51138</v>
      </c>
      <c r="Q18" s="19">
        <f t="shared" si="3"/>
        <v>3227</v>
      </c>
      <c r="R18" s="20" t="s">
        <v>24</v>
      </c>
      <c r="S18" s="21"/>
      <c r="T18" s="21">
        <v>82</v>
      </c>
      <c r="U18" s="21">
        <v>83</v>
      </c>
      <c r="V18" s="21"/>
      <c r="W18" s="22" t="s">
        <v>25</v>
      </c>
    </row>
    <row r="19" spans="1:23" ht="12.75">
      <c r="A19" s="17" t="s">
        <v>35</v>
      </c>
      <c r="C19" s="18">
        <v>33402</v>
      </c>
      <c r="D19" s="12">
        <v>37578</v>
      </c>
      <c r="E19" s="12">
        <v>65943</v>
      </c>
      <c r="F19" s="12">
        <v>29541</v>
      </c>
      <c r="G19" s="12">
        <v>4137</v>
      </c>
      <c r="H19" s="12">
        <v>99621</v>
      </c>
      <c r="I19" s="12">
        <v>60088</v>
      </c>
      <c r="J19" s="12">
        <v>29522</v>
      </c>
      <c r="K19" s="12">
        <v>7488</v>
      </c>
      <c r="L19" s="12">
        <v>97098</v>
      </c>
      <c r="M19" s="25">
        <v>196719</v>
      </c>
      <c r="N19" s="25">
        <v>5408</v>
      </c>
      <c r="O19" s="12">
        <v>190117</v>
      </c>
      <c r="P19" s="12">
        <v>1107</v>
      </c>
      <c r="Q19" s="12">
        <v>87</v>
      </c>
      <c r="R19" s="20" t="s">
        <v>24</v>
      </c>
      <c r="S19" s="21"/>
      <c r="T19" s="21">
        <v>82</v>
      </c>
      <c r="U19" s="21">
        <v>83</v>
      </c>
      <c r="V19" s="21"/>
      <c r="W19" s="22" t="s">
        <v>25</v>
      </c>
    </row>
    <row r="20" spans="1:23" s="24" customFormat="1" ht="13.5" thickBot="1">
      <c r="A20" s="26" t="s">
        <v>36</v>
      </c>
      <c r="C20" s="27">
        <f aca="true" t="shared" si="4" ref="C20:Q20">SUM(C18+C19)</f>
        <v>444778</v>
      </c>
      <c r="D20" s="28">
        <f t="shared" si="4"/>
        <v>575542</v>
      </c>
      <c r="E20" s="28">
        <f t="shared" si="4"/>
        <v>903165</v>
      </c>
      <c r="F20" s="28">
        <f t="shared" si="4"/>
        <v>445072</v>
      </c>
      <c r="G20" s="28">
        <f t="shared" si="4"/>
        <v>52705</v>
      </c>
      <c r="H20" s="28">
        <f t="shared" si="4"/>
        <v>1400942</v>
      </c>
      <c r="I20" s="28">
        <f t="shared" si="4"/>
        <v>893723</v>
      </c>
      <c r="J20" s="28">
        <f t="shared" si="4"/>
        <v>444896</v>
      </c>
      <c r="K20" s="28">
        <f t="shared" si="4"/>
        <v>120889</v>
      </c>
      <c r="L20" s="28">
        <f t="shared" si="4"/>
        <v>1459508</v>
      </c>
      <c r="M20" s="29">
        <f t="shared" si="4"/>
        <v>2860450</v>
      </c>
      <c r="N20" s="28">
        <f t="shared" si="4"/>
        <v>1704275</v>
      </c>
      <c r="O20" s="28">
        <f t="shared" si="4"/>
        <v>1100616</v>
      </c>
      <c r="P20" s="28">
        <f t="shared" si="4"/>
        <v>52245</v>
      </c>
      <c r="Q20" s="28">
        <f t="shared" si="4"/>
        <v>3314</v>
      </c>
      <c r="R20" s="30" t="s">
        <v>24</v>
      </c>
      <c r="S20" s="31"/>
      <c r="T20" s="31">
        <v>82</v>
      </c>
      <c r="U20" s="31">
        <v>83</v>
      </c>
      <c r="V20" s="31"/>
      <c r="W20" s="32" t="s">
        <v>25</v>
      </c>
    </row>
    <row r="21" ht="13.5" thickBot="1"/>
    <row r="22" spans="1:23" ht="12.75">
      <c r="A22" s="33" t="s">
        <v>37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6"/>
    </row>
    <row r="23" spans="1:23" ht="13.5" thickBot="1">
      <c r="A23" s="3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8"/>
      <c r="S23" s="8"/>
      <c r="T23" s="8"/>
      <c r="U23" s="8"/>
      <c r="V23" s="8"/>
      <c r="W23" s="38"/>
    </row>
  </sheetData>
  <mergeCells count="25"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  <mergeCell ref="M3:M6"/>
    <mergeCell ref="N3:N6"/>
    <mergeCell ref="O3:O6"/>
    <mergeCell ref="P3:P6"/>
    <mergeCell ref="A3:A6"/>
    <mergeCell ref="C3:C6"/>
    <mergeCell ref="D3:D6"/>
    <mergeCell ref="E3:L3"/>
    <mergeCell ref="L5:L6"/>
    <mergeCell ref="V3:V6"/>
    <mergeCell ref="W3:W6"/>
    <mergeCell ref="R3:R6"/>
    <mergeCell ref="S3:S6"/>
    <mergeCell ref="T3:T6"/>
    <mergeCell ref="U3:U6"/>
  </mergeCells>
  <hyperlinks>
    <hyperlink ref="M20" location="'Alg recap 1840'!A22" display="'Alg recap 1840'!A2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0"/>
  <dimension ref="A1:W20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5" customWidth="1"/>
    <col min="2" max="2" width="2.7109375" style="5" customWidth="1"/>
    <col min="3" max="12" width="8.00390625" style="5" customWidth="1"/>
    <col min="13" max="13" width="11.140625" style="5" customWidth="1"/>
    <col min="14" max="14" width="9.140625" style="5" customWidth="1"/>
    <col min="15" max="15" width="8.00390625" style="5" customWidth="1"/>
    <col min="16" max="17" width="6.28125" style="5" customWidth="1"/>
    <col min="18" max="22" width="4.28125" style="5" customWidth="1"/>
    <col min="23" max="16384" width="9.140625" style="5" customWidth="1"/>
  </cols>
  <sheetData>
    <row r="1" spans="1:23" ht="13.5" thickBot="1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 ht="13.5" thickBot="1"/>
    <row r="3" spans="1:23" ht="22.5" customHeight="1">
      <c r="A3" s="63" t="s">
        <v>1</v>
      </c>
      <c r="B3" s="7"/>
      <c r="C3" s="66" t="s">
        <v>2</v>
      </c>
      <c r="D3" s="69" t="s">
        <v>3</v>
      </c>
      <c r="E3" s="72" t="s">
        <v>4</v>
      </c>
      <c r="F3" s="72"/>
      <c r="G3" s="72"/>
      <c r="H3" s="72"/>
      <c r="I3" s="72"/>
      <c r="J3" s="72"/>
      <c r="K3" s="72"/>
      <c r="L3" s="72"/>
      <c r="M3" s="72" t="s">
        <v>5</v>
      </c>
      <c r="N3" s="69" t="s">
        <v>6</v>
      </c>
      <c r="O3" s="69" t="s">
        <v>7</v>
      </c>
      <c r="P3" s="69" t="s">
        <v>8</v>
      </c>
      <c r="Q3" s="75" t="s">
        <v>9</v>
      </c>
      <c r="R3" s="57" t="s">
        <v>10</v>
      </c>
      <c r="S3" s="51" t="s">
        <v>11</v>
      </c>
      <c r="T3" s="51" t="s">
        <v>12</v>
      </c>
      <c r="U3" s="60" t="s">
        <v>13</v>
      </c>
      <c r="V3" s="51" t="s">
        <v>14</v>
      </c>
      <c r="W3" s="54" t="s">
        <v>15</v>
      </c>
    </row>
    <row r="4" spans="1:23" ht="19.5" customHeight="1">
      <c r="A4" s="64"/>
      <c r="B4" s="7"/>
      <c r="C4" s="67"/>
      <c r="D4" s="70"/>
      <c r="E4" s="73" t="s">
        <v>16</v>
      </c>
      <c r="F4" s="73"/>
      <c r="G4" s="73"/>
      <c r="H4" s="73"/>
      <c r="I4" s="73" t="s">
        <v>17</v>
      </c>
      <c r="J4" s="73"/>
      <c r="K4" s="73"/>
      <c r="L4" s="73"/>
      <c r="M4" s="73"/>
      <c r="N4" s="70"/>
      <c r="O4" s="70"/>
      <c r="P4" s="70"/>
      <c r="Q4" s="76"/>
      <c r="R4" s="58"/>
      <c r="S4" s="52"/>
      <c r="T4" s="52"/>
      <c r="U4" s="61"/>
      <c r="V4" s="52"/>
      <c r="W4" s="55"/>
    </row>
    <row r="5" spans="1:23" ht="42.75" customHeight="1">
      <c r="A5" s="64"/>
      <c r="B5" s="7"/>
      <c r="C5" s="67"/>
      <c r="D5" s="70"/>
      <c r="E5" s="70" t="s">
        <v>18</v>
      </c>
      <c r="F5" s="70" t="s">
        <v>19</v>
      </c>
      <c r="G5" s="70" t="s">
        <v>20</v>
      </c>
      <c r="H5" s="73" t="s">
        <v>21</v>
      </c>
      <c r="I5" s="70" t="s">
        <v>18</v>
      </c>
      <c r="J5" s="70" t="s">
        <v>19</v>
      </c>
      <c r="K5" s="70" t="s">
        <v>22</v>
      </c>
      <c r="L5" s="73" t="s">
        <v>21</v>
      </c>
      <c r="M5" s="73"/>
      <c r="N5" s="70"/>
      <c r="O5" s="70"/>
      <c r="P5" s="70"/>
      <c r="Q5" s="76"/>
      <c r="R5" s="58"/>
      <c r="S5" s="52"/>
      <c r="T5" s="52"/>
      <c r="U5" s="61"/>
      <c r="V5" s="52"/>
      <c r="W5" s="55"/>
    </row>
    <row r="6" spans="1:23" ht="26.25" customHeight="1" thickBot="1">
      <c r="A6" s="65"/>
      <c r="B6" s="7"/>
      <c r="C6" s="68"/>
      <c r="D6" s="71"/>
      <c r="E6" s="71"/>
      <c r="F6" s="71"/>
      <c r="G6" s="71"/>
      <c r="H6" s="74"/>
      <c r="I6" s="71"/>
      <c r="J6" s="71"/>
      <c r="K6" s="71"/>
      <c r="L6" s="74"/>
      <c r="M6" s="74"/>
      <c r="N6" s="71"/>
      <c r="O6" s="71"/>
      <c r="P6" s="71"/>
      <c r="Q6" s="77"/>
      <c r="R6" s="59"/>
      <c r="S6" s="53"/>
      <c r="T6" s="53"/>
      <c r="U6" s="62"/>
      <c r="V6" s="53"/>
      <c r="W6" s="56"/>
    </row>
    <row r="7" ht="13.5" thickBot="1"/>
    <row r="8" spans="1:23" ht="12.75">
      <c r="A8" s="39" t="s">
        <v>38</v>
      </c>
      <c r="C8" s="33">
        <v>56501</v>
      </c>
      <c r="D8" s="34">
        <v>69160</v>
      </c>
      <c r="E8" s="34">
        <v>116244</v>
      </c>
      <c r="F8" s="34">
        <v>49433</v>
      </c>
      <c r="G8" s="34">
        <v>7513</v>
      </c>
      <c r="H8" s="34">
        <f aca="true" t="shared" si="0" ref="H8:H17">SUM(E8:G8)</f>
        <v>173190</v>
      </c>
      <c r="I8" s="34">
        <v>111603</v>
      </c>
      <c r="J8" s="34">
        <v>49338</v>
      </c>
      <c r="K8" s="34">
        <v>14760</v>
      </c>
      <c r="L8" s="34">
        <f aca="true" t="shared" si="1" ref="L8:L17">SUM(I8:K8)</f>
        <v>175701</v>
      </c>
      <c r="M8" s="34">
        <f aca="true" t="shared" si="2" ref="M8:M17">SUM(L8,H8)</f>
        <v>348891</v>
      </c>
      <c r="N8" s="34">
        <v>41840</v>
      </c>
      <c r="O8" s="34">
        <v>305446</v>
      </c>
      <c r="P8" s="34">
        <v>1476</v>
      </c>
      <c r="Q8" s="36">
        <v>129</v>
      </c>
      <c r="R8" s="14" t="s">
        <v>24</v>
      </c>
      <c r="S8" s="15"/>
      <c r="T8" s="15">
        <v>82</v>
      </c>
      <c r="U8" s="15">
        <v>83</v>
      </c>
      <c r="V8" s="15"/>
      <c r="W8" s="16" t="s">
        <v>25</v>
      </c>
    </row>
    <row r="9" spans="1:23" ht="12.75">
      <c r="A9" s="40" t="s">
        <v>26</v>
      </c>
      <c r="C9" s="41">
        <v>47840</v>
      </c>
      <c r="D9" s="42">
        <v>59199</v>
      </c>
      <c r="E9" s="42">
        <v>101594</v>
      </c>
      <c r="F9" s="42">
        <v>48057</v>
      </c>
      <c r="G9" s="42">
        <v>5658</v>
      </c>
      <c r="H9" s="42">
        <f t="shared" si="0"/>
        <v>155309</v>
      </c>
      <c r="I9" s="42">
        <v>94785</v>
      </c>
      <c r="J9" s="42">
        <v>48079</v>
      </c>
      <c r="K9" s="42">
        <v>11620</v>
      </c>
      <c r="L9" s="42">
        <f t="shared" si="1"/>
        <v>154484</v>
      </c>
      <c r="M9" s="42">
        <f t="shared" si="2"/>
        <v>309793</v>
      </c>
      <c r="N9" s="42">
        <v>188319</v>
      </c>
      <c r="O9" s="42">
        <v>118003</v>
      </c>
      <c r="P9" s="42">
        <v>2748</v>
      </c>
      <c r="Q9" s="43">
        <v>723</v>
      </c>
      <c r="R9" s="20" t="s">
        <v>24</v>
      </c>
      <c r="S9" s="21"/>
      <c r="T9" s="21">
        <v>82</v>
      </c>
      <c r="U9" s="21">
        <v>83</v>
      </c>
      <c r="V9" s="21"/>
      <c r="W9" s="22" t="s">
        <v>25</v>
      </c>
    </row>
    <row r="10" spans="1:23" ht="12.75">
      <c r="A10" s="40" t="s">
        <v>27</v>
      </c>
      <c r="C10" s="41">
        <v>71057</v>
      </c>
      <c r="D10" s="42">
        <v>104180</v>
      </c>
      <c r="E10" s="42">
        <v>141410</v>
      </c>
      <c r="F10" s="42">
        <v>78839</v>
      </c>
      <c r="G10" s="42">
        <v>8921</v>
      </c>
      <c r="H10" s="42">
        <f t="shared" si="0"/>
        <v>229170</v>
      </c>
      <c r="I10" s="42">
        <v>184300</v>
      </c>
      <c r="J10" s="42">
        <v>79491</v>
      </c>
      <c r="K10" s="42">
        <v>22776</v>
      </c>
      <c r="L10" s="42">
        <f t="shared" si="1"/>
        <v>286567</v>
      </c>
      <c r="M10" s="42">
        <f t="shared" si="2"/>
        <v>515737</v>
      </c>
      <c r="N10" s="42">
        <v>353852</v>
      </c>
      <c r="O10" s="42">
        <v>117364</v>
      </c>
      <c r="P10" s="42">
        <v>7596</v>
      </c>
      <c r="Q10" s="43">
        <v>925</v>
      </c>
      <c r="R10" s="20" t="s">
        <v>24</v>
      </c>
      <c r="S10" s="21"/>
      <c r="T10" s="21">
        <v>82</v>
      </c>
      <c r="U10" s="21">
        <v>83</v>
      </c>
      <c r="V10" s="21"/>
      <c r="W10" s="22" t="s">
        <v>25</v>
      </c>
    </row>
    <row r="11" spans="1:23" ht="12.75">
      <c r="A11" s="40" t="s">
        <v>28</v>
      </c>
      <c r="C11" s="41">
        <v>61630</v>
      </c>
      <c r="D11" s="42">
        <v>92209</v>
      </c>
      <c r="E11" s="42">
        <v>117771</v>
      </c>
      <c r="F11" s="42">
        <v>68173</v>
      </c>
      <c r="G11" s="42">
        <v>8220</v>
      </c>
      <c r="H11" s="42">
        <f t="shared" si="0"/>
        <v>194164</v>
      </c>
      <c r="I11" s="42">
        <v>129812</v>
      </c>
      <c r="J11" s="42">
        <v>68276</v>
      </c>
      <c r="K11" s="42">
        <v>21736</v>
      </c>
      <c r="L11" s="42">
        <f t="shared" si="1"/>
        <v>219824</v>
      </c>
      <c r="M11" s="42">
        <f t="shared" si="2"/>
        <v>413988</v>
      </c>
      <c r="N11" s="42">
        <v>274211</v>
      </c>
      <c r="O11" s="42">
        <v>114705</v>
      </c>
      <c r="P11" s="42">
        <v>24117</v>
      </c>
      <c r="Q11" s="43">
        <v>955</v>
      </c>
      <c r="R11" s="20" t="s">
        <v>24</v>
      </c>
      <c r="S11" s="21"/>
      <c r="T11" s="21">
        <v>82</v>
      </c>
      <c r="U11" s="21">
        <v>83</v>
      </c>
      <c r="V11" s="21"/>
      <c r="W11" s="22" t="s">
        <v>25</v>
      </c>
    </row>
    <row r="12" spans="1:23" ht="12.75">
      <c r="A12" s="40" t="s">
        <v>29</v>
      </c>
      <c r="C12" s="41">
        <v>23353</v>
      </c>
      <c r="D12" s="42">
        <v>28608</v>
      </c>
      <c r="E12" s="42">
        <v>42824</v>
      </c>
      <c r="F12" s="42">
        <v>21540</v>
      </c>
      <c r="G12" s="42">
        <v>2695</v>
      </c>
      <c r="H12" s="42">
        <f t="shared" si="0"/>
        <v>67059</v>
      </c>
      <c r="I12" s="42">
        <v>42637</v>
      </c>
      <c r="J12" s="42">
        <v>21525</v>
      </c>
      <c r="K12" s="42">
        <v>6041</v>
      </c>
      <c r="L12" s="42">
        <f t="shared" si="1"/>
        <v>70203</v>
      </c>
      <c r="M12" s="42">
        <f t="shared" si="2"/>
        <v>137262</v>
      </c>
      <c r="N12" s="42">
        <v>100747</v>
      </c>
      <c r="O12" s="42">
        <v>36060</v>
      </c>
      <c r="P12" s="42">
        <v>454</v>
      </c>
      <c r="Q12" s="43">
        <v>1</v>
      </c>
      <c r="R12" s="20" t="s">
        <v>24</v>
      </c>
      <c r="S12" s="21"/>
      <c r="T12" s="21">
        <v>82</v>
      </c>
      <c r="U12" s="21">
        <v>83</v>
      </c>
      <c r="V12" s="21"/>
      <c r="W12" s="22" t="s">
        <v>25</v>
      </c>
    </row>
    <row r="13" spans="1:23" ht="12.75">
      <c r="A13" s="40" t="s">
        <v>30</v>
      </c>
      <c r="C13" s="41">
        <v>21167</v>
      </c>
      <c r="D13" s="42">
        <v>27157</v>
      </c>
      <c r="E13" s="42">
        <v>41814</v>
      </c>
      <c r="F13" s="42">
        <v>20660</v>
      </c>
      <c r="G13" s="42">
        <v>2474</v>
      </c>
      <c r="H13" s="42">
        <f t="shared" si="0"/>
        <v>64948</v>
      </c>
      <c r="I13" s="42">
        <v>41208</v>
      </c>
      <c r="J13" s="42">
        <v>20733</v>
      </c>
      <c r="K13" s="42">
        <v>5470</v>
      </c>
      <c r="L13" s="42">
        <f t="shared" si="1"/>
        <v>67411</v>
      </c>
      <c r="M13" s="42">
        <f t="shared" si="2"/>
        <v>132359</v>
      </c>
      <c r="N13" s="42">
        <v>77490</v>
      </c>
      <c r="O13" s="42">
        <v>53340</v>
      </c>
      <c r="P13" s="42">
        <v>1484</v>
      </c>
      <c r="Q13" s="43">
        <v>45</v>
      </c>
      <c r="R13" s="20" t="s">
        <v>24</v>
      </c>
      <c r="S13" s="21"/>
      <c r="T13" s="21">
        <v>82</v>
      </c>
      <c r="U13" s="21">
        <v>83</v>
      </c>
      <c r="V13" s="21"/>
      <c r="W13" s="22" t="s">
        <v>25</v>
      </c>
    </row>
    <row r="14" spans="1:23" ht="12.75">
      <c r="A14" s="40" t="s">
        <v>39</v>
      </c>
      <c r="C14" s="41">
        <v>35956</v>
      </c>
      <c r="D14" s="42">
        <v>43689</v>
      </c>
      <c r="E14" s="42">
        <v>64841</v>
      </c>
      <c r="F14" s="42">
        <v>31678</v>
      </c>
      <c r="G14" s="42">
        <v>4432</v>
      </c>
      <c r="H14" s="42">
        <f t="shared" si="0"/>
        <v>100951</v>
      </c>
      <c r="I14" s="42">
        <v>62394</v>
      </c>
      <c r="J14" s="42">
        <v>31491</v>
      </c>
      <c r="K14" s="42">
        <v>10073</v>
      </c>
      <c r="L14" s="42">
        <f t="shared" si="1"/>
        <v>103958</v>
      </c>
      <c r="M14" s="42">
        <f t="shared" si="2"/>
        <v>204909</v>
      </c>
      <c r="N14" s="42">
        <v>184787</v>
      </c>
      <c r="O14" s="42">
        <v>18543</v>
      </c>
      <c r="P14" s="42">
        <v>1555</v>
      </c>
      <c r="Q14" s="43">
        <v>24</v>
      </c>
      <c r="R14" s="20" t="s">
        <v>24</v>
      </c>
      <c r="S14" s="21"/>
      <c r="T14" s="21">
        <v>82</v>
      </c>
      <c r="U14" s="21">
        <v>83</v>
      </c>
      <c r="V14" s="21"/>
      <c r="W14" s="22" t="s">
        <v>25</v>
      </c>
    </row>
    <row r="15" spans="1:23" ht="12.75">
      <c r="A15" s="40" t="s">
        <v>32</v>
      </c>
      <c r="C15" s="41">
        <v>30637</v>
      </c>
      <c r="D15" s="42">
        <v>33499</v>
      </c>
      <c r="E15" s="42">
        <v>58344</v>
      </c>
      <c r="F15" s="42">
        <v>28461</v>
      </c>
      <c r="G15" s="42">
        <v>3668</v>
      </c>
      <c r="H15" s="42">
        <f t="shared" si="0"/>
        <v>90473</v>
      </c>
      <c r="I15" s="42">
        <v>53135</v>
      </c>
      <c r="J15" s="42">
        <v>28401</v>
      </c>
      <c r="K15" s="42">
        <v>6886</v>
      </c>
      <c r="L15" s="42">
        <f t="shared" si="1"/>
        <v>88422</v>
      </c>
      <c r="M15" s="42">
        <f t="shared" si="2"/>
        <v>178895</v>
      </c>
      <c r="N15" s="42">
        <v>117131</v>
      </c>
      <c r="O15" s="42">
        <v>59362</v>
      </c>
      <c r="P15" s="42">
        <v>2231</v>
      </c>
      <c r="Q15" s="43">
        <v>171</v>
      </c>
      <c r="R15" s="20" t="s">
        <v>24</v>
      </c>
      <c r="S15" s="21"/>
      <c r="T15" s="21">
        <v>82</v>
      </c>
      <c r="U15" s="21">
        <v>83</v>
      </c>
      <c r="V15" s="21"/>
      <c r="W15" s="22" t="s">
        <v>25</v>
      </c>
    </row>
    <row r="16" spans="1:23" ht="12.75">
      <c r="A16" s="40" t="s">
        <v>33</v>
      </c>
      <c r="C16" s="41">
        <v>27482</v>
      </c>
      <c r="D16" s="42">
        <v>32741</v>
      </c>
      <c r="E16" s="42">
        <v>50161</v>
      </c>
      <c r="F16" s="42">
        <v>24327</v>
      </c>
      <c r="G16" s="42">
        <v>3136</v>
      </c>
      <c r="H16" s="42">
        <f t="shared" si="0"/>
        <v>77624</v>
      </c>
      <c r="I16" s="42">
        <v>48120</v>
      </c>
      <c r="J16" s="42">
        <v>24431</v>
      </c>
      <c r="K16" s="42">
        <v>7329</v>
      </c>
      <c r="L16" s="42">
        <f t="shared" si="1"/>
        <v>79880</v>
      </c>
      <c r="M16" s="42">
        <f t="shared" si="2"/>
        <v>157504</v>
      </c>
      <c r="N16" s="42">
        <v>143198</v>
      </c>
      <c r="O16" s="42">
        <v>11646</v>
      </c>
      <c r="P16" s="42">
        <v>2649</v>
      </c>
      <c r="Q16" s="43">
        <v>11</v>
      </c>
      <c r="R16" s="20" t="s">
        <v>24</v>
      </c>
      <c r="S16" s="21"/>
      <c r="T16" s="21">
        <v>82</v>
      </c>
      <c r="U16" s="21">
        <v>83</v>
      </c>
      <c r="V16" s="21"/>
      <c r="W16" s="22" t="s">
        <v>25</v>
      </c>
    </row>
    <row r="17" spans="1:23" ht="12.75">
      <c r="A17" s="40" t="s">
        <v>34</v>
      </c>
      <c r="C17" s="41">
        <v>9957</v>
      </c>
      <c r="D17" s="42">
        <v>11828</v>
      </c>
      <c r="E17" s="42">
        <v>21328</v>
      </c>
      <c r="F17" s="42">
        <v>9922</v>
      </c>
      <c r="G17" s="42">
        <v>1278</v>
      </c>
      <c r="H17" s="42">
        <f t="shared" si="0"/>
        <v>32528</v>
      </c>
      <c r="I17" s="42">
        <v>19231</v>
      </c>
      <c r="J17" s="42">
        <v>9910</v>
      </c>
      <c r="K17" s="42">
        <v>2199</v>
      </c>
      <c r="L17" s="42">
        <f t="shared" si="1"/>
        <v>31340</v>
      </c>
      <c r="M17" s="42">
        <f t="shared" si="2"/>
        <v>63868</v>
      </c>
      <c r="N17" s="42">
        <v>61073</v>
      </c>
      <c r="O17" s="42">
        <v>2451</v>
      </c>
      <c r="P17" s="42">
        <v>1172</v>
      </c>
      <c r="Q17" s="43">
        <v>72</v>
      </c>
      <c r="R17" s="20" t="s">
        <v>24</v>
      </c>
      <c r="S17" s="21"/>
      <c r="T17" s="21">
        <v>82</v>
      </c>
      <c r="U17" s="21">
        <v>83</v>
      </c>
      <c r="V17" s="21"/>
      <c r="W17" s="22" t="s">
        <v>25</v>
      </c>
    </row>
    <row r="18" spans="1:23" ht="12.75">
      <c r="A18" s="40" t="s">
        <v>21</v>
      </c>
      <c r="C18" s="41">
        <f aca="true" t="shared" si="3" ref="C18:Q18">SUM(C8:C17)</f>
        <v>385580</v>
      </c>
      <c r="D18" s="42">
        <f t="shared" si="3"/>
        <v>502270</v>
      </c>
      <c r="E18" s="42">
        <f t="shared" si="3"/>
        <v>756331</v>
      </c>
      <c r="F18" s="42">
        <f t="shared" si="3"/>
        <v>381090</v>
      </c>
      <c r="G18" s="42">
        <f t="shared" si="3"/>
        <v>47995</v>
      </c>
      <c r="H18" s="42">
        <f t="shared" si="3"/>
        <v>1185416</v>
      </c>
      <c r="I18" s="42">
        <f t="shared" si="3"/>
        <v>787225</v>
      </c>
      <c r="J18" s="42">
        <f t="shared" si="3"/>
        <v>381675</v>
      </c>
      <c r="K18" s="42">
        <f t="shared" si="3"/>
        <v>108890</v>
      </c>
      <c r="L18" s="42">
        <f t="shared" si="3"/>
        <v>1277790</v>
      </c>
      <c r="M18" s="42">
        <f t="shared" si="3"/>
        <v>2463206</v>
      </c>
      <c r="N18" s="42">
        <f t="shared" si="3"/>
        <v>1542648</v>
      </c>
      <c r="O18" s="42">
        <f t="shared" si="3"/>
        <v>836920</v>
      </c>
      <c r="P18" s="42">
        <f t="shared" si="3"/>
        <v>45482</v>
      </c>
      <c r="Q18" s="42">
        <f t="shared" si="3"/>
        <v>3056</v>
      </c>
      <c r="R18" s="20" t="s">
        <v>24</v>
      </c>
      <c r="S18" s="21"/>
      <c r="T18" s="21">
        <v>82</v>
      </c>
      <c r="U18" s="21">
        <v>83</v>
      </c>
      <c r="V18" s="21"/>
      <c r="W18" s="22" t="s">
        <v>25</v>
      </c>
    </row>
    <row r="19" spans="1:23" ht="12.75">
      <c r="A19" s="40" t="s">
        <v>40</v>
      </c>
      <c r="C19" s="41">
        <v>411376</v>
      </c>
      <c r="D19" s="42">
        <v>537964</v>
      </c>
      <c r="E19" s="42">
        <v>837222</v>
      </c>
      <c r="F19" s="42">
        <v>415531</v>
      </c>
      <c r="G19" s="42">
        <v>48568</v>
      </c>
      <c r="H19" s="42">
        <v>1301321</v>
      </c>
      <c r="I19" s="42">
        <v>833635</v>
      </c>
      <c r="J19" s="42">
        <v>415374</v>
      </c>
      <c r="K19" s="42">
        <v>113401</v>
      </c>
      <c r="L19" s="42">
        <v>1362410</v>
      </c>
      <c r="M19" s="42">
        <v>2663731</v>
      </c>
      <c r="N19" s="42">
        <v>1698867</v>
      </c>
      <c r="O19" s="42">
        <v>910499</v>
      </c>
      <c r="P19" s="42">
        <v>51138</v>
      </c>
      <c r="Q19" s="43">
        <v>3227</v>
      </c>
      <c r="R19" s="20" t="s">
        <v>24</v>
      </c>
      <c r="S19" s="21"/>
      <c r="T19" s="21">
        <v>82</v>
      </c>
      <c r="U19" s="21">
        <v>83</v>
      </c>
      <c r="V19" s="21"/>
      <c r="W19" s="22" t="s">
        <v>25</v>
      </c>
    </row>
    <row r="20" spans="1:23" ht="13.5" thickBot="1">
      <c r="A20" s="44" t="s">
        <v>41</v>
      </c>
      <c r="C20" s="37">
        <v>25796</v>
      </c>
      <c r="D20" s="8">
        <v>35694</v>
      </c>
      <c r="E20" s="8">
        <v>80891</v>
      </c>
      <c r="F20" s="8">
        <v>34441</v>
      </c>
      <c r="G20" s="8">
        <v>573</v>
      </c>
      <c r="H20" s="8">
        <v>115905</v>
      </c>
      <c r="I20" s="8">
        <v>46410</v>
      </c>
      <c r="J20" s="8">
        <v>33699</v>
      </c>
      <c r="K20" s="8">
        <v>4511</v>
      </c>
      <c r="L20" s="8">
        <v>84620</v>
      </c>
      <c r="M20" s="8">
        <v>236525</v>
      </c>
      <c r="N20" s="8">
        <v>156219</v>
      </c>
      <c r="O20" s="8">
        <v>73579</v>
      </c>
      <c r="P20" s="8">
        <v>5656</v>
      </c>
      <c r="Q20" s="38">
        <v>171</v>
      </c>
      <c r="R20" s="30" t="s">
        <v>24</v>
      </c>
      <c r="S20" s="31"/>
      <c r="T20" s="31">
        <v>82</v>
      </c>
      <c r="U20" s="31">
        <v>83</v>
      </c>
      <c r="V20" s="31"/>
      <c r="W20" s="32" t="s">
        <v>25</v>
      </c>
    </row>
  </sheetData>
  <mergeCells count="25">
    <mergeCell ref="V3:V6"/>
    <mergeCell ref="W3:W6"/>
    <mergeCell ref="R3:R6"/>
    <mergeCell ref="S3:S6"/>
    <mergeCell ref="T3:T6"/>
    <mergeCell ref="U3:U6"/>
    <mergeCell ref="A3:A6"/>
    <mergeCell ref="C3:C6"/>
    <mergeCell ref="D3:D6"/>
    <mergeCell ref="E3:L3"/>
    <mergeCell ref="L5:L6"/>
    <mergeCell ref="M3:M6"/>
    <mergeCell ref="N3:N6"/>
    <mergeCell ref="O3:O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5" customWidth="1"/>
    <col min="2" max="2" width="2.7109375" style="5" customWidth="1"/>
    <col min="3" max="5" width="11.421875" style="5" customWidth="1"/>
    <col min="6" max="10" width="3.00390625" style="5" customWidth="1"/>
    <col min="11" max="16384" width="9.140625" style="5" customWidth="1"/>
  </cols>
  <sheetData>
    <row r="1" spans="1:11" ht="13.5" thickBot="1">
      <c r="A1" s="45" t="s">
        <v>42</v>
      </c>
      <c r="B1" s="46"/>
      <c r="C1" s="46"/>
      <c r="D1" s="46"/>
      <c r="E1" s="46"/>
      <c r="F1" s="2"/>
      <c r="G1" s="2"/>
      <c r="H1" s="2"/>
      <c r="I1" s="2"/>
      <c r="J1" s="2"/>
      <c r="K1" s="4"/>
    </row>
    <row r="2" spans="1:5" ht="13.5" thickBot="1">
      <c r="A2" s="47"/>
      <c r="B2" s="47"/>
      <c r="C2" s="47"/>
      <c r="D2" s="47"/>
      <c r="E2" s="47"/>
    </row>
    <row r="3" spans="1:11" ht="22.5" customHeight="1">
      <c r="A3" s="63" t="s">
        <v>43</v>
      </c>
      <c r="B3" s="48"/>
      <c r="C3" s="81" t="s">
        <v>4</v>
      </c>
      <c r="D3" s="82"/>
      <c r="E3" s="78" t="s">
        <v>44</v>
      </c>
      <c r="F3" s="57" t="s">
        <v>10</v>
      </c>
      <c r="G3" s="51" t="s">
        <v>11</v>
      </c>
      <c r="H3" s="51" t="s">
        <v>12</v>
      </c>
      <c r="I3" s="60" t="s">
        <v>13</v>
      </c>
      <c r="J3" s="51" t="s">
        <v>14</v>
      </c>
      <c r="K3" s="54" t="s">
        <v>15</v>
      </c>
    </row>
    <row r="4" spans="1:11" ht="18" customHeight="1">
      <c r="A4" s="64"/>
      <c r="B4" s="48"/>
      <c r="C4" s="83" t="s">
        <v>16</v>
      </c>
      <c r="D4" s="73" t="s">
        <v>17</v>
      </c>
      <c r="E4" s="79"/>
      <c r="F4" s="58"/>
      <c r="G4" s="52"/>
      <c r="H4" s="52"/>
      <c r="I4" s="61"/>
      <c r="J4" s="52"/>
      <c r="K4" s="55"/>
    </row>
    <row r="5" spans="1:11" ht="18.75" customHeight="1">
      <c r="A5" s="64"/>
      <c r="B5" s="48"/>
      <c r="C5" s="83"/>
      <c r="D5" s="73"/>
      <c r="E5" s="79"/>
      <c r="F5" s="58"/>
      <c r="G5" s="52"/>
      <c r="H5" s="52"/>
      <c r="I5" s="61"/>
      <c r="J5" s="52"/>
      <c r="K5" s="55"/>
    </row>
    <row r="6" spans="1:11" ht="13.5" thickBot="1">
      <c r="A6" s="65"/>
      <c r="B6" s="48"/>
      <c r="C6" s="84"/>
      <c r="D6" s="74"/>
      <c r="E6" s="80"/>
      <c r="F6" s="59"/>
      <c r="G6" s="53"/>
      <c r="H6" s="53"/>
      <c r="I6" s="62"/>
      <c r="J6" s="53"/>
      <c r="K6" s="56"/>
    </row>
    <row r="7" ht="13.5" thickBot="1">
      <c r="E7" s="8"/>
    </row>
    <row r="8" spans="1:11" ht="12.75">
      <c r="A8" s="39" t="s">
        <v>45</v>
      </c>
      <c r="C8" s="33">
        <v>37064</v>
      </c>
      <c r="D8" s="34">
        <v>36489</v>
      </c>
      <c r="E8" s="36">
        <f aca="true" t="shared" si="0" ref="E8:E55">SUM(C8:D8)</f>
        <v>73553</v>
      </c>
      <c r="F8" s="15" t="s">
        <v>24</v>
      </c>
      <c r="G8" s="15"/>
      <c r="H8" s="15">
        <v>80</v>
      </c>
      <c r="I8" s="15">
        <v>81</v>
      </c>
      <c r="J8" s="15"/>
      <c r="K8" s="16" t="s">
        <v>46</v>
      </c>
    </row>
    <row r="9" spans="1:11" ht="12.75">
      <c r="A9" s="40" t="s">
        <v>47</v>
      </c>
      <c r="C9" s="41">
        <v>44430</v>
      </c>
      <c r="D9" s="42">
        <v>43775</v>
      </c>
      <c r="E9" s="43">
        <f t="shared" si="0"/>
        <v>88205</v>
      </c>
      <c r="F9" s="20" t="s">
        <v>24</v>
      </c>
      <c r="G9" s="21"/>
      <c r="H9" s="21">
        <v>80</v>
      </c>
      <c r="I9" s="21">
        <v>81</v>
      </c>
      <c r="J9" s="21"/>
      <c r="K9" s="22" t="s">
        <v>46</v>
      </c>
    </row>
    <row r="10" spans="1:11" ht="12.75">
      <c r="A10" s="40" t="s">
        <v>48</v>
      </c>
      <c r="C10" s="41">
        <v>37801</v>
      </c>
      <c r="D10" s="42">
        <v>37307</v>
      </c>
      <c r="E10" s="43">
        <f t="shared" si="0"/>
        <v>75108</v>
      </c>
      <c r="F10" s="20" t="s">
        <v>24</v>
      </c>
      <c r="G10" s="21"/>
      <c r="H10" s="21">
        <v>80</v>
      </c>
      <c r="I10" s="21">
        <v>81</v>
      </c>
      <c r="J10" s="21"/>
      <c r="K10" s="22" t="s">
        <v>46</v>
      </c>
    </row>
    <row r="11" spans="1:11" ht="12.75">
      <c r="A11" s="40" t="s">
        <v>49</v>
      </c>
      <c r="C11" s="41">
        <v>36472</v>
      </c>
      <c r="D11" s="42">
        <v>35526</v>
      </c>
      <c r="E11" s="43">
        <f t="shared" si="0"/>
        <v>71998</v>
      </c>
      <c r="F11" s="20" t="s">
        <v>24</v>
      </c>
      <c r="G11" s="21"/>
      <c r="H11" s="21">
        <v>80</v>
      </c>
      <c r="I11" s="21">
        <v>81</v>
      </c>
      <c r="J11" s="21"/>
      <c r="K11" s="22" t="s">
        <v>46</v>
      </c>
    </row>
    <row r="12" spans="1:11" ht="12.75">
      <c r="A12" s="40" t="s">
        <v>50</v>
      </c>
      <c r="C12" s="41">
        <v>34743</v>
      </c>
      <c r="D12" s="42">
        <v>34586</v>
      </c>
      <c r="E12" s="43">
        <f t="shared" si="0"/>
        <v>69329</v>
      </c>
      <c r="F12" s="20" t="s">
        <v>24</v>
      </c>
      <c r="G12" s="21"/>
      <c r="H12" s="21">
        <v>80</v>
      </c>
      <c r="I12" s="21">
        <v>81</v>
      </c>
      <c r="J12" s="21"/>
      <c r="K12" s="22" t="s">
        <v>46</v>
      </c>
    </row>
    <row r="13" spans="1:11" ht="12.75">
      <c r="A13" s="40" t="s">
        <v>51</v>
      </c>
      <c r="C13" s="41">
        <v>34447</v>
      </c>
      <c r="D13" s="42">
        <v>34015</v>
      </c>
      <c r="E13" s="43">
        <f t="shared" si="0"/>
        <v>68462</v>
      </c>
      <c r="F13" s="20" t="s">
        <v>24</v>
      </c>
      <c r="G13" s="21"/>
      <c r="H13" s="21">
        <v>80</v>
      </c>
      <c r="I13" s="21">
        <v>81</v>
      </c>
      <c r="J13" s="21"/>
      <c r="K13" s="22" t="s">
        <v>46</v>
      </c>
    </row>
    <row r="14" spans="1:11" ht="12.75">
      <c r="A14" s="40" t="s">
        <v>52</v>
      </c>
      <c r="C14" s="41">
        <v>62092</v>
      </c>
      <c r="D14" s="42">
        <v>60597</v>
      </c>
      <c r="E14" s="43">
        <f t="shared" si="0"/>
        <v>122689</v>
      </c>
      <c r="F14" s="20" t="s">
        <v>24</v>
      </c>
      <c r="G14" s="21"/>
      <c r="H14" s="21">
        <v>80</v>
      </c>
      <c r="I14" s="21">
        <v>81</v>
      </c>
      <c r="J14" s="21"/>
      <c r="K14" s="22" t="s">
        <v>46</v>
      </c>
    </row>
    <row r="15" spans="1:11" ht="12.75">
      <c r="A15" s="40" t="s">
        <v>53</v>
      </c>
      <c r="C15" s="41">
        <v>61101</v>
      </c>
      <c r="D15" s="42">
        <v>59522</v>
      </c>
      <c r="E15" s="43">
        <f t="shared" si="0"/>
        <v>120623</v>
      </c>
      <c r="F15" s="20" t="s">
        <v>24</v>
      </c>
      <c r="G15" s="21"/>
      <c r="H15" s="21">
        <v>80</v>
      </c>
      <c r="I15" s="21">
        <v>81</v>
      </c>
      <c r="J15" s="21"/>
      <c r="K15" s="22" t="s">
        <v>46</v>
      </c>
    </row>
    <row r="16" spans="1:11" ht="12.75">
      <c r="A16" s="40" t="s">
        <v>54</v>
      </c>
      <c r="C16" s="41">
        <v>60687</v>
      </c>
      <c r="D16" s="42">
        <v>58860</v>
      </c>
      <c r="E16" s="43">
        <f t="shared" si="0"/>
        <v>119547</v>
      </c>
      <c r="F16" s="20" t="s">
        <v>24</v>
      </c>
      <c r="G16" s="21"/>
      <c r="H16" s="21">
        <v>80</v>
      </c>
      <c r="I16" s="21">
        <v>81</v>
      </c>
      <c r="J16" s="21"/>
      <c r="K16" s="22" t="s">
        <v>46</v>
      </c>
    </row>
    <row r="17" spans="1:11" ht="12.75">
      <c r="A17" s="40" t="s">
        <v>55</v>
      </c>
      <c r="C17" s="41">
        <v>59476</v>
      </c>
      <c r="D17" s="42">
        <v>57539</v>
      </c>
      <c r="E17" s="43">
        <f t="shared" si="0"/>
        <v>117015</v>
      </c>
      <c r="F17" s="20" t="s">
        <v>24</v>
      </c>
      <c r="G17" s="21"/>
      <c r="H17" s="21">
        <v>80</v>
      </c>
      <c r="I17" s="21">
        <v>81</v>
      </c>
      <c r="J17" s="21"/>
      <c r="K17" s="22" t="s">
        <v>46</v>
      </c>
    </row>
    <row r="18" spans="1:11" ht="12.75">
      <c r="A18" s="40" t="s">
        <v>56</v>
      </c>
      <c r="C18" s="41">
        <v>62922</v>
      </c>
      <c r="D18" s="42">
        <v>61515</v>
      </c>
      <c r="E18" s="43">
        <f t="shared" si="0"/>
        <v>124437</v>
      </c>
      <c r="F18" s="20" t="s">
        <v>24</v>
      </c>
      <c r="G18" s="21"/>
      <c r="H18" s="21">
        <v>80</v>
      </c>
      <c r="I18" s="21">
        <v>81</v>
      </c>
      <c r="J18" s="21"/>
      <c r="K18" s="22" t="s">
        <v>46</v>
      </c>
    </row>
    <row r="19" spans="1:11" ht="12.75">
      <c r="A19" s="40" t="s">
        <v>57</v>
      </c>
      <c r="C19" s="41">
        <v>110342</v>
      </c>
      <c r="D19" s="42">
        <v>111934</v>
      </c>
      <c r="E19" s="43">
        <f t="shared" si="0"/>
        <v>222276</v>
      </c>
      <c r="F19" s="20" t="s">
        <v>24</v>
      </c>
      <c r="G19" s="21"/>
      <c r="H19" s="21">
        <v>80</v>
      </c>
      <c r="I19" s="21">
        <v>81</v>
      </c>
      <c r="J19" s="21"/>
      <c r="K19" s="22" t="s">
        <v>46</v>
      </c>
    </row>
    <row r="20" spans="1:11" ht="12.75">
      <c r="A20" s="40" t="s">
        <v>58</v>
      </c>
      <c r="C20" s="41">
        <v>124470</v>
      </c>
      <c r="D20" s="42">
        <v>129421</v>
      </c>
      <c r="E20" s="43">
        <f t="shared" si="0"/>
        <v>253891</v>
      </c>
      <c r="F20" s="20" t="s">
        <v>24</v>
      </c>
      <c r="G20" s="21"/>
      <c r="H20" s="21">
        <v>80</v>
      </c>
      <c r="I20" s="21">
        <v>81</v>
      </c>
      <c r="J20" s="21"/>
      <c r="K20" s="22" t="s">
        <v>46</v>
      </c>
    </row>
    <row r="21" spans="1:11" ht="12.75">
      <c r="A21" s="40" t="s">
        <v>59</v>
      </c>
      <c r="C21" s="41">
        <v>104858</v>
      </c>
      <c r="D21" s="42">
        <v>111651</v>
      </c>
      <c r="E21" s="43">
        <f t="shared" si="0"/>
        <v>216509</v>
      </c>
      <c r="F21" s="20" t="s">
        <v>24</v>
      </c>
      <c r="G21" s="21"/>
      <c r="H21" s="21">
        <v>80</v>
      </c>
      <c r="I21" s="21">
        <v>81</v>
      </c>
      <c r="J21" s="21"/>
      <c r="K21" s="22" t="s">
        <v>46</v>
      </c>
    </row>
    <row r="22" spans="1:11" ht="12.75">
      <c r="A22" s="40" t="s">
        <v>60</v>
      </c>
      <c r="C22" s="41">
        <v>92056</v>
      </c>
      <c r="D22" s="42">
        <v>97832</v>
      </c>
      <c r="E22" s="43">
        <f t="shared" si="0"/>
        <v>189888</v>
      </c>
      <c r="F22" s="20" t="s">
        <v>24</v>
      </c>
      <c r="G22" s="21"/>
      <c r="H22" s="21">
        <v>80</v>
      </c>
      <c r="I22" s="21">
        <v>81</v>
      </c>
      <c r="J22" s="21"/>
      <c r="K22" s="22" t="s">
        <v>46</v>
      </c>
    </row>
    <row r="23" spans="1:11" ht="12.75">
      <c r="A23" s="40" t="s">
        <v>61</v>
      </c>
      <c r="C23" s="41">
        <v>91820</v>
      </c>
      <c r="D23" s="42">
        <v>95140</v>
      </c>
      <c r="E23" s="43">
        <f t="shared" si="0"/>
        <v>186960</v>
      </c>
      <c r="F23" s="20" t="s">
        <v>24</v>
      </c>
      <c r="G23" s="21"/>
      <c r="H23" s="21">
        <v>80</v>
      </c>
      <c r="I23" s="21">
        <v>81</v>
      </c>
      <c r="J23" s="21"/>
      <c r="K23" s="22" t="s">
        <v>46</v>
      </c>
    </row>
    <row r="24" spans="1:11" ht="12.75">
      <c r="A24" s="40" t="s">
        <v>62</v>
      </c>
      <c r="C24" s="41">
        <v>79747</v>
      </c>
      <c r="D24" s="42">
        <v>83755</v>
      </c>
      <c r="E24" s="43">
        <f t="shared" si="0"/>
        <v>163502</v>
      </c>
      <c r="F24" s="20" t="s">
        <v>24</v>
      </c>
      <c r="G24" s="21"/>
      <c r="H24" s="21">
        <v>80</v>
      </c>
      <c r="I24" s="21">
        <v>81</v>
      </c>
      <c r="J24" s="21"/>
      <c r="K24" s="22" t="s">
        <v>46</v>
      </c>
    </row>
    <row r="25" spans="1:11" ht="12.75">
      <c r="A25" s="40" t="s">
        <v>63</v>
      </c>
      <c r="C25" s="41">
        <v>64838</v>
      </c>
      <c r="D25" s="42">
        <v>73402</v>
      </c>
      <c r="E25" s="43">
        <f t="shared" si="0"/>
        <v>138240</v>
      </c>
      <c r="F25" s="20" t="s">
        <v>24</v>
      </c>
      <c r="G25" s="21"/>
      <c r="H25" s="21">
        <v>80</v>
      </c>
      <c r="I25" s="21">
        <v>81</v>
      </c>
      <c r="J25" s="21"/>
      <c r="K25" s="22" t="s">
        <v>46</v>
      </c>
    </row>
    <row r="26" spans="1:11" ht="12.75">
      <c r="A26" s="40" t="s">
        <v>64</v>
      </c>
      <c r="C26" s="41">
        <v>37170</v>
      </c>
      <c r="D26" s="42">
        <v>42513</v>
      </c>
      <c r="E26" s="43">
        <f t="shared" si="0"/>
        <v>79683</v>
      </c>
      <c r="F26" s="20" t="s">
        <v>24</v>
      </c>
      <c r="G26" s="21"/>
      <c r="H26" s="21">
        <v>80</v>
      </c>
      <c r="I26" s="21">
        <v>81</v>
      </c>
      <c r="J26" s="21"/>
      <c r="K26" s="22" t="s">
        <v>46</v>
      </c>
    </row>
    <row r="27" spans="1:11" ht="12.75">
      <c r="A27" s="40" t="s">
        <v>65</v>
      </c>
      <c r="C27" s="41">
        <v>30506</v>
      </c>
      <c r="D27" s="42">
        <v>34718</v>
      </c>
      <c r="E27" s="43">
        <f t="shared" si="0"/>
        <v>65224</v>
      </c>
      <c r="F27" s="20" t="s">
        <v>24</v>
      </c>
      <c r="G27" s="21"/>
      <c r="H27" s="21">
        <v>80</v>
      </c>
      <c r="I27" s="21">
        <v>81</v>
      </c>
      <c r="J27" s="21"/>
      <c r="K27" s="22" t="s">
        <v>46</v>
      </c>
    </row>
    <row r="28" spans="1:11" ht="12.75">
      <c r="A28" s="40" t="s">
        <v>66</v>
      </c>
      <c r="C28" s="41">
        <v>23800</v>
      </c>
      <c r="D28" s="42">
        <v>27448</v>
      </c>
      <c r="E28" s="43">
        <f t="shared" si="0"/>
        <v>51248</v>
      </c>
      <c r="F28" s="20" t="s">
        <v>24</v>
      </c>
      <c r="G28" s="21"/>
      <c r="H28" s="21">
        <v>80</v>
      </c>
      <c r="I28" s="21">
        <v>81</v>
      </c>
      <c r="J28" s="21"/>
      <c r="K28" s="22" t="s">
        <v>46</v>
      </c>
    </row>
    <row r="29" spans="1:11" ht="12.75">
      <c r="A29" s="40" t="s">
        <v>67</v>
      </c>
      <c r="C29" s="41">
        <v>23212</v>
      </c>
      <c r="D29" s="42">
        <v>26484</v>
      </c>
      <c r="E29" s="43">
        <f t="shared" si="0"/>
        <v>49696</v>
      </c>
      <c r="F29" s="20" t="s">
        <v>24</v>
      </c>
      <c r="G29" s="21"/>
      <c r="H29" s="21">
        <v>80</v>
      </c>
      <c r="I29" s="21">
        <v>81</v>
      </c>
      <c r="J29" s="21"/>
      <c r="K29" s="22" t="s">
        <v>46</v>
      </c>
    </row>
    <row r="30" spans="1:11" ht="12.75">
      <c r="A30" s="40" t="s">
        <v>68</v>
      </c>
      <c r="C30" s="41">
        <v>20478</v>
      </c>
      <c r="D30" s="42">
        <v>23728</v>
      </c>
      <c r="E30" s="43">
        <f t="shared" si="0"/>
        <v>44206</v>
      </c>
      <c r="F30" s="20" t="s">
        <v>24</v>
      </c>
      <c r="G30" s="21"/>
      <c r="H30" s="21">
        <v>80</v>
      </c>
      <c r="I30" s="21">
        <v>81</v>
      </c>
      <c r="J30" s="21"/>
      <c r="K30" s="22" t="s">
        <v>46</v>
      </c>
    </row>
    <row r="31" spans="1:11" ht="12.75">
      <c r="A31" s="40" t="s">
        <v>69</v>
      </c>
      <c r="C31" s="41">
        <v>13024</v>
      </c>
      <c r="D31" s="42">
        <v>15674</v>
      </c>
      <c r="E31" s="43">
        <f t="shared" si="0"/>
        <v>28698</v>
      </c>
      <c r="F31" s="20" t="s">
        <v>24</v>
      </c>
      <c r="G31" s="21"/>
      <c r="H31" s="21">
        <v>80</v>
      </c>
      <c r="I31" s="21">
        <v>81</v>
      </c>
      <c r="J31" s="21"/>
      <c r="K31" s="22" t="s">
        <v>46</v>
      </c>
    </row>
    <row r="32" spans="1:11" ht="12.75">
      <c r="A32" s="40" t="s">
        <v>70</v>
      </c>
      <c r="C32" s="41">
        <v>10549</v>
      </c>
      <c r="D32" s="42">
        <v>12573</v>
      </c>
      <c r="E32" s="43">
        <f t="shared" si="0"/>
        <v>23122</v>
      </c>
      <c r="F32" s="20" t="s">
        <v>24</v>
      </c>
      <c r="G32" s="21"/>
      <c r="H32" s="21">
        <v>80</v>
      </c>
      <c r="I32" s="21">
        <v>81</v>
      </c>
      <c r="J32" s="21"/>
      <c r="K32" s="22" t="s">
        <v>46</v>
      </c>
    </row>
    <row r="33" spans="1:11" ht="12.75">
      <c r="A33" s="40" t="s">
        <v>71</v>
      </c>
      <c r="C33" s="41">
        <v>10299</v>
      </c>
      <c r="D33" s="42">
        <v>12685</v>
      </c>
      <c r="E33" s="43">
        <f t="shared" si="0"/>
        <v>22984</v>
      </c>
      <c r="F33" s="20" t="s">
        <v>24</v>
      </c>
      <c r="G33" s="21"/>
      <c r="H33" s="21">
        <v>80</v>
      </c>
      <c r="I33" s="21">
        <v>81</v>
      </c>
      <c r="J33" s="21"/>
      <c r="K33" s="22" t="s">
        <v>46</v>
      </c>
    </row>
    <row r="34" spans="1:11" ht="12.75">
      <c r="A34" s="40" t="s">
        <v>72</v>
      </c>
      <c r="C34" s="41">
        <v>7446</v>
      </c>
      <c r="D34" s="42">
        <v>8841</v>
      </c>
      <c r="E34" s="43">
        <f t="shared" si="0"/>
        <v>16287</v>
      </c>
      <c r="F34" s="20" t="s">
        <v>24</v>
      </c>
      <c r="G34" s="21"/>
      <c r="H34" s="21">
        <v>80</v>
      </c>
      <c r="I34" s="21">
        <v>81</v>
      </c>
      <c r="J34" s="21"/>
      <c r="K34" s="22" t="s">
        <v>46</v>
      </c>
    </row>
    <row r="35" spans="1:11" ht="12.75">
      <c r="A35" s="40" t="s">
        <v>73</v>
      </c>
      <c r="C35" s="41">
        <v>6791</v>
      </c>
      <c r="D35" s="42">
        <v>8469</v>
      </c>
      <c r="E35" s="43">
        <f t="shared" si="0"/>
        <v>15260</v>
      </c>
      <c r="F35" s="20" t="s">
        <v>24</v>
      </c>
      <c r="G35" s="21"/>
      <c r="H35" s="21">
        <v>80</v>
      </c>
      <c r="I35" s="21">
        <v>81</v>
      </c>
      <c r="J35" s="21"/>
      <c r="K35" s="22" t="s">
        <v>46</v>
      </c>
    </row>
    <row r="36" spans="1:11" ht="12.75">
      <c r="A36" s="40" t="s">
        <v>74</v>
      </c>
      <c r="C36" s="41">
        <v>5632</v>
      </c>
      <c r="D36" s="42">
        <v>7012</v>
      </c>
      <c r="E36" s="43">
        <f t="shared" si="0"/>
        <v>12644</v>
      </c>
      <c r="F36" s="20" t="s">
        <v>24</v>
      </c>
      <c r="G36" s="21"/>
      <c r="H36" s="21">
        <v>80</v>
      </c>
      <c r="I36" s="21">
        <v>81</v>
      </c>
      <c r="J36" s="21"/>
      <c r="K36" s="22" t="s">
        <v>46</v>
      </c>
    </row>
    <row r="37" spans="1:11" ht="12.75">
      <c r="A37" s="40" t="s">
        <v>75</v>
      </c>
      <c r="C37" s="41">
        <v>3803</v>
      </c>
      <c r="D37" s="42">
        <v>4922</v>
      </c>
      <c r="E37" s="43">
        <f t="shared" si="0"/>
        <v>8725</v>
      </c>
      <c r="F37" s="20" t="s">
        <v>24</v>
      </c>
      <c r="G37" s="21"/>
      <c r="H37" s="21">
        <v>80</v>
      </c>
      <c r="I37" s="21">
        <v>81</v>
      </c>
      <c r="J37" s="21"/>
      <c r="K37" s="22" t="s">
        <v>46</v>
      </c>
    </row>
    <row r="38" spans="1:11" ht="12.75">
      <c r="A38" s="40" t="s">
        <v>76</v>
      </c>
      <c r="C38" s="41">
        <v>3251</v>
      </c>
      <c r="D38" s="42">
        <v>4106</v>
      </c>
      <c r="E38" s="43">
        <f t="shared" si="0"/>
        <v>7357</v>
      </c>
      <c r="F38" s="20" t="s">
        <v>24</v>
      </c>
      <c r="G38" s="21"/>
      <c r="H38" s="21">
        <v>80</v>
      </c>
      <c r="I38" s="21">
        <v>81</v>
      </c>
      <c r="J38" s="21"/>
      <c r="K38" s="22" t="s">
        <v>46</v>
      </c>
    </row>
    <row r="39" spans="1:11" ht="12.75">
      <c r="A39" s="40" t="s">
        <v>77</v>
      </c>
      <c r="C39" s="41">
        <v>1939</v>
      </c>
      <c r="D39" s="42">
        <v>2369</v>
      </c>
      <c r="E39" s="43">
        <f t="shared" si="0"/>
        <v>4308</v>
      </c>
      <c r="F39" s="20" t="s">
        <v>24</v>
      </c>
      <c r="G39" s="21"/>
      <c r="H39" s="21">
        <v>80</v>
      </c>
      <c r="I39" s="21">
        <v>81</v>
      </c>
      <c r="J39" s="21"/>
      <c r="K39" s="22" t="s">
        <v>46</v>
      </c>
    </row>
    <row r="40" spans="1:11" ht="12.75">
      <c r="A40" s="40" t="s">
        <v>78</v>
      </c>
      <c r="C40" s="41">
        <v>1468</v>
      </c>
      <c r="D40" s="42">
        <v>2047</v>
      </c>
      <c r="E40" s="43">
        <f t="shared" si="0"/>
        <v>3515</v>
      </c>
      <c r="F40" s="20" t="s">
        <v>24</v>
      </c>
      <c r="G40" s="21"/>
      <c r="H40" s="21">
        <v>80</v>
      </c>
      <c r="I40" s="21">
        <v>81</v>
      </c>
      <c r="J40" s="21"/>
      <c r="K40" s="22" t="s">
        <v>46</v>
      </c>
    </row>
    <row r="41" spans="1:11" ht="12.75">
      <c r="A41" s="40" t="s">
        <v>79</v>
      </c>
      <c r="C41" s="41">
        <v>972</v>
      </c>
      <c r="D41" s="42">
        <v>1371</v>
      </c>
      <c r="E41" s="43">
        <f t="shared" si="0"/>
        <v>2343</v>
      </c>
      <c r="F41" s="20" t="s">
        <v>24</v>
      </c>
      <c r="G41" s="21"/>
      <c r="H41" s="21">
        <v>80</v>
      </c>
      <c r="I41" s="21">
        <v>81</v>
      </c>
      <c r="J41" s="21"/>
      <c r="K41" s="22" t="s">
        <v>46</v>
      </c>
    </row>
    <row r="42" spans="1:11" ht="12.75">
      <c r="A42" s="40" t="s">
        <v>80</v>
      </c>
      <c r="C42" s="41">
        <v>610</v>
      </c>
      <c r="D42" s="42">
        <v>761</v>
      </c>
      <c r="E42" s="43">
        <f t="shared" si="0"/>
        <v>1371</v>
      </c>
      <c r="F42" s="20" t="s">
        <v>24</v>
      </c>
      <c r="G42" s="21"/>
      <c r="H42" s="21">
        <v>80</v>
      </c>
      <c r="I42" s="21">
        <v>81</v>
      </c>
      <c r="J42" s="21"/>
      <c r="K42" s="22" t="s">
        <v>46</v>
      </c>
    </row>
    <row r="43" spans="1:11" ht="12.75">
      <c r="A43" s="40" t="s">
        <v>81</v>
      </c>
      <c r="C43" s="41">
        <v>203</v>
      </c>
      <c r="D43" s="42">
        <v>265</v>
      </c>
      <c r="E43" s="43">
        <f t="shared" si="0"/>
        <v>468</v>
      </c>
      <c r="F43" s="20" t="s">
        <v>24</v>
      </c>
      <c r="G43" s="21"/>
      <c r="H43" s="21">
        <v>80</v>
      </c>
      <c r="I43" s="21">
        <v>81</v>
      </c>
      <c r="J43" s="21"/>
      <c r="K43" s="22" t="s">
        <v>46</v>
      </c>
    </row>
    <row r="44" spans="1:11" ht="12.75">
      <c r="A44" s="40" t="s">
        <v>82</v>
      </c>
      <c r="C44" s="41">
        <v>134</v>
      </c>
      <c r="D44" s="42">
        <v>165</v>
      </c>
      <c r="E44" s="43">
        <f t="shared" si="0"/>
        <v>299</v>
      </c>
      <c r="F44" s="20" t="s">
        <v>24</v>
      </c>
      <c r="G44" s="21"/>
      <c r="H44" s="21">
        <v>80</v>
      </c>
      <c r="I44" s="21">
        <v>81</v>
      </c>
      <c r="J44" s="21"/>
      <c r="K44" s="22" t="s">
        <v>46</v>
      </c>
    </row>
    <row r="45" spans="1:11" s="42" customFormat="1" ht="12.75">
      <c r="A45" s="40" t="s">
        <v>83</v>
      </c>
      <c r="C45" s="41">
        <v>68</v>
      </c>
      <c r="D45" s="42">
        <v>122</v>
      </c>
      <c r="E45" s="43">
        <f t="shared" si="0"/>
        <v>190</v>
      </c>
      <c r="F45" s="20" t="s">
        <v>24</v>
      </c>
      <c r="G45" s="21"/>
      <c r="H45" s="21">
        <v>80</v>
      </c>
      <c r="I45" s="21">
        <v>81</v>
      </c>
      <c r="J45" s="21"/>
      <c r="K45" s="22" t="s">
        <v>46</v>
      </c>
    </row>
    <row r="46" spans="1:11" ht="12.75">
      <c r="A46" s="40" t="s">
        <v>84</v>
      </c>
      <c r="C46" s="41">
        <v>55</v>
      </c>
      <c r="D46" s="42">
        <v>94</v>
      </c>
      <c r="E46" s="43">
        <f t="shared" si="0"/>
        <v>149</v>
      </c>
      <c r="F46" s="20" t="s">
        <v>24</v>
      </c>
      <c r="G46" s="21"/>
      <c r="H46" s="21">
        <v>80</v>
      </c>
      <c r="I46" s="21">
        <v>81</v>
      </c>
      <c r="J46" s="21"/>
      <c r="K46" s="22" t="s">
        <v>46</v>
      </c>
    </row>
    <row r="47" spans="1:11" ht="12.75">
      <c r="A47" s="40" t="s">
        <v>85</v>
      </c>
      <c r="B47" s="42"/>
      <c r="C47" s="41">
        <v>39</v>
      </c>
      <c r="D47" s="42">
        <v>66</v>
      </c>
      <c r="E47" s="43">
        <f t="shared" si="0"/>
        <v>105</v>
      </c>
      <c r="F47" s="20" t="s">
        <v>24</v>
      </c>
      <c r="G47" s="21"/>
      <c r="H47" s="21">
        <v>80</v>
      </c>
      <c r="I47" s="21">
        <v>81</v>
      </c>
      <c r="J47" s="21"/>
      <c r="K47" s="22" t="s">
        <v>46</v>
      </c>
    </row>
    <row r="48" spans="1:11" ht="12.75">
      <c r="A48" s="40" t="s">
        <v>86</v>
      </c>
      <c r="B48" s="42"/>
      <c r="C48" s="41">
        <v>44</v>
      </c>
      <c r="D48" s="42">
        <v>41</v>
      </c>
      <c r="E48" s="43">
        <f t="shared" si="0"/>
        <v>85</v>
      </c>
      <c r="F48" s="20" t="s">
        <v>24</v>
      </c>
      <c r="G48" s="21"/>
      <c r="H48" s="21">
        <v>80</v>
      </c>
      <c r="I48" s="21">
        <v>81</v>
      </c>
      <c r="J48" s="21"/>
      <c r="K48" s="22" t="s">
        <v>46</v>
      </c>
    </row>
    <row r="49" spans="1:11" ht="12.75">
      <c r="A49" s="40" t="s">
        <v>87</v>
      </c>
      <c r="B49" s="42"/>
      <c r="C49" s="41">
        <v>30</v>
      </c>
      <c r="D49" s="42">
        <v>40</v>
      </c>
      <c r="E49" s="43">
        <f t="shared" si="0"/>
        <v>70</v>
      </c>
      <c r="F49" s="20" t="s">
        <v>24</v>
      </c>
      <c r="G49" s="21"/>
      <c r="H49" s="21">
        <v>80</v>
      </c>
      <c r="I49" s="21">
        <v>81</v>
      </c>
      <c r="J49" s="21"/>
      <c r="K49" s="22" t="s">
        <v>46</v>
      </c>
    </row>
    <row r="50" spans="1:11" ht="12.75">
      <c r="A50" s="40" t="s">
        <v>88</v>
      </c>
      <c r="B50" s="42"/>
      <c r="C50" s="41">
        <v>14</v>
      </c>
      <c r="D50" s="42">
        <v>22</v>
      </c>
      <c r="E50" s="43">
        <f t="shared" si="0"/>
        <v>36</v>
      </c>
      <c r="F50" s="20" t="s">
        <v>24</v>
      </c>
      <c r="G50" s="21"/>
      <c r="H50" s="21">
        <v>80</v>
      </c>
      <c r="I50" s="21">
        <v>81</v>
      </c>
      <c r="J50" s="21"/>
      <c r="K50" s="22" t="s">
        <v>46</v>
      </c>
    </row>
    <row r="51" spans="1:11" ht="12.75">
      <c r="A51" s="40" t="s">
        <v>89</v>
      </c>
      <c r="C51" s="41">
        <v>14</v>
      </c>
      <c r="D51" s="42">
        <v>27</v>
      </c>
      <c r="E51" s="43">
        <f t="shared" si="0"/>
        <v>41</v>
      </c>
      <c r="F51" s="20" t="s">
        <v>24</v>
      </c>
      <c r="G51" s="21"/>
      <c r="H51" s="21">
        <v>80</v>
      </c>
      <c r="I51" s="21">
        <v>81</v>
      </c>
      <c r="J51" s="21"/>
      <c r="K51" s="22" t="s">
        <v>46</v>
      </c>
    </row>
    <row r="52" spans="1:11" ht="12.75">
      <c r="A52" s="40" t="s">
        <v>90</v>
      </c>
      <c r="C52" s="41">
        <v>7</v>
      </c>
      <c r="D52" s="42">
        <v>9</v>
      </c>
      <c r="E52" s="43">
        <f t="shared" si="0"/>
        <v>16</v>
      </c>
      <c r="F52" s="20" t="s">
        <v>24</v>
      </c>
      <c r="G52" s="21"/>
      <c r="H52" s="21">
        <v>80</v>
      </c>
      <c r="I52" s="21">
        <v>81</v>
      </c>
      <c r="J52" s="21"/>
      <c r="K52" s="22" t="s">
        <v>46</v>
      </c>
    </row>
    <row r="53" spans="1:11" ht="12.75">
      <c r="A53" s="49" t="s">
        <v>91</v>
      </c>
      <c r="C53" s="41">
        <v>10</v>
      </c>
      <c r="D53" s="42">
        <v>5</v>
      </c>
      <c r="E53" s="43">
        <f t="shared" si="0"/>
        <v>15</v>
      </c>
      <c r="F53" s="20" t="s">
        <v>24</v>
      </c>
      <c r="G53" s="21"/>
      <c r="H53" s="21">
        <v>80</v>
      </c>
      <c r="I53" s="21">
        <v>81</v>
      </c>
      <c r="J53" s="21"/>
      <c r="K53" s="22" t="s">
        <v>46</v>
      </c>
    </row>
    <row r="54" spans="1:11" ht="12.75">
      <c r="A54" s="49" t="s">
        <v>92</v>
      </c>
      <c r="C54" s="41">
        <v>4</v>
      </c>
      <c r="D54" s="42">
        <v>13</v>
      </c>
      <c r="E54" s="43">
        <f t="shared" si="0"/>
        <v>17</v>
      </c>
      <c r="F54" s="20" t="s">
        <v>24</v>
      </c>
      <c r="G54" s="21"/>
      <c r="H54" s="21">
        <v>80</v>
      </c>
      <c r="I54" s="21">
        <v>81</v>
      </c>
      <c r="J54" s="21"/>
      <c r="K54" s="22" t="s">
        <v>46</v>
      </c>
    </row>
    <row r="55" spans="1:11" ht="12.75">
      <c r="A55" s="49" t="s">
        <v>93</v>
      </c>
      <c r="C55" s="41">
        <v>4</v>
      </c>
      <c r="D55" s="42">
        <v>22</v>
      </c>
      <c r="E55" s="43">
        <f t="shared" si="0"/>
        <v>26</v>
      </c>
      <c r="F55" s="20" t="s">
        <v>24</v>
      </c>
      <c r="G55" s="21"/>
      <c r="H55" s="21">
        <v>80</v>
      </c>
      <c r="I55" s="21">
        <v>81</v>
      </c>
      <c r="J55" s="21"/>
      <c r="K55" s="22" t="s">
        <v>46</v>
      </c>
    </row>
    <row r="56" spans="1:11" ht="13.5" thickBot="1">
      <c r="A56" s="50" t="s">
        <v>21</v>
      </c>
      <c r="C56" s="37">
        <f>SUM(C8:C55)</f>
        <v>1400942</v>
      </c>
      <c r="D56" s="8">
        <f>SUM(D8:D55)</f>
        <v>1459478</v>
      </c>
      <c r="E56" s="8">
        <f>SUM(E8:E55)</f>
        <v>2860420</v>
      </c>
      <c r="F56" s="30" t="s">
        <v>24</v>
      </c>
      <c r="G56" s="31"/>
      <c r="H56" s="31">
        <v>80</v>
      </c>
      <c r="I56" s="31">
        <v>81</v>
      </c>
      <c r="J56" s="31"/>
      <c r="K56" s="32" t="s">
        <v>46</v>
      </c>
    </row>
  </sheetData>
  <mergeCells count="11">
    <mergeCell ref="A3:A6"/>
    <mergeCell ref="E3:E6"/>
    <mergeCell ref="C3:D3"/>
    <mergeCell ref="C4:C6"/>
    <mergeCell ref="D4:D6"/>
    <mergeCell ref="J3:J6"/>
    <mergeCell ref="K3:K6"/>
    <mergeCell ref="F3:F6"/>
    <mergeCell ref="G3:G6"/>
    <mergeCell ref="H3:H6"/>
    <mergeCell ref="I3:I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2004-12-16T09:55:01Z</dcterms:created>
  <dcterms:modified xsi:type="dcterms:W3CDTF">2004-12-16T12:06:21Z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